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VPK NHUT\ĐIỂM RÈN LUYỆN\DIEM REN LUYEN\NAM HOC 2019-2020\HK2 2019-2020\"/>
    </mc:Choice>
  </mc:AlternateContent>
  <bookViews>
    <workbookView xWindow="0" yWindow="0" windowWidth="24000" windowHeight="9735" firstSheet="14" activeTab="22"/>
  </bookViews>
  <sheets>
    <sheet name="CA17TS" sheetId="1" r:id="rId1"/>
    <sheet name="CA17DTY" sheetId="6" r:id="rId2"/>
    <sheet name="DA16TS" sheetId="7" r:id="rId3"/>
    <sheet name="DA16CNTP" sheetId="8" r:id="rId4"/>
    <sheet name="DA16KCT" sheetId="9" r:id="rId5"/>
    <sheet name="DA16TYA" sheetId="10" r:id="rId6"/>
    <sheet name="DA16TYB" sheetId="11" r:id="rId7"/>
    <sheet name="DA17TS" sheetId="12" r:id="rId8"/>
    <sheet name="DA17CNTP" sheetId="13" r:id="rId9"/>
    <sheet name="DA17KCT" sheetId="14" r:id="rId10"/>
    <sheet name="DA17TYA" sheetId="15" r:id="rId11"/>
    <sheet name="DA17TYB" sheetId="32" r:id="rId12"/>
    <sheet name="DA17KTMT" sheetId="17" r:id="rId13"/>
    <sheet name="DA18TS" sheetId="18" r:id="rId14"/>
    <sheet name="DA18NN" sheetId="19" r:id="rId15"/>
    <sheet name="DA18CNSH" sheetId="20" r:id="rId16"/>
    <sheet name="DA18TYA" sheetId="21" r:id="rId17"/>
    <sheet name="DA18CNTP" sheetId="31" r:id="rId18"/>
    <sheet name="DA18TYB" sheetId="22" r:id="rId19"/>
    <sheet name="DA19TS" sheetId="24" r:id="rId20"/>
    <sheet name="DA19CNTP" sheetId="25" r:id="rId21"/>
    <sheet name="DA19NN" sheetId="26" r:id="rId22"/>
    <sheet name="DA19TY CO OP" sheetId="30" r:id="rId23"/>
    <sheet name="DA19KTMT" sheetId="27" r:id="rId24"/>
    <sheet name="DA19CNSH" sheetId="28" r:id="rId25"/>
    <sheet name="DA19TY" sheetId="29" r:id="rId26"/>
  </sheets>
  <externalReferences>
    <externalReference r:id="rId27"/>
  </externalReferences>
  <calcPr calcId="152511"/>
</workbook>
</file>

<file path=xl/calcChain.xml><?xml version="1.0" encoding="utf-8"?>
<calcChain xmlns="http://schemas.openxmlformats.org/spreadsheetml/2006/main">
  <c r="M71" i="32" l="1"/>
  <c r="N71" i="32" s="1"/>
  <c r="M70" i="32"/>
  <c r="N70" i="32" s="1"/>
  <c r="M68" i="32"/>
  <c r="N68" i="32" s="1"/>
  <c r="M67" i="32"/>
  <c r="N67" i="32" s="1"/>
  <c r="M66" i="32"/>
  <c r="N66" i="32" s="1"/>
  <c r="M65" i="32"/>
  <c r="N65" i="32" s="1"/>
  <c r="M64" i="32"/>
  <c r="N64" i="32" s="1"/>
  <c r="M63" i="32"/>
  <c r="N63" i="32" s="1"/>
  <c r="M62" i="32"/>
  <c r="N62" i="32" s="1"/>
  <c r="M61" i="32"/>
  <c r="N61" i="32" s="1"/>
  <c r="M60" i="32"/>
  <c r="N60" i="32" s="1"/>
  <c r="M59" i="32"/>
  <c r="N59" i="32" s="1"/>
  <c r="M58" i="32"/>
  <c r="N58" i="32" s="1"/>
  <c r="M57" i="32"/>
  <c r="N57" i="32" s="1"/>
  <c r="M56" i="32"/>
  <c r="N56" i="32" s="1"/>
  <c r="M55" i="32"/>
  <c r="N55" i="32" s="1"/>
  <c r="M54" i="32"/>
  <c r="N54" i="32" s="1"/>
  <c r="M53" i="32"/>
  <c r="N53" i="32" s="1"/>
  <c r="M52" i="32"/>
  <c r="N52" i="32" s="1"/>
  <c r="M51" i="32"/>
  <c r="N51" i="32" s="1"/>
  <c r="M50" i="32"/>
  <c r="N50" i="32" s="1"/>
  <c r="M49" i="32"/>
  <c r="N49" i="32" s="1"/>
  <c r="M48" i="32"/>
  <c r="N48" i="32" s="1"/>
  <c r="M47" i="32"/>
  <c r="N47" i="32" s="1"/>
  <c r="M46" i="32"/>
  <c r="N46" i="32" s="1"/>
  <c r="M45" i="32"/>
  <c r="N45" i="32" s="1"/>
  <c r="M44" i="32"/>
  <c r="N44" i="32" s="1"/>
  <c r="M43" i="32"/>
  <c r="N43" i="32" s="1"/>
  <c r="M42" i="32"/>
  <c r="N42" i="32" s="1"/>
  <c r="M41" i="32"/>
  <c r="N41" i="32" s="1"/>
  <c r="M40" i="32"/>
  <c r="N40" i="32" s="1"/>
  <c r="M39" i="32"/>
  <c r="N39" i="32" s="1"/>
  <c r="M38" i="32"/>
  <c r="N38" i="32" s="1"/>
  <c r="M37" i="32"/>
  <c r="N37" i="32" s="1"/>
  <c r="M36" i="32"/>
  <c r="N36" i="32" s="1"/>
  <c r="M35" i="32"/>
  <c r="N35" i="32" s="1"/>
  <c r="M33" i="32"/>
  <c r="N33" i="32" s="1"/>
  <c r="M32" i="32"/>
  <c r="N32" i="32" s="1"/>
  <c r="M31" i="32"/>
  <c r="N31" i="32" s="1"/>
  <c r="M30" i="32"/>
  <c r="N30" i="32" s="1"/>
  <c r="M29" i="32"/>
  <c r="N29" i="32" s="1"/>
  <c r="M28" i="32"/>
  <c r="N28" i="32" s="1"/>
  <c r="M27" i="32"/>
  <c r="N27" i="32" s="1"/>
  <c r="M26" i="32"/>
  <c r="N26" i="32" s="1"/>
  <c r="M25" i="32"/>
  <c r="N25" i="32" s="1"/>
  <c r="M24" i="32"/>
  <c r="N24" i="32" s="1"/>
  <c r="M23" i="32"/>
  <c r="N23" i="32" s="1"/>
  <c r="M22" i="32"/>
  <c r="N22" i="32" s="1"/>
  <c r="M21" i="32"/>
  <c r="N21" i="32" s="1"/>
  <c r="M20" i="32"/>
  <c r="N20" i="32" s="1"/>
  <c r="M19" i="32"/>
  <c r="N19" i="32" s="1"/>
  <c r="M18" i="32"/>
  <c r="N18" i="32" s="1"/>
  <c r="M17" i="32"/>
  <c r="N17" i="32" s="1"/>
  <c r="M16" i="32"/>
  <c r="N16" i="32" s="1"/>
  <c r="M15" i="32"/>
  <c r="N15" i="32" s="1"/>
  <c r="M14" i="32"/>
  <c r="N14" i="32" s="1"/>
  <c r="M13" i="32"/>
  <c r="N13" i="32" s="1"/>
  <c r="M12" i="32"/>
  <c r="N12" i="32" s="1"/>
  <c r="M11" i="32"/>
  <c r="N11" i="32" s="1"/>
  <c r="M30" i="31" l="1"/>
  <c r="N30" i="31" s="1"/>
  <c r="M29" i="31"/>
  <c r="N29" i="31" s="1"/>
  <c r="M28" i="31"/>
  <c r="N28" i="31" s="1"/>
  <c r="M27" i="31"/>
  <c r="N27" i="31" s="1"/>
  <c r="M26" i="31"/>
  <c r="N26" i="31" s="1"/>
  <c r="M25" i="31"/>
  <c r="N25" i="31" s="1"/>
  <c r="M24" i="31"/>
  <c r="N24" i="31" s="1"/>
  <c r="M23" i="31"/>
  <c r="N23" i="31" s="1"/>
  <c r="M22" i="31"/>
  <c r="N22" i="31" s="1"/>
  <c r="M21" i="31"/>
  <c r="N21" i="31" s="1"/>
  <c r="M20" i="31"/>
  <c r="N20" i="31" s="1"/>
  <c r="M19" i="31"/>
  <c r="N19" i="31" s="1"/>
  <c r="M18" i="31"/>
  <c r="N18" i="31" s="1"/>
  <c r="M17" i="31"/>
  <c r="N17" i="31" s="1"/>
  <c r="M16" i="31"/>
  <c r="N16" i="31" s="1"/>
  <c r="M15" i="31"/>
  <c r="N15" i="31" s="1"/>
  <c r="M14" i="31"/>
  <c r="N14" i="31" s="1"/>
  <c r="M13" i="31"/>
  <c r="N13" i="31" s="1"/>
  <c r="N12" i="31"/>
  <c r="M12" i="31"/>
  <c r="M11" i="31"/>
  <c r="N11" i="31" s="1"/>
  <c r="M10" i="31"/>
  <c r="N10" i="31" s="1"/>
  <c r="M52" i="30" l="1"/>
  <c r="M51" i="30"/>
  <c r="M50" i="30"/>
  <c r="M49" i="30"/>
  <c r="M48" i="30"/>
  <c r="M47" i="30"/>
  <c r="M46" i="30"/>
  <c r="M45" i="30"/>
  <c r="M44" i="30"/>
  <c r="M43" i="30"/>
  <c r="M42" i="30"/>
  <c r="M41" i="30"/>
  <c r="M40" i="30"/>
  <c r="M39" i="30"/>
  <c r="M38" i="30"/>
  <c r="M37" i="30"/>
  <c r="M36" i="30"/>
  <c r="M35" i="30"/>
  <c r="M34" i="30"/>
  <c r="M33" i="30"/>
  <c r="M32" i="30"/>
  <c r="M31" i="30"/>
  <c r="M30" i="30"/>
  <c r="M29" i="30"/>
  <c r="M28" i="30"/>
  <c r="M27" i="30"/>
  <c r="M26" i="30"/>
  <c r="M25" i="30"/>
  <c r="M24" i="30"/>
  <c r="M23" i="30"/>
  <c r="M22" i="30"/>
  <c r="M21" i="30"/>
  <c r="M20" i="30"/>
  <c r="M19" i="30"/>
  <c r="M18" i="30"/>
  <c r="M17" i="30"/>
  <c r="M16" i="30"/>
  <c r="M15" i="30"/>
  <c r="M14" i="30"/>
  <c r="M13" i="30"/>
  <c r="M36" i="29" l="1"/>
  <c r="N36" i="29" s="1"/>
  <c r="M35" i="29"/>
  <c r="N35" i="29" s="1"/>
  <c r="M34" i="29"/>
  <c r="N34" i="29" s="1"/>
  <c r="M33" i="29"/>
  <c r="N33" i="29" s="1"/>
  <c r="M32" i="29"/>
  <c r="N32" i="29" s="1"/>
  <c r="M31" i="29"/>
  <c r="N31" i="29" s="1"/>
  <c r="M30" i="29"/>
  <c r="N30" i="29" s="1"/>
  <c r="M29" i="29"/>
  <c r="N29" i="29" s="1"/>
  <c r="M28" i="29"/>
  <c r="N28" i="29" s="1"/>
  <c r="M27" i="29"/>
  <c r="N27" i="29" s="1"/>
  <c r="M26" i="29"/>
  <c r="N26" i="29" s="1"/>
  <c r="M25" i="29"/>
  <c r="N25" i="29" s="1"/>
  <c r="M24" i="29"/>
  <c r="N24" i="29" s="1"/>
  <c r="M23" i="29"/>
  <c r="N23" i="29" s="1"/>
  <c r="M22" i="29"/>
  <c r="N22" i="29" s="1"/>
  <c r="M21" i="29"/>
  <c r="N21" i="29" s="1"/>
  <c r="M20" i="29"/>
  <c r="N20" i="29" s="1"/>
  <c r="M19" i="29"/>
  <c r="N19" i="29" s="1"/>
  <c r="M18" i="29"/>
  <c r="N18" i="29" s="1"/>
  <c r="M17" i="29"/>
  <c r="N17" i="29" s="1"/>
  <c r="M16" i="29"/>
  <c r="N16" i="29" s="1"/>
  <c r="M15" i="29"/>
  <c r="N15" i="29" s="1"/>
  <c r="M14" i="29"/>
  <c r="N14" i="29" s="1"/>
  <c r="M13" i="29"/>
  <c r="N13" i="29" s="1"/>
  <c r="M12" i="29"/>
  <c r="N12" i="29" s="1"/>
  <c r="M11" i="29"/>
  <c r="N11" i="29" s="1"/>
  <c r="M17" i="28" l="1"/>
  <c r="N17" i="28" s="1"/>
  <c r="M16" i="28"/>
  <c r="N16" i="28" s="1"/>
  <c r="M15" i="28"/>
  <c r="N15" i="28" s="1"/>
  <c r="M14" i="28"/>
  <c r="N14" i="28" s="1"/>
  <c r="M13" i="28"/>
  <c r="N13" i="28" s="1"/>
  <c r="M12" i="28"/>
  <c r="N12" i="28" s="1"/>
  <c r="M11" i="28"/>
  <c r="N11" i="28" s="1"/>
  <c r="M16" i="27" l="1"/>
  <c r="N16" i="27" s="1"/>
  <c r="M15" i="27"/>
  <c r="N15" i="27" s="1"/>
  <c r="M14" i="27"/>
  <c r="N14" i="27" s="1"/>
  <c r="M13" i="27"/>
  <c r="N13" i="27" s="1"/>
  <c r="M12" i="27"/>
  <c r="N12" i="27" s="1"/>
  <c r="M28" i="26" l="1"/>
  <c r="N28" i="26" s="1"/>
  <c r="M27" i="26"/>
  <c r="N27" i="26" s="1"/>
  <c r="M26" i="26"/>
  <c r="N26" i="26" s="1"/>
  <c r="M25" i="26"/>
  <c r="N25" i="26" s="1"/>
  <c r="M24" i="26"/>
  <c r="N24" i="26" s="1"/>
  <c r="M23" i="26"/>
  <c r="N23" i="26" s="1"/>
  <c r="M22" i="26"/>
  <c r="N22" i="26" s="1"/>
  <c r="M21" i="26"/>
  <c r="N21" i="26" s="1"/>
  <c r="M20" i="26"/>
  <c r="N20" i="26" s="1"/>
  <c r="M19" i="26"/>
  <c r="N19" i="26" s="1"/>
  <c r="M18" i="26"/>
  <c r="N18" i="26" s="1"/>
  <c r="M17" i="26"/>
  <c r="N17" i="26" s="1"/>
  <c r="M16" i="26"/>
  <c r="N16" i="26" s="1"/>
  <c r="M15" i="26"/>
  <c r="N15" i="26" s="1"/>
  <c r="M14" i="26"/>
  <c r="N14" i="26" s="1"/>
  <c r="M13" i="26"/>
  <c r="N13" i="26" s="1"/>
  <c r="M12" i="26"/>
  <c r="N12" i="26" s="1"/>
  <c r="M11" i="26"/>
  <c r="N11" i="26" s="1"/>
  <c r="M31" i="25" l="1"/>
  <c r="N31" i="25" s="1"/>
  <c r="M30" i="25"/>
  <c r="N30" i="25" s="1"/>
  <c r="M29" i="25"/>
  <c r="N29" i="25" s="1"/>
  <c r="M28" i="25"/>
  <c r="N28" i="25" s="1"/>
  <c r="M27" i="25"/>
  <c r="N27" i="25" s="1"/>
  <c r="M26" i="25"/>
  <c r="N26" i="25" s="1"/>
  <c r="M25" i="25"/>
  <c r="N25" i="25" s="1"/>
  <c r="M24" i="25"/>
  <c r="N24" i="25" s="1"/>
  <c r="M23" i="25"/>
  <c r="N23" i="25" s="1"/>
  <c r="M22" i="25"/>
  <c r="N22" i="25" s="1"/>
  <c r="M21" i="25"/>
  <c r="N21" i="25" s="1"/>
  <c r="M20" i="25"/>
  <c r="N20" i="25" s="1"/>
  <c r="M19" i="25"/>
  <c r="N19" i="25" s="1"/>
  <c r="M18" i="25"/>
  <c r="N18" i="25" s="1"/>
  <c r="M17" i="25"/>
  <c r="N17" i="25" s="1"/>
  <c r="M16" i="25"/>
  <c r="N16" i="25" s="1"/>
  <c r="M15" i="25"/>
  <c r="N15" i="25" s="1"/>
  <c r="M14" i="25"/>
  <c r="N14" i="25" s="1"/>
  <c r="M13" i="25"/>
  <c r="N13" i="25" s="1"/>
  <c r="M56" i="24"/>
  <c r="N56" i="24" s="1"/>
  <c r="N55" i="24"/>
  <c r="M55" i="24"/>
  <c r="M54" i="24"/>
  <c r="N54" i="24" s="1"/>
  <c r="M53" i="24"/>
  <c r="N53" i="24" s="1"/>
  <c r="M52" i="24"/>
  <c r="N52" i="24" s="1"/>
  <c r="M51" i="24"/>
  <c r="N51" i="24" s="1"/>
  <c r="M50" i="24"/>
  <c r="N50" i="24" s="1"/>
  <c r="M49" i="24"/>
  <c r="N49" i="24" s="1"/>
  <c r="M48" i="24"/>
  <c r="N48" i="24" s="1"/>
  <c r="M47" i="24"/>
  <c r="N47" i="24" s="1"/>
  <c r="M46" i="24"/>
  <c r="N46" i="24" s="1"/>
  <c r="M45" i="24"/>
  <c r="N45" i="24" s="1"/>
  <c r="M44" i="24"/>
  <c r="N44" i="24" s="1"/>
  <c r="M43" i="24"/>
  <c r="N43" i="24" s="1"/>
  <c r="M42" i="24"/>
  <c r="N42" i="24" s="1"/>
  <c r="M41" i="24"/>
  <c r="N41" i="24" s="1"/>
  <c r="M40" i="24"/>
  <c r="N40" i="24" s="1"/>
  <c r="M39" i="24"/>
  <c r="N39" i="24" s="1"/>
  <c r="M38" i="24"/>
  <c r="N38" i="24" s="1"/>
  <c r="M37" i="24"/>
  <c r="N37" i="24" s="1"/>
  <c r="M36" i="24"/>
  <c r="N36" i="24" s="1"/>
  <c r="M35" i="24"/>
  <c r="N35" i="24" s="1"/>
  <c r="M34" i="24"/>
  <c r="N34" i="24" s="1"/>
  <c r="M33" i="24"/>
  <c r="N33" i="24" s="1"/>
  <c r="M32" i="24"/>
  <c r="N32" i="24" s="1"/>
  <c r="M31" i="24"/>
  <c r="N31" i="24" s="1"/>
  <c r="M30" i="24"/>
  <c r="N30" i="24" s="1"/>
  <c r="M29" i="24"/>
  <c r="N29" i="24" s="1"/>
  <c r="M28" i="24"/>
  <c r="N28" i="24" s="1"/>
  <c r="M27" i="24"/>
  <c r="N27" i="24" s="1"/>
  <c r="M26" i="24"/>
  <c r="N26" i="24" s="1"/>
  <c r="M25" i="24"/>
  <c r="N25" i="24" s="1"/>
  <c r="M24" i="24"/>
  <c r="N24" i="24" s="1"/>
  <c r="M23" i="24"/>
  <c r="N23" i="24" s="1"/>
  <c r="M22" i="24"/>
  <c r="N22" i="24" s="1"/>
  <c r="M21" i="24"/>
  <c r="N21" i="24" s="1"/>
  <c r="M20" i="24"/>
  <c r="N20" i="24" s="1"/>
  <c r="M19" i="24"/>
  <c r="N19" i="24" s="1"/>
  <c r="M18" i="24"/>
  <c r="N18" i="24" s="1"/>
  <c r="M17" i="24"/>
  <c r="N17" i="24" s="1"/>
  <c r="M16" i="24"/>
  <c r="N16" i="24" s="1"/>
  <c r="M15" i="24"/>
  <c r="N15" i="24" s="1"/>
  <c r="M14" i="24"/>
  <c r="N14" i="24" s="1"/>
  <c r="M13" i="24"/>
  <c r="N13" i="24" s="1"/>
  <c r="M12" i="24"/>
  <c r="N12" i="24" s="1"/>
  <c r="M11" i="24"/>
  <c r="N11" i="24" s="1"/>
  <c r="O55" i="22" l="1"/>
  <c r="N55" i="22"/>
  <c r="N54" i="22"/>
  <c r="O54" i="22" s="1"/>
  <c r="O53" i="22"/>
  <c r="N53" i="22"/>
  <c r="N52" i="22"/>
  <c r="O52" i="22" s="1"/>
  <c r="O51" i="22"/>
  <c r="N50" i="22"/>
  <c r="N49" i="22"/>
  <c r="O49" i="22" s="1"/>
  <c r="O48" i="22"/>
  <c r="N48" i="22"/>
  <c r="N47" i="22"/>
  <c r="O47" i="22" s="1"/>
  <c r="O46" i="22"/>
  <c r="N46" i="22"/>
  <c r="N45" i="22"/>
  <c r="O45" i="22" s="1"/>
  <c r="O44" i="22"/>
  <c r="N44" i="22"/>
  <c r="N43" i="22"/>
  <c r="O43" i="22" s="1"/>
  <c r="O42" i="22"/>
  <c r="N42" i="22"/>
  <c r="N41" i="22"/>
  <c r="O41" i="22" s="1"/>
  <c r="O40" i="22"/>
  <c r="N40" i="22"/>
  <c r="N39" i="22"/>
  <c r="O39" i="22" s="1"/>
  <c r="O38" i="22"/>
  <c r="N38" i="22"/>
  <c r="N37" i="22"/>
  <c r="O37" i="22" s="1"/>
  <c r="O36" i="22"/>
  <c r="N35" i="22"/>
  <c r="O35" i="22" s="1"/>
  <c r="N34" i="22"/>
  <c r="O34" i="22" s="1"/>
  <c r="N33" i="22"/>
  <c r="O33" i="22" s="1"/>
  <c r="N32" i="22"/>
  <c r="O32" i="22" s="1"/>
  <c r="N31" i="22"/>
  <c r="O31" i="22" s="1"/>
  <c r="N30" i="22"/>
  <c r="O30" i="22" s="1"/>
  <c r="O29" i="22"/>
  <c r="N28" i="22"/>
  <c r="O28" i="22" s="1"/>
  <c r="O27" i="22"/>
  <c r="N27" i="22"/>
  <c r="N26" i="22"/>
  <c r="O26" i="22" s="1"/>
  <c r="O25" i="22"/>
  <c r="N25" i="22"/>
  <c r="N24" i="22"/>
  <c r="O24" i="22" s="1"/>
  <c r="O23" i="22"/>
  <c r="N23" i="22"/>
  <c r="N22" i="22"/>
  <c r="O22" i="22" s="1"/>
  <c r="O21" i="22"/>
  <c r="N21" i="22"/>
  <c r="N20" i="22"/>
  <c r="O20" i="22" s="1"/>
  <c r="O19" i="22"/>
  <c r="N19" i="22"/>
  <c r="N18" i="22"/>
  <c r="O18" i="22" s="1"/>
  <c r="O17" i="22"/>
  <c r="N17" i="22"/>
  <c r="N16" i="22"/>
  <c r="O16" i="22" s="1"/>
  <c r="O15" i="22"/>
  <c r="N15" i="22"/>
  <c r="N14" i="22"/>
  <c r="O14" i="22" s="1"/>
  <c r="M18" i="20" l="1"/>
  <c r="N18" i="20" s="1"/>
  <c r="M17" i="20"/>
  <c r="N17" i="20" s="1"/>
  <c r="M16" i="20"/>
  <c r="N16" i="20" s="1"/>
  <c r="M15" i="20"/>
  <c r="N15" i="20" s="1"/>
  <c r="M14" i="20"/>
  <c r="N14" i="20" s="1"/>
  <c r="M13" i="20"/>
  <c r="N13" i="20" s="1"/>
  <c r="M42" i="19" l="1"/>
  <c r="N42" i="19" s="1"/>
  <c r="M41" i="19"/>
  <c r="N41" i="19" s="1"/>
  <c r="M40" i="19"/>
  <c r="N40" i="19" s="1"/>
  <c r="M39" i="19"/>
  <c r="N39" i="19" s="1"/>
  <c r="M38" i="19"/>
  <c r="N38" i="19" s="1"/>
  <c r="M37" i="19"/>
  <c r="N37" i="19" s="1"/>
  <c r="M36" i="19"/>
  <c r="N36" i="19" s="1"/>
  <c r="M35" i="19"/>
  <c r="N35" i="19" s="1"/>
  <c r="M34" i="19"/>
  <c r="N34" i="19" s="1"/>
  <c r="M33" i="19"/>
  <c r="N33" i="19" s="1"/>
  <c r="M32" i="19"/>
  <c r="N32" i="19" s="1"/>
  <c r="M31" i="19"/>
  <c r="N31" i="19" s="1"/>
  <c r="M30" i="19"/>
  <c r="N30" i="19" s="1"/>
  <c r="M29" i="19"/>
  <c r="N29" i="19" s="1"/>
  <c r="M28" i="19"/>
  <c r="N28" i="19" s="1"/>
  <c r="M27" i="19"/>
  <c r="N27" i="19" s="1"/>
  <c r="M26" i="19"/>
  <c r="N26" i="19" s="1"/>
  <c r="M25" i="19"/>
  <c r="N25" i="19" s="1"/>
  <c r="M24" i="19"/>
  <c r="N24" i="19" s="1"/>
  <c r="M23" i="19"/>
  <c r="N23" i="19" s="1"/>
  <c r="M22" i="19"/>
  <c r="N22" i="19" s="1"/>
  <c r="M21" i="19"/>
  <c r="N21" i="19" s="1"/>
  <c r="M20" i="19"/>
  <c r="N20" i="19" s="1"/>
  <c r="M19" i="19"/>
  <c r="N19" i="19" s="1"/>
  <c r="M18" i="19"/>
  <c r="N18" i="19" s="1"/>
  <c r="M17" i="19"/>
  <c r="N17" i="19" s="1"/>
  <c r="M16" i="19"/>
  <c r="N16" i="19" s="1"/>
  <c r="M15" i="19"/>
  <c r="N15" i="19" s="1"/>
  <c r="M63" i="18" l="1"/>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N33" i="17"/>
  <c r="O33" i="17" s="1"/>
  <c r="N32" i="17"/>
  <c r="O32" i="17" s="1"/>
  <c r="N31" i="17"/>
  <c r="O31" i="17" s="1"/>
  <c r="N30" i="17"/>
  <c r="O30" i="17" s="1"/>
  <c r="N29" i="17"/>
  <c r="O29" i="17" s="1"/>
  <c r="N28" i="17"/>
  <c r="O28" i="17" s="1"/>
  <c r="N27" i="17"/>
  <c r="O27" i="17" s="1"/>
  <c r="N26" i="17"/>
  <c r="O26" i="17" s="1"/>
  <c r="N25" i="17"/>
  <c r="O25" i="17" s="1"/>
  <c r="N24" i="17"/>
  <c r="O24" i="17" s="1"/>
  <c r="N23" i="17"/>
  <c r="O23" i="17" s="1"/>
  <c r="N22" i="17"/>
  <c r="O22" i="17" s="1"/>
  <c r="N21" i="17"/>
  <c r="O21" i="17" s="1"/>
  <c r="N20" i="17"/>
  <c r="O20" i="17" s="1"/>
  <c r="N19" i="17"/>
  <c r="O19" i="17" s="1"/>
  <c r="N18" i="17"/>
  <c r="O18" i="17" s="1"/>
  <c r="N17" i="17"/>
  <c r="O17" i="17" s="1"/>
  <c r="N16" i="17"/>
  <c r="O16" i="17" s="1"/>
  <c r="N15" i="17"/>
  <c r="O15" i="17" s="1"/>
  <c r="N14" i="17"/>
  <c r="O14" i="17" s="1"/>
  <c r="M62" i="15" l="1"/>
  <c r="N62" i="15" s="1"/>
  <c r="M61" i="15"/>
  <c r="N61" i="15" s="1"/>
  <c r="M60" i="15"/>
  <c r="N60" i="15" s="1"/>
  <c r="M59" i="15"/>
  <c r="N59" i="15" s="1"/>
  <c r="M58" i="15"/>
  <c r="N58" i="15" s="1"/>
  <c r="N57" i="15"/>
  <c r="M56" i="15"/>
  <c r="N56" i="15" s="1"/>
  <c r="N55" i="15"/>
  <c r="M54" i="15"/>
  <c r="N54" i="15" s="1"/>
  <c r="M53" i="15"/>
  <c r="N53" i="15" s="1"/>
  <c r="M52" i="15"/>
  <c r="N52" i="15" s="1"/>
  <c r="M51" i="15"/>
  <c r="N51" i="15" s="1"/>
  <c r="N50" i="15"/>
  <c r="M49" i="15"/>
  <c r="N49" i="15" s="1"/>
  <c r="M48" i="15"/>
  <c r="N48" i="15" s="1"/>
  <c r="N47" i="15"/>
  <c r="M47" i="15"/>
  <c r="M46" i="15"/>
  <c r="N46" i="15" s="1"/>
  <c r="N45" i="15"/>
  <c r="M44" i="15"/>
  <c r="N44" i="15" s="1"/>
  <c r="M43" i="15"/>
  <c r="N43" i="15" s="1"/>
  <c r="M42" i="15"/>
  <c r="N42" i="15" s="1"/>
  <c r="M41" i="15"/>
  <c r="N41" i="15" s="1"/>
  <c r="M40" i="15"/>
  <c r="N40" i="15" s="1"/>
  <c r="M39" i="15"/>
  <c r="N39" i="15" s="1"/>
  <c r="M38" i="15"/>
  <c r="N38" i="15" s="1"/>
  <c r="M37" i="15"/>
  <c r="N37" i="15" s="1"/>
  <c r="M36" i="15"/>
  <c r="N36" i="15" s="1"/>
  <c r="M35" i="15"/>
  <c r="N35" i="15" s="1"/>
  <c r="M34" i="15"/>
  <c r="N34" i="15" s="1"/>
  <c r="N33" i="15"/>
  <c r="N32" i="15"/>
  <c r="M32" i="15"/>
  <c r="M31" i="15"/>
  <c r="N31" i="15" s="1"/>
  <c r="M30" i="15"/>
  <c r="N30" i="15" s="1"/>
  <c r="M29" i="15"/>
  <c r="N29" i="15" s="1"/>
  <c r="N28" i="15"/>
  <c r="M28" i="15"/>
  <c r="M27" i="15"/>
  <c r="N27" i="15" s="1"/>
  <c r="M26" i="15"/>
  <c r="N26" i="15" s="1"/>
  <c r="M25" i="15"/>
  <c r="N25" i="15" s="1"/>
  <c r="N24" i="15"/>
  <c r="M24" i="15"/>
  <c r="M23" i="15"/>
  <c r="N23" i="15" s="1"/>
  <c r="M22" i="15"/>
  <c r="N22" i="15" s="1"/>
  <c r="M21" i="15"/>
  <c r="N21" i="15" s="1"/>
  <c r="N20" i="15"/>
  <c r="M20" i="15"/>
  <c r="M19" i="15"/>
  <c r="N19" i="15" s="1"/>
  <c r="M18" i="15"/>
  <c r="N18" i="15" s="1"/>
  <c r="M17" i="15"/>
  <c r="N17" i="15" s="1"/>
  <c r="N16" i="15"/>
  <c r="M16" i="15"/>
  <c r="M15" i="15"/>
  <c r="N15" i="15" s="1"/>
  <c r="M14" i="15"/>
  <c r="N14" i="15" s="1"/>
  <c r="M13" i="15"/>
  <c r="N13" i="15" s="1"/>
  <c r="N12" i="15"/>
  <c r="M12" i="15"/>
  <c r="M11" i="15"/>
  <c r="N11" i="15" s="1"/>
  <c r="M28" i="14" l="1"/>
  <c r="N28" i="14" s="1"/>
  <c r="G28" i="14"/>
  <c r="F28" i="14"/>
  <c r="E28" i="14"/>
  <c r="D28" i="14"/>
  <c r="C28" i="14"/>
  <c r="B28" i="14"/>
  <c r="M27" i="14"/>
  <c r="N27" i="14" s="1"/>
  <c r="G27" i="14"/>
  <c r="F27" i="14"/>
  <c r="E27" i="14"/>
  <c r="D27" i="14"/>
  <c r="C27" i="14"/>
  <c r="B27" i="14"/>
  <c r="M26" i="14"/>
  <c r="N26" i="14" s="1"/>
  <c r="G26" i="14"/>
  <c r="F26" i="14"/>
  <c r="E26" i="14"/>
  <c r="D26" i="14"/>
  <c r="C26" i="14"/>
  <c r="B26" i="14"/>
  <c r="M25" i="14"/>
  <c r="N25" i="14" s="1"/>
  <c r="G25" i="14"/>
  <c r="F25" i="14"/>
  <c r="E25" i="14"/>
  <c r="D25" i="14"/>
  <c r="C25" i="14"/>
  <c r="B25" i="14"/>
  <c r="M24" i="14"/>
  <c r="N24" i="14" s="1"/>
  <c r="G24" i="14"/>
  <c r="F24" i="14"/>
  <c r="E24" i="14"/>
  <c r="D24" i="14"/>
  <c r="C24" i="14"/>
  <c r="B24" i="14"/>
  <c r="M23" i="14"/>
  <c r="N23" i="14" s="1"/>
  <c r="G23" i="14"/>
  <c r="F23" i="14"/>
  <c r="E23" i="14"/>
  <c r="D23" i="14"/>
  <c r="C23" i="14"/>
  <c r="B23" i="14"/>
  <c r="M22" i="14"/>
  <c r="N22" i="14" s="1"/>
  <c r="G22" i="14"/>
  <c r="F22" i="14"/>
  <c r="E22" i="14"/>
  <c r="D22" i="14"/>
  <c r="C22" i="14"/>
  <c r="B22" i="14"/>
  <c r="M21" i="14"/>
  <c r="N21" i="14" s="1"/>
  <c r="G21" i="14"/>
  <c r="F21" i="14"/>
  <c r="E21" i="14"/>
  <c r="D21" i="14"/>
  <c r="C21" i="14"/>
  <c r="B21" i="14"/>
  <c r="M20" i="14"/>
  <c r="N20" i="14" s="1"/>
  <c r="G20" i="14"/>
  <c r="F20" i="14"/>
  <c r="E20" i="14"/>
  <c r="D20" i="14"/>
  <c r="C20" i="14"/>
  <c r="B20" i="14"/>
  <c r="M19" i="14"/>
  <c r="N19" i="14" s="1"/>
  <c r="G19" i="14"/>
  <c r="F19" i="14"/>
  <c r="E19" i="14"/>
  <c r="D19" i="14"/>
  <c r="C19" i="14"/>
  <c r="B19" i="14"/>
  <c r="M18" i="14"/>
  <c r="N18" i="14" s="1"/>
  <c r="G18" i="14"/>
  <c r="F18" i="14"/>
  <c r="E18" i="14"/>
  <c r="D18" i="14"/>
  <c r="C18" i="14"/>
  <c r="B18" i="14"/>
  <c r="M17" i="14"/>
  <c r="N17" i="14" s="1"/>
  <c r="G17" i="14"/>
  <c r="F17" i="14"/>
  <c r="E17" i="14"/>
  <c r="D17" i="14"/>
  <c r="C17" i="14"/>
  <c r="B17" i="14"/>
  <c r="M16" i="14"/>
  <c r="N16" i="14" s="1"/>
  <c r="G16" i="14"/>
  <c r="F16" i="14"/>
  <c r="E16" i="14"/>
  <c r="D16" i="14"/>
  <c r="C16" i="14"/>
  <c r="B16" i="14"/>
  <c r="M15" i="14"/>
  <c r="N15" i="14" s="1"/>
  <c r="G15" i="14"/>
  <c r="F15" i="14"/>
  <c r="E15" i="14"/>
  <c r="D15" i="14"/>
  <c r="C15" i="14"/>
  <c r="B15" i="14"/>
  <c r="M14" i="14"/>
  <c r="N14" i="14" s="1"/>
  <c r="G14" i="14"/>
  <c r="F14" i="14"/>
  <c r="E14" i="14"/>
  <c r="D14" i="14"/>
  <c r="C14" i="14"/>
  <c r="B14" i="14"/>
  <c r="M13" i="14"/>
  <c r="N13" i="14" s="1"/>
  <c r="G13" i="14"/>
  <c r="F13" i="14"/>
  <c r="E13" i="14"/>
  <c r="D13" i="14"/>
  <c r="C13" i="14"/>
  <c r="B13" i="14"/>
  <c r="M12" i="14"/>
  <c r="N12" i="14" s="1"/>
  <c r="G12" i="14"/>
  <c r="F12" i="14"/>
  <c r="E12" i="14"/>
  <c r="D12" i="14"/>
  <c r="C12" i="14"/>
  <c r="B12" i="14"/>
  <c r="M11" i="14"/>
  <c r="N11" i="14" s="1"/>
  <c r="G11" i="14"/>
  <c r="F11" i="14"/>
  <c r="E11" i="14"/>
  <c r="D11" i="14"/>
  <c r="C11" i="14"/>
  <c r="B11" i="14"/>
  <c r="O36" i="13" l="1"/>
  <c r="P36" i="13" s="1"/>
  <c r="O35" i="13"/>
  <c r="P35" i="13" s="1"/>
  <c r="O34" i="13"/>
  <c r="P34" i="13" s="1"/>
  <c r="O33" i="13"/>
  <c r="P33" i="13" s="1"/>
  <c r="O32" i="13"/>
  <c r="P32" i="13" s="1"/>
  <c r="O31" i="13"/>
  <c r="P31" i="13" s="1"/>
  <c r="O30" i="13"/>
  <c r="P30" i="13" s="1"/>
  <c r="O29" i="13"/>
  <c r="P29" i="13" s="1"/>
  <c r="O28" i="13"/>
  <c r="P28" i="13" s="1"/>
  <c r="O27" i="13"/>
  <c r="P27" i="13" s="1"/>
  <c r="O26" i="13"/>
  <c r="P26" i="13" s="1"/>
  <c r="O25" i="13"/>
  <c r="P25" i="13" s="1"/>
  <c r="O24" i="13"/>
  <c r="P24" i="13" s="1"/>
  <c r="O23" i="13"/>
  <c r="P23" i="13" s="1"/>
  <c r="O22" i="13"/>
  <c r="P22" i="13" s="1"/>
  <c r="O21" i="13"/>
  <c r="P21" i="13" s="1"/>
  <c r="O20" i="13"/>
  <c r="P20" i="13" s="1"/>
  <c r="O19" i="13"/>
  <c r="P19" i="13" s="1"/>
  <c r="O18" i="13"/>
  <c r="P18" i="13" s="1"/>
  <c r="O17" i="13"/>
  <c r="P17" i="13" s="1"/>
  <c r="O16" i="13"/>
  <c r="P16" i="13" s="1"/>
  <c r="O15" i="13"/>
  <c r="P15" i="13" s="1"/>
  <c r="O14" i="13"/>
  <c r="P14" i="13" s="1"/>
  <c r="O13" i="13"/>
  <c r="P13" i="13" s="1"/>
  <c r="M51" i="12" l="1"/>
  <c r="N51" i="12" s="1"/>
  <c r="M50" i="12"/>
  <c r="N50" i="12" s="1"/>
  <c r="M49" i="12"/>
  <c r="N49" i="12" s="1"/>
  <c r="M48" i="12"/>
  <c r="N48" i="12" s="1"/>
  <c r="M47" i="12"/>
  <c r="N47" i="12" s="1"/>
  <c r="M46" i="12"/>
  <c r="N46" i="12" s="1"/>
  <c r="M45" i="12"/>
  <c r="N45" i="12" s="1"/>
  <c r="M44" i="12"/>
  <c r="N44" i="12" s="1"/>
  <c r="M43" i="12"/>
  <c r="N43" i="12" s="1"/>
  <c r="M42" i="12"/>
  <c r="N42" i="12" s="1"/>
  <c r="M41" i="12"/>
  <c r="N41" i="12" s="1"/>
  <c r="M40" i="12"/>
  <c r="N40" i="12" s="1"/>
  <c r="M39" i="12"/>
  <c r="N39" i="12" s="1"/>
  <c r="M38" i="12"/>
  <c r="N38" i="12" s="1"/>
  <c r="M37" i="12"/>
  <c r="N37" i="12" s="1"/>
  <c r="M36" i="12"/>
  <c r="N36" i="12" s="1"/>
  <c r="M35" i="12"/>
  <c r="N35" i="12" s="1"/>
  <c r="M34" i="12"/>
  <c r="N34" i="12" s="1"/>
  <c r="M33" i="12"/>
  <c r="N33" i="12" s="1"/>
  <c r="M32" i="12"/>
  <c r="N32" i="12" s="1"/>
  <c r="M31" i="12"/>
  <c r="N31" i="12" s="1"/>
  <c r="M30" i="12"/>
  <c r="N30" i="12" s="1"/>
  <c r="M29" i="12"/>
  <c r="N29" i="12" s="1"/>
  <c r="M28" i="12"/>
  <c r="N28" i="12" s="1"/>
  <c r="M27" i="12"/>
  <c r="N27" i="12" s="1"/>
  <c r="M26" i="12"/>
  <c r="N26" i="12" s="1"/>
  <c r="M25" i="12"/>
  <c r="N25" i="12" s="1"/>
  <c r="M24" i="12"/>
  <c r="N24" i="12" s="1"/>
  <c r="M23" i="12"/>
  <c r="N23" i="12" s="1"/>
  <c r="M22" i="12"/>
  <c r="N22" i="12" s="1"/>
  <c r="M21" i="12"/>
  <c r="N21" i="12" s="1"/>
  <c r="M20" i="12"/>
  <c r="N20" i="12" s="1"/>
  <c r="M19" i="12"/>
  <c r="N19" i="12" s="1"/>
  <c r="M18" i="12"/>
  <c r="N18" i="12" s="1"/>
  <c r="M17" i="12"/>
  <c r="N17" i="12" s="1"/>
  <c r="M16" i="12"/>
  <c r="N16" i="12" s="1"/>
  <c r="M15" i="12"/>
  <c r="N15" i="12" s="1"/>
  <c r="M14" i="12"/>
  <c r="N14" i="12" s="1"/>
  <c r="M13" i="12"/>
  <c r="N13" i="12" s="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49" i="10" l="1"/>
  <c r="N49" i="10" s="1"/>
  <c r="M48" i="10"/>
  <c r="N48" i="10" s="1"/>
  <c r="M47" i="10"/>
  <c r="N47" i="10" s="1"/>
  <c r="M46" i="10"/>
  <c r="N46" i="10" s="1"/>
  <c r="M45" i="10"/>
  <c r="N45" i="10" s="1"/>
  <c r="M44" i="10"/>
  <c r="N44" i="10" s="1"/>
  <c r="M43" i="10"/>
  <c r="N43" i="10" s="1"/>
  <c r="M42" i="10"/>
  <c r="N42" i="10" s="1"/>
  <c r="M41" i="10"/>
  <c r="N41" i="10" s="1"/>
  <c r="M40" i="10"/>
  <c r="N40" i="10" s="1"/>
  <c r="M39" i="10"/>
  <c r="N39" i="10" s="1"/>
  <c r="M38" i="10"/>
  <c r="N38" i="10" s="1"/>
  <c r="M37" i="10"/>
  <c r="N37" i="10" s="1"/>
  <c r="M36" i="10"/>
  <c r="N36" i="10" s="1"/>
  <c r="M35" i="10"/>
  <c r="N35" i="10" s="1"/>
  <c r="M34" i="10"/>
  <c r="N34" i="10" s="1"/>
  <c r="M33" i="10"/>
  <c r="N33" i="10" s="1"/>
  <c r="M32" i="10"/>
  <c r="N32" i="10" s="1"/>
  <c r="M31" i="10"/>
  <c r="N31" i="10" s="1"/>
  <c r="M30" i="10"/>
  <c r="N30" i="10" s="1"/>
  <c r="M29" i="10"/>
  <c r="N29" i="10" s="1"/>
  <c r="M28" i="10"/>
  <c r="N28" i="10" s="1"/>
  <c r="M27" i="10"/>
  <c r="N27" i="10" s="1"/>
  <c r="M26" i="10"/>
  <c r="N26" i="10" s="1"/>
  <c r="M25" i="10"/>
  <c r="N25" i="10" s="1"/>
  <c r="M24" i="10"/>
  <c r="N24" i="10" s="1"/>
  <c r="M23" i="10"/>
  <c r="N23" i="10" s="1"/>
  <c r="M22" i="10"/>
  <c r="N22" i="10" s="1"/>
  <c r="M21" i="10"/>
  <c r="N21" i="10" s="1"/>
  <c r="M20" i="10"/>
  <c r="N20" i="10" s="1"/>
  <c r="M19" i="10"/>
  <c r="N19" i="10" s="1"/>
  <c r="M18" i="10"/>
  <c r="N18" i="10" s="1"/>
  <c r="M17" i="10"/>
  <c r="N17" i="10" s="1"/>
  <c r="M16" i="10"/>
  <c r="N16" i="10" s="1"/>
  <c r="M15" i="10"/>
  <c r="N15" i="10" s="1"/>
  <c r="M14" i="10"/>
  <c r="N14" i="10" s="1"/>
  <c r="M13" i="10"/>
  <c r="N13" i="10" s="1"/>
  <c r="M12" i="10"/>
  <c r="N12" i="10" s="1"/>
  <c r="M40" i="9" l="1"/>
  <c r="N40" i="9" s="1"/>
  <c r="M39" i="9"/>
  <c r="N39" i="9" s="1"/>
  <c r="M38" i="9"/>
  <c r="N38" i="9" s="1"/>
  <c r="M37" i="9"/>
  <c r="N37" i="9" s="1"/>
  <c r="M36" i="9"/>
  <c r="N36" i="9" s="1"/>
  <c r="M35" i="9"/>
  <c r="N35" i="9" s="1"/>
  <c r="M34" i="9"/>
  <c r="N34" i="9" s="1"/>
  <c r="M33" i="9"/>
  <c r="N33" i="9" s="1"/>
  <c r="M32" i="9"/>
  <c r="N32" i="9" s="1"/>
  <c r="M31" i="9"/>
  <c r="N31" i="9" s="1"/>
  <c r="M30" i="9"/>
  <c r="N30" i="9" s="1"/>
  <c r="M29" i="9"/>
  <c r="N29" i="9" s="1"/>
  <c r="M28" i="9"/>
  <c r="N28" i="9" s="1"/>
  <c r="M27" i="9"/>
  <c r="N27" i="9" s="1"/>
  <c r="M26" i="9"/>
  <c r="N26" i="9" s="1"/>
  <c r="M25" i="9"/>
  <c r="N25" i="9" s="1"/>
  <c r="M24" i="9"/>
  <c r="N24" i="9" s="1"/>
  <c r="M23" i="9"/>
  <c r="N23" i="9" s="1"/>
  <c r="M22" i="9"/>
  <c r="N22" i="9" s="1"/>
  <c r="M21" i="9"/>
  <c r="N21" i="9" s="1"/>
  <c r="M20" i="9"/>
  <c r="N20" i="9" s="1"/>
  <c r="M19" i="9"/>
  <c r="N19" i="9" s="1"/>
  <c r="M18" i="9"/>
  <c r="N18" i="9" s="1"/>
  <c r="N17" i="9"/>
  <c r="M17" i="9"/>
  <c r="M16" i="9"/>
  <c r="N16" i="9" s="1"/>
  <c r="M15" i="9"/>
  <c r="N15" i="9" s="1"/>
  <c r="M14" i="9"/>
  <c r="N14" i="9" s="1"/>
  <c r="M13" i="9"/>
  <c r="N13" i="9" s="1"/>
  <c r="N48" i="8" l="1"/>
  <c r="O48" i="8" s="1"/>
  <c r="N47" i="8"/>
  <c r="O47" i="8" s="1"/>
  <c r="N46" i="8"/>
  <c r="O46" i="8" s="1"/>
  <c r="N45" i="8"/>
  <c r="O45" i="8" s="1"/>
  <c r="N44" i="8"/>
  <c r="O44" i="8" s="1"/>
  <c r="N43" i="8"/>
  <c r="O43" i="8" s="1"/>
  <c r="N42" i="8"/>
  <c r="O42" i="8" s="1"/>
  <c r="N41" i="8"/>
  <c r="O41" i="8" s="1"/>
  <c r="N40" i="8"/>
  <c r="O40" i="8" s="1"/>
  <c r="N39" i="8"/>
  <c r="O39" i="8" s="1"/>
  <c r="N38" i="8"/>
  <c r="O38" i="8" s="1"/>
  <c r="N37" i="8"/>
  <c r="O37" i="8" s="1"/>
  <c r="N36" i="8"/>
  <c r="O36" i="8" s="1"/>
  <c r="N35" i="8"/>
  <c r="O35" i="8" s="1"/>
  <c r="N34" i="8"/>
  <c r="O34" i="8" s="1"/>
  <c r="N33" i="8"/>
  <c r="O33" i="8" s="1"/>
  <c r="N32" i="8"/>
  <c r="O32" i="8" s="1"/>
  <c r="N31" i="8"/>
  <c r="O31" i="8" s="1"/>
  <c r="N30" i="8"/>
  <c r="O30" i="8" s="1"/>
  <c r="N29" i="8"/>
  <c r="O29" i="8" s="1"/>
  <c r="N28" i="8"/>
  <c r="O28" i="8" s="1"/>
  <c r="N27" i="8"/>
  <c r="O27" i="8" s="1"/>
  <c r="N26" i="8"/>
  <c r="O26" i="8" s="1"/>
  <c r="N25" i="8"/>
  <c r="O25" i="8" s="1"/>
  <c r="N24" i="8"/>
  <c r="O24" i="8" s="1"/>
  <c r="N23" i="8"/>
  <c r="O23" i="8" s="1"/>
  <c r="N22" i="8"/>
  <c r="O22" i="8" s="1"/>
  <c r="N21" i="8"/>
  <c r="O21" i="8" s="1"/>
  <c r="N20" i="8"/>
  <c r="O20" i="8" s="1"/>
  <c r="N19" i="8"/>
  <c r="O19" i="8" s="1"/>
  <c r="N18" i="8"/>
  <c r="O18" i="8" s="1"/>
  <c r="N17" i="8"/>
  <c r="O17" i="8" s="1"/>
  <c r="N16" i="8"/>
  <c r="O16" i="8" s="1"/>
  <c r="N15" i="8"/>
  <c r="O15" i="8" s="1"/>
  <c r="N14" i="8"/>
  <c r="O14" i="8" s="1"/>
  <c r="N37" i="7" l="1"/>
  <c r="N36" i="7"/>
  <c r="N35" i="7"/>
  <c r="N34" i="7"/>
  <c r="N33" i="7"/>
  <c r="N32" i="7"/>
  <c r="N31" i="7"/>
  <c r="N30" i="7"/>
  <c r="N29" i="7"/>
  <c r="N28" i="7"/>
  <c r="N27" i="7"/>
  <c r="N26" i="7"/>
  <c r="N25" i="7"/>
  <c r="N24" i="7"/>
  <c r="N23" i="7"/>
  <c r="N22" i="7"/>
  <c r="N21" i="7"/>
  <c r="N20" i="7"/>
  <c r="N19" i="7"/>
  <c r="N18" i="7"/>
  <c r="N17" i="7"/>
  <c r="N16" i="7"/>
  <c r="N15" i="7"/>
  <c r="N14" i="7"/>
  <c r="N13" i="7"/>
  <c r="O34" i="6" l="1"/>
  <c r="P34" i="6" s="1"/>
  <c r="O33" i="6"/>
  <c r="P33" i="6" s="1"/>
  <c r="O32" i="6"/>
  <c r="P32" i="6" s="1"/>
  <c r="O31" i="6"/>
  <c r="P31" i="6" s="1"/>
  <c r="O30" i="6"/>
  <c r="P30" i="6" s="1"/>
  <c r="O29" i="6"/>
  <c r="P29" i="6" s="1"/>
  <c r="O28" i="6"/>
  <c r="P28" i="6" s="1"/>
  <c r="O27" i="6"/>
  <c r="P27" i="6" s="1"/>
  <c r="O25" i="6"/>
  <c r="P25" i="6" s="1"/>
  <c r="O24" i="6"/>
  <c r="P24" i="6" s="1"/>
  <c r="O23" i="6"/>
  <c r="P23" i="6" s="1"/>
  <c r="O22" i="6"/>
  <c r="P22" i="6" s="1"/>
  <c r="O21" i="6"/>
  <c r="P21" i="6" s="1"/>
  <c r="O20" i="6"/>
  <c r="P20" i="6" s="1"/>
  <c r="O19" i="6"/>
  <c r="P19" i="6" s="1"/>
  <c r="O18" i="6"/>
  <c r="P18" i="6" s="1"/>
  <c r="O17" i="6"/>
  <c r="P17" i="6" s="1"/>
  <c r="O16" i="6"/>
  <c r="P16" i="6" s="1"/>
  <c r="O15" i="6"/>
  <c r="P15" i="6" s="1"/>
  <c r="O14" i="6"/>
  <c r="P14" i="6" s="1"/>
  <c r="O13" i="6"/>
  <c r="P13" i="6" s="1"/>
  <c r="Q14" i="1" l="1"/>
  <c r="N14" i="1" l="1"/>
  <c r="N13" i="1"/>
  <c r="N11" i="1"/>
  <c r="N10" i="1"/>
  <c r="N9" i="1"/>
  <c r="N8" i="1"/>
  <c r="N7" i="1"/>
</calcChain>
</file>

<file path=xl/sharedStrings.xml><?xml version="1.0" encoding="utf-8"?>
<sst xmlns="http://schemas.openxmlformats.org/spreadsheetml/2006/main" count="5288" uniqueCount="2156">
  <si>
    <t>BẢNG ĐÁNH GIÁ KẾT QUẢ RÈN LUYỆN CỦA SINH VIÊN, HỌC SINH</t>
  </si>
  <si>
    <t>Học kỳ:   II  ; Năm học: 2019-2020</t>
  </si>
  <si>
    <t>Lớp: CA17TS ( Cao đẳng Nuôi trồng thủy sản năm 2017)</t>
  </si>
  <si>
    <t>STT</t>
  </si>
  <si>
    <t>MSSV</t>
  </si>
  <si>
    <t>HỌ VÀ TÊN</t>
  </si>
  <si>
    <t>PHÁI</t>
  </si>
  <si>
    <t>N.SINH</t>
  </si>
  <si>
    <t>Dân tộc</t>
  </si>
  <si>
    <t>ĐÁNH GIÁ ĐIỂM RÈN LUYỆN</t>
  </si>
  <si>
    <t>TỔNG</t>
  </si>
  <si>
    <t>X.LOẠI</t>
  </si>
  <si>
    <t>GHI CHÚ</t>
  </si>
  <si>
    <t>TC1</t>
  </si>
  <si>
    <t>TC2</t>
  </si>
  <si>
    <t>TC3</t>
  </si>
  <si>
    <t>TC4</t>
  </si>
  <si>
    <t>TC5</t>
  </si>
  <si>
    <t>Âu Thị Thanh</t>
  </si>
  <si>
    <t>Hiếu</t>
  </si>
  <si>
    <t>Nữ</t>
  </si>
  <si>
    <t>Kinh</t>
  </si>
  <si>
    <t>Tốt</t>
  </si>
  <si>
    <t>PBT</t>
  </si>
  <si>
    <t>Hồ Hoàng</t>
  </si>
  <si>
    <t>Thành</t>
  </si>
  <si>
    <t>Nam</t>
  </si>
  <si>
    <t>15/05/1998</t>
  </si>
  <si>
    <t>BT</t>
  </si>
  <si>
    <t>Kim Sâm</t>
  </si>
  <si>
    <t>Bát</t>
  </si>
  <si>
    <t>khơmer</t>
  </si>
  <si>
    <t>Khá</t>
  </si>
  <si>
    <t xml:space="preserve">Mai Chí </t>
  </si>
  <si>
    <t>Thiện</t>
  </si>
  <si>
    <t>Huỳnh Bé</t>
  </si>
  <si>
    <t>Ngọc</t>
  </si>
  <si>
    <t>Nguyễn Khánh</t>
  </si>
  <si>
    <t>Linh</t>
  </si>
  <si>
    <t>LP</t>
  </si>
  <si>
    <t>Mai Thị</t>
  </si>
  <si>
    <t>Thu</t>
  </si>
  <si>
    <t>LT</t>
  </si>
  <si>
    <t>Nguyễn Hữu</t>
  </si>
  <si>
    <t>Khánh</t>
  </si>
  <si>
    <t>Danh sách trên có 08 sinh viên</t>
  </si>
  <si>
    <t>TRƯỜNG ĐẠI HỌC TRÀ VINH</t>
  </si>
  <si>
    <t>CỘNG HOÀ XÃ HỘI CHỦ NGHĨA VIỆT NAM</t>
  </si>
  <si>
    <t>KHOA NÔNG NGHIỆP-THỦY SẢN</t>
  </si>
  <si>
    <t>Độc lập - Tự do - Hạnh Phúc</t>
  </si>
  <si>
    <t>Trà Vinh, ngày         tháng       năm 2020</t>
  </si>
  <si>
    <t xml:space="preserve">                                                                    Học kỳ: II ; Năm học: 2019-2020</t>
  </si>
  <si>
    <t xml:space="preserve">                                                                    Tên lớp:ĐẠI HỌC NUÔI TRỒNG THỦY SẢN ; Bậc đào tạo:ĐẠI HỌC. (Mã lớp: DA16TS)</t>
  </si>
  <si>
    <t xml:space="preserve">                                                                    Khóa: …2016……….; Hệ đào tạo: Chính quy</t>
  </si>
  <si>
    <t>NĂM SINH</t>
  </si>
  <si>
    <t>DÂN TỘC</t>
  </si>
  <si>
    <t>110316034</t>
  </si>
  <si>
    <t>Lê Thị Ngọc</t>
  </si>
  <si>
    <t>Ân</t>
  </si>
  <si>
    <t>24/09/1998</t>
  </si>
  <si>
    <t>Xuất sắc</t>
  </si>
  <si>
    <t>Lớp Phó</t>
  </si>
  <si>
    <t>110316002</t>
  </si>
  <si>
    <t>Phạm Huỳnh</t>
  </si>
  <si>
    <t>Cường</t>
  </si>
  <si>
    <t>16/10/98</t>
  </si>
  <si>
    <t>110316004</t>
  </si>
  <si>
    <t>Nguyễn Văn Sơn</t>
  </si>
  <si>
    <t>Duy</t>
  </si>
  <si>
    <t>16/06/1997</t>
  </si>
  <si>
    <t>110316003</t>
  </si>
  <si>
    <t>Mai Minh</t>
  </si>
  <si>
    <t>Điền</t>
  </si>
  <si>
    <t>21/09/98</t>
  </si>
  <si>
    <t>110316005</t>
  </si>
  <si>
    <t>Trần Thị Ngọc</t>
  </si>
  <si>
    <t>Hân</t>
  </si>
  <si>
    <t>25/10/98</t>
  </si>
  <si>
    <t>tốt</t>
  </si>
  <si>
    <t>110316006</t>
  </si>
  <si>
    <t>Thạch Thị Hồng</t>
  </si>
  <si>
    <t>Hoa</t>
  </si>
  <si>
    <t>28/04/1998</t>
  </si>
  <si>
    <t>khmer</t>
  </si>
  <si>
    <t>khá</t>
  </si>
  <si>
    <t>110316008</t>
  </si>
  <si>
    <t>Nguyễn Văn</t>
  </si>
  <si>
    <t>Kha</t>
  </si>
  <si>
    <t>01/01/1993</t>
  </si>
  <si>
    <t>Nghĩ học</t>
  </si>
  <si>
    <t>110316035</t>
  </si>
  <si>
    <t>Phan Thị Hương</t>
  </si>
  <si>
    <t>Lan</t>
  </si>
  <si>
    <t>03/06/1998</t>
  </si>
  <si>
    <t>UVBCH</t>
  </si>
  <si>
    <t>110316011</t>
  </si>
  <si>
    <t>Nguyễn Thị Trúc</t>
  </si>
  <si>
    <t>30/07/98</t>
  </si>
  <si>
    <t>Khá</t>
  </si>
  <si>
    <t>110316012</t>
  </si>
  <si>
    <t>Luân</t>
  </si>
  <si>
    <t>110316016</t>
  </si>
  <si>
    <t>Lê Thị Hồng</t>
  </si>
  <si>
    <t>Ngân</t>
  </si>
  <si>
    <t>23/08/1998</t>
  </si>
  <si>
    <t>Xuất sắc</t>
  </si>
  <si>
    <t>110316017</t>
  </si>
  <si>
    <t>Lê Trọng</t>
  </si>
  <si>
    <t>Nghĩa</t>
  </si>
  <si>
    <t>21/12/1998</t>
  </si>
  <si>
    <t>Phó Bí thư</t>
  </si>
  <si>
    <t>110316018</t>
  </si>
  <si>
    <t>Hồ Kim</t>
  </si>
  <si>
    <t>01/07/1998</t>
  </si>
  <si>
    <t>110316019</t>
  </si>
  <si>
    <t>Nguyễn Chí</t>
  </si>
  <si>
    <t>Nguyện</t>
  </si>
  <si>
    <t>01/01/1996</t>
  </si>
  <si>
    <t>Lớp Trưởng</t>
  </si>
  <si>
    <t>110316020</t>
  </si>
  <si>
    <t>Nguyễn Thị Tường</t>
  </si>
  <si>
    <t>Nhi</t>
  </si>
  <si>
    <t>20/01/1997</t>
  </si>
  <si>
    <t>110316021</t>
  </si>
  <si>
    <t>Nguyễn Lộc</t>
  </si>
  <si>
    <t>Ninh</t>
  </si>
  <si>
    <t>29/03/1998</t>
  </si>
  <si>
    <t>110316022</t>
  </si>
  <si>
    <t>Võ Tấn</t>
  </si>
  <si>
    <t>Phát</t>
  </si>
  <si>
    <t>30/04/1998</t>
  </si>
  <si>
    <t>110316023</t>
  </si>
  <si>
    <t>Phan Huỳnh</t>
  </si>
  <si>
    <t>Quang</t>
  </si>
  <si>
    <t>01/05/1998</t>
  </si>
  <si>
    <t>110316024</t>
  </si>
  <si>
    <t>Trần Thị Phương</t>
  </si>
  <si>
    <t>Thảo</t>
  </si>
  <si>
    <t>27/04/97</t>
  </si>
  <si>
    <t xml:space="preserve">Bí thư </t>
  </si>
  <si>
    <t>110316025</t>
  </si>
  <si>
    <t>Võ Trịnh Thanh</t>
  </si>
  <si>
    <t>02/08/1998</t>
  </si>
  <si>
    <t>110316026</t>
  </si>
  <si>
    <t>Dương Thị Ngọc</t>
  </si>
  <si>
    <t>Thư</t>
  </si>
  <si>
    <t>14/04/1998</t>
  </si>
  <si>
    <t>110316027</t>
  </si>
  <si>
    <t>Nguyễn Quan</t>
  </si>
  <si>
    <t>Triệu</t>
  </si>
  <si>
    <t>29/07/1998</t>
  </si>
  <si>
    <t>110316028</t>
  </si>
  <si>
    <t>Võ Trung</t>
  </si>
  <si>
    <t>Trọng</t>
  </si>
  <si>
    <t>19/04/1998</t>
  </si>
  <si>
    <t>110316030</t>
  </si>
  <si>
    <t>Huỳnh Thị Ánh</t>
  </si>
  <si>
    <t>Tuyết</t>
  </si>
  <si>
    <t>01/08/1998</t>
  </si>
  <si>
    <t>110316033</t>
  </si>
  <si>
    <t>Lê Quốc</t>
  </si>
  <si>
    <t>Vượng</t>
  </si>
  <si>
    <t>17/07/1998</t>
  </si>
  <si>
    <t>Danh sách trên có 25 sinh viên</t>
  </si>
  <si>
    <t xml:space="preserve">        GVCN</t>
  </si>
  <si>
    <t>(Ký và ghi rõ họ tên)</t>
  </si>
  <si>
    <t>Học kỳ: II; Năm học: 2019-2020</t>
  </si>
  <si>
    <t xml:space="preserve">                                                                  Tên lớp:  Nuôi trồng Thủy sản; Bậc đào tạo: Đại học (Mã lớp: DA17TS)</t>
  </si>
  <si>
    <t>Khóa: 2017; Hệ đào tạo: Chính quy</t>
  </si>
  <si>
    <t>110317002</t>
  </si>
  <si>
    <t>Huỳnh Thị Lan</t>
  </si>
  <si>
    <t>Anh</t>
  </si>
  <si>
    <t>25/09/1999</t>
  </si>
  <si>
    <t>Chi ủy viên</t>
  </si>
  <si>
    <t>110317001</t>
  </si>
  <si>
    <t>Trần Hoàng</t>
  </si>
  <si>
    <t>29/09/1999</t>
  </si>
  <si>
    <t>110317003</t>
  </si>
  <si>
    <t>Trương Hữu</t>
  </si>
  <si>
    <t>Cảnh</t>
  </si>
  <si>
    <t>07/11/1999</t>
  </si>
  <si>
    <t>110317041</t>
  </si>
  <si>
    <t>Nguyễn Trần</t>
  </si>
  <si>
    <t>Dương</t>
  </si>
  <si>
    <t>18/04/1999</t>
  </si>
  <si>
    <t>110317004</t>
  </si>
  <si>
    <t>Phạm Minh</t>
  </si>
  <si>
    <t>Đức</t>
  </si>
  <si>
    <t>18/02/1999</t>
  </si>
  <si>
    <t>110317006</t>
  </si>
  <si>
    <t>Dương Văn</t>
  </si>
  <si>
    <t>Hoài</t>
  </si>
  <si>
    <t>12/09/1999</t>
  </si>
  <si>
    <t>110317007</t>
  </si>
  <si>
    <t>Kim Thị Thanh</t>
  </si>
  <si>
    <t>Huệ</t>
  </si>
  <si>
    <t>17/07/1999</t>
  </si>
  <si>
    <t>Khmer</t>
  </si>
  <si>
    <t>110317008</t>
  </si>
  <si>
    <t>Tô Hoàng</t>
  </si>
  <si>
    <t>Huy</t>
  </si>
  <si>
    <t>12/03/1999</t>
  </si>
  <si>
    <t>110317010</t>
  </si>
  <si>
    <t>Ngô Tấn</t>
  </si>
  <si>
    <t>Khải</t>
  </si>
  <si>
    <t>01/01/1999</t>
  </si>
  <si>
    <t>được khen thưởng trong học tập</t>
  </si>
  <si>
    <t>110317011</t>
  </si>
  <si>
    <t>Lê Đình Duy</t>
  </si>
  <si>
    <t>Khang</t>
  </si>
  <si>
    <t>23/04/1999</t>
  </si>
  <si>
    <t>Nghỉ học</t>
  </si>
  <si>
    <t>110317012</t>
  </si>
  <si>
    <t>Trần Trung</t>
  </si>
  <si>
    <t>Kiên</t>
  </si>
  <si>
    <t>26/10/1999</t>
  </si>
  <si>
    <t>110317043</t>
  </si>
  <si>
    <t>Lê Thái Nhựt</t>
  </si>
  <si>
    <t>27/07/1999</t>
  </si>
  <si>
    <t>110317015</t>
  </si>
  <si>
    <t>Huỳnh Thanh</t>
  </si>
  <si>
    <t>15/07/1999</t>
  </si>
  <si>
    <t>110317022</t>
  </si>
  <si>
    <t>17/09/1999</t>
  </si>
  <si>
    <t>110317044</t>
  </si>
  <si>
    <t>Nguyễn Minh</t>
  </si>
  <si>
    <t>21/02/1999</t>
  </si>
  <si>
    <t>Lớp trưởng</t>
  </si>
  <si>
    <t>110317037</t>
  </si>
  <si>
    <t>Thạch Minh</t>
  </si>
  <si>
    <t>01/08/1999</t>
  </si>
  <si>
    <t>110317016</t>
  </si>
  <si>
    <t>Huỳnh Thị</t>
  </si>
  <si>
    <t>Mai</t>
  </si>
  <si>
    <t>28/11/1999</t>
  </si>
  <si>
    <t>110317017</t>
  </si>
  <si>
    <t>Châu Thị</t>
  </si>
  <si>
    <t>Mãi</t>
  </si>
  <si>
    <t>15/02/1998</t>
  </si>
  <si>
    <t>110317018</t>
  </si>
  <si>
    <t>Tăng Hoàng</t>
  </si>
  <si>
    <t>01/02/1999</t>
  </si>
  <si>
    <t>110317019</t>
  </si>
  <si>
    <t>Đinh Thị Kim</t>
  </si>
  <si>
    <t>21/06/1999</t>
  </si>
  <si>
    <t>110317014</t>
  </si>
  <si>
    <t>Thạch Thị Thanh</t>
  </si>
  <si>
    <t>06/06/1999</t>
  </si>
  <si>
    <t>110317021</t>
  </si>
  <si>
    <t>Trương Ngọc</t>
  </si>
  <si>
    <t>30/08/1999</t>
  </si>
  <si>
    <t>110317036</t>
  </si>
  <si>
    <t>Trần Thị Hồng</t>
  </si>
  <si>
    <t>Phấn</t>
  </si>
  <si>
    <t>24/04/1999</t>
  </si>
  <si>
    <t>lớp phó</t>
  </si>
  <si>
    <t>110317045</t>
  </si>
  <si>
    <t>Hà Hoàng</t>
  </si>
  <si>
    <t>Phương</t>
  </si>
  <si>
    <t>10/11/1999</t>
  </si>
  <si>
    <t>110317025</t>
  </si>
  <si>
    <t>Nguyễn Dũng</t>
  </si>
  <si>
    <t>Tánh</t>
  </si>
  <si>
    <t>19/11/1999</t>
  </si>
  <si>
    <t>Phó bí thư</t>
  </si>
  <si>
    <t>110317026</t>
  </si>
  <si>
    <t>Lê Phước</t>
  </si>
  <si>
    <t>02/01/1999</t>
  </si>
  <si>
    <t>110317027</t>
  </si>
  <si>
    <t>Lê Thị Hoài</t>
  </si>
  <si>
    <t>19/06/1999</t>
  </si>
  <si>
    <t>110317046</t>
  </si>
  <si>
    <t>Đỗ Chí</t>
  </si>
  <si>
    <t>Thuận</t>
  </si>
  <si>
    <t>09/01/1999</t>
  </si>
  <si>
    <t>110317028</t>
  </si>
  <si>
    <t>Võ Thị Minh</t>
  </si>
  <si>
    <t>18/11/1998</t>
  </si>
  <si>
    <t>110317029</t>
  </si>
  <si>
    <t>Thạch Quít</t>
  </si>
  <si>
    <t>Thươne</t>
  </si>
  <si>
    <t>06/12/1997</t>
  </si>
  <si>
    <t>110317049</t>
  </si>
  <si>
    <t>Đoàn Trọng</t>
  </si>
  <si>
    <t>Tín</t>
  </si>
  <si>
    <t>07/12/1999</t>
  </si>
  <si>
    <t>110317047</t>
  </si>
  <si>
    <t>29/09/1995</t>
  </si>
  <si>
    <t>Bí thư</t>
  </si>
  <si>
    <t>110317030</t>
  </si>
  <si>
    <t>Lâm Thị Yến</t>
  </si>
  <si>
    <t>Trinh</t>
  </si>
  <si>
    <t>13/09/1999</t>
  </si>
  <si>
    <t>110317032</t>
  </si>
  <si>
    <t>Nguyễn Trung</t>
  </si>
  <si>
    <t>Trực</t>
  </si>
  <si>
    <t>11/04/1999</t>
  </si>
  <si>
    <t>110317031</t>
  </si>
  <si>
    <t>30/06/1999</t>
  </si>
  <si>
    <t>Nguyễn Tường</t>
  </si>
  <si>
    <t>Vi</t>
  </si>
  <si>
    <t>30/04/1999</t>
  </si>
  <si>
    <t>Thủ quỹ</t>
  </si>
  <si>
    <t>110317033</t>
  </si>
  <si>
    <t>Vinh</t>
  </si>
  <si>
    <t>27/07/1998</t>
  </si>
  <si>
    <t>110317048</t>
  </si>
  <si>
    <t>Vy</t>
  </si>
  <si>
    <t>06/08/1999</t>
  </si>
  <si>
    <t>110317035</t>
  </si>
  <si>
    <t>Yến</t>
  </si>
  <si>
    <t>Danh sách trên có 39 sinh viên</t>
  </si>
  <si>
    <t>QT7.5/CTSV1-BM18</t>
  </si>
  <si>
    <t>Học kỳ: 2; Năm học: 2019-2020</t>
  </si>
  <si>
    <t>Lớp: CA17DTY ( Cao đẳng Dịch vụ thú y năm 2017)</t>
  </si>
  <si>
    <t>Nguyễn Thị Yến</t>
  </si>
  <si>
    <t>Khoa</t>
  </si>
  <si>
    <t>Võ Phạm Quốc</t>
  </si>
  <si>
    <t>30/6/1999</t>
  </si>
  <si>
    <t>Lâm Thị Ngọc</t>
  </si>
  <si>
    <t>Ánh</t>
  </si>
  <si>
    <t>Nguyễn Thái</t>
  </si>
  <si>
    <t>Bảo</t>
  </si>
  <si>
    <t>-</t>
  </si>
  <si>
    <t>Nghỉ luôn</t>
  </si>
  <si>
    <t xml:space="preserve">Lê Công </t>
  </si>
  <si>
    <t>Hậu</t>
  </si>
  <si>
    <t>31/12/1999</t>
  </si>
  <si>
    <t>Lê Thị Cẩm</t>
  </si>
  <si>
    <t>Hương</t>
  </si>
  <si>
    <t>27/8/1998</t>
  </si>
  <si>
    <t>Nguyễn Thị Mỹ</t>
  </si>
  <si>
    <t>Huyền</t>
  </si>
  <si>
    <t>Lê Thị Diễm</t>
  </si>
  <si>
    <t>Kiều</t>
  </si>
  <si>
    <t>Nguyễn Văn Sỉ</t>
  </si>
  <si>
    <t>Lâm</t>
  </si>
  <si>
    <t>Lâu</t>
  </si>
  <si>
    <t>21/9/1999</t>
  </si>
  <si>
    <t>Lê Hùng</t>
  </si>
  <si>
    <t>Lên</t>
  </si>
  <si>
    <t>20/7/1996</t>
  </si>
  <si>
    <t>Huỳnh Thị Hồng</t>
  </si>
  <si>
    <t>30/9/1999</t>
  </si>
  <si>
    <t>Mai Như</t>
  </si>
  <si>
    <t>Nguyễn Thanh</t>
  </si>
  <si>
    <t>Nhã</t>
  </si>
  <si>
    <t>Lê Nhựt</t>
  </si>
  <si>
    <t>Tài</t>
  </si>
  <si>
    <t xml:space="preserve">Nguyễn Chí </t>
  </si>
  <si>
    <t>Trương Quốc</t>
  </si>
  <si>
    <t>Toàn</t>
  </si>
  <si>
    <t>Mai Ánh</t>
  </si>
  <si>
    <t>Thạch</t>
  </si>
  <si>
    <t>Vanh</t>
  </si>
  <si>
    <t xml:space="preserve">Trương Nhựt </t>
  </si>
  <si>
    <t>Bằng</t>
  </si>
  <si>
    <t>30/10/1999</t>
  </si>
  <si>
    <t>Vương Tấn</t>
  </si>
  <si>
    <t>18/7/1999</t>
  </si>
  <si>
    <t>UV</t>
  </si>
  <si>
    <t>Thạch Thanh</t>
  </si>
  <si>
    <t>Sang</t>
  </si>
  <si>
    <t>Danh sách trên có 22 sinh viên</t>
  </si>
  <si>
    <t>GVCN</t>
  </si>
  <si>
    <t xml:space="preserve"> </t>
  </si>
  <si>
    <t>Trà Vinh, ngày  7   tháng   9   năm 2020</t>
  </si>
  <si>
    <t xml:space="preserve">                                                                Học kỳ:   II ; Năm học: 2019-2020</t>
  </si>
  <si>
    <t xml:space="preserve">                                                               Tên lớp:  Công nghệ thực phẩm; Bậc đào tạo: Đại học (Mã lớp: DA16CNTP)</t>
  </si>
  <si>
    <t xml:space="preserve">                                                               Khóa: 2016; Hệ đào tạo: Chính quy</t>
  </si>
  <si>
    <t>116216002</t>
  </si>
  <si>
    <t>Nguyễn Thị Vân</t>
  </si>
  <si>
    <t>21/08/1998</t>
  </si>
  <si>
    <t xml:space="preserve">nghỉ </t>
  </si>
  <si>
    <t>116216003</t>
  </si>
  <si>
    <t>Thạch Minh Tâm</t>
  </si>
  <si>
    <t>23/09/1998</t>
  </si>
  <si>
    <t>116216005</t>
  </si>
  <si>
    <t>Diểm</t>
  </si>
  <si>
    <t>18/06/1998</t>
  </si>
  <si>
    <t>116216008</t>
  </si>
  <si>
    <t>Hà Phương</t>
  </si>
  <si>
    <t>Dũ</t>
  </si>
  <si>
    <t>06/06/1998</t>
  </si>
  <si>
    <t>116216011</t>
  </si>
  <si>
    <t>Ngô Thị Ngọc</t>
  </si>
  <si>
    <t>Duyên</t>
  </si>
  <si>
    <t>17/05/1998</t>
  </si>
  <si>
    <t>HB, MHX</t>
  </si>
  <si>
    <t>116216007</t>
  </si>
  <si>
    <t>Nguyễn Thị Diệu</t>
  </si>
  <si>
    <t>Đoan</t>
  </si>
  <si>
    <t>31/08/1998</t>
  </si>
  <si>
    <t>116216013</t>
  </si>
  <si>
    <t>Giang</t>
  </si>
  <si>
    <t>01/01/1998</t>
  </si>
  <si>
    <t>116216015</t>
  </si>
  <si>
    <t>15/06/1998</t>
  </si>
  <si>
    <t>116216017</t>
  </si>
  <si>
    <t>Ngụy Thị Thu</t>
  </si>
  <si>
    <t>Hiền</t>
  </si>
  <si>
    <t>13/02/1998</t>
  </si>
  <si>
    <t>MHX</t>
  </si>
  <si>
    <t>116216018</t>
  </si>
  <si>
    <t>Khương Thị Kiều</t>
  </si>
  <si>
    <t>10/08/1998</t>
  </si>
  <si>
    <t>116216021</t>
  </si>
  <si>
    <t>Đặng Thị Cẩm</t>
  </si>
  <si>
    <t>Hòa</t>
  </si>
  <si>
    <t>02/02/1998</t>
  </si>
  <si>
    <t>bảo lưu</t>
  </si>
  <si>
    <t>116216080</t>
  </si>
  <si>
    <t>Kim Xuân</t>
  </si>
  <si>
    <t>116216022</t>
  </si>
  <si>
    <t>Ngô Cẩm</t>
  </si>
  <si>
    <t>Hồng</t>
  </si>
  <si>
    <t>13/11/1998</t>
  </si>
  <si>
    <t>P.BTĐ, MHX</t>
  </si>
  <si>
    <t>116216027</t>
  </si>
  <si>
    <t>Nguyễn Thị Ngọc</t>
  </si>
  <si>
    <t>Huyên</t>
  </si>
  <si>
    <t>12/11/1998</t>
  </si>
  <si>
    <t>LP, MHX</t>
  </si>
  <si>
    <t>116216028</t>
  </si>
  <si>
    <t>Trần Thị Thúy</t>
  </si>
  <si>
    <t>Huỳnh</t>
  </si>
  <si>
    <t>07/09/1998</t>
  </si>
  <si>
    <t>116216032</t>
  </si>
  <si>
    <t>Nguyễn Thị</t>
  </si>
  <si>
    <t>Lập</t>
  </si>
  <si>
    <t>116216033</t>
  </si>
  <si>
    <t>Phạm Thị Hồng</t>
  </si>
  <si>
    <t>Lê</t>
  </si>
  <si>
    <t>28/09/1998</t>
  </si>
  <si>
    <t>116216034</t>
  </si>
  <si>
    <t>Sơn Thị Ngọc</t>
  </si>
  <si>
    <t>Liên</t>
  </si>
  <si>
    <t>01/04/1998</t>
  </si>
  <si>
    <t>tin học</t>
  </si>
  <si>
    <t>116216038</t>
  </si>
  <si>
    <t>Phan Phước</t>
  </si>
  <si>
    <t>Lộc</t>
  </si>
  <si>
    <t>15/04/1998</t>
  </si>
  <si>
    <t>LT, B anh văn</t>
  </si>
  <si>
    <t>116216040</t>
  </si>
  <si>
    <t>116216045</t>
  </si>
  <si>
    <t>Hà Hữu</t>
  </si>
  <si>
    <t>Ngạn</t>
  </si>
  <si>
    <t>02/10/1998</t>
  </si>
  <si>
    <t>116216046</t>
  </si>
  <si>
    <t>Trác Bữu</t>
  </si>
  <si>
    <t>10/06/1998</t>
  </si>
  <si>
    <t>116216048</t>
  </si>
  <si>
    <t>Nguyễn Ngọc Yến</t>
  </si>
  <si>
    <t>MHX, HV,</t>
  </si>
  <si>
    <t>116216051</t>
  </si>
  <si>
    <t>Trần Thảo</t>
  </si>
  <si>
    <t>Như</t>
  </si>
  <si>
    <t>16/02/1997</t>
  </si>
  <si>
    <t>116216053</t>
  </si>
  <si>
    <t>Phạm Thị Mỵ</t>
  </si>
  <si>
    <t>Nương</t>
  </si>
  <si>
    <t>HV ưu tú, MHX</t>
  </si>
  <si>
    <t>116216055</t>
  </si>
  <si>
    <t>Nguyễn Thị Kiều</t>
  </si>
  <si>
    <t>Oanh</t>
  </si>
  <si>
    <t>116216058</t>
  </si>
  <si>
    <t>19/12/1997</t>
  </si>
  <si>
    <t>GKđoàn, GK học tập, CLB tuyên dương, MHX, HB.</t>
  </si>
  <si>
    <t>116216060</t>
  </si>
  <si>
    <t>Lê Nguyễn Phương</t>
  </si>
  <si>
    <t>Quỳnh</t>
  </si>
  <si>
    <t>08/04/1998</t>
  </si>
  <si>
    <t>116216064</t>
  </si>
  <si>
    <t>Thạch Thị Chanh</t>
  </si>
  <si>
    <t>Thanh</t>
  </si>
  <si>
    <t>24/07/1998</t>
  </si>
  <si>
    <t>116216065</t>
  </si>
  <si>
    <t>Trần Thị Thu</t>
  </si>
  <si>
    <t>26/11/1998</t>
  </si>
  <si>
    <t>BTĐ lớp</t>
  </si>
  <si>
    <t>116216068</t>
  </si>
  <si>
    <t>Trương Thị Bé</t>
  </si>
  <si>
    <t>116216071</t>
  </si>
  <si>
    <t>Phạm Thị Mỹ</t>
  </si>
  <si>
    <t>Thương</t>
  </si>
  <si>
    <t>116216073</t>
  </si>
  <si>
    <t>05/01/1998</t>
  </si>
  <si>
    <t>116216074</t>
  </si>
  <si>
    <t>Huỳnh Thị Thái</t>
  </si>
  <si>
    <t>Trân</t>
  </si>
  <si>
    <t>116216078</t>
  </si>
  <si>
    <t>Nguyễn Thị Tố</t>
  </si>
  <si>
    <t>Vân</t>
  </si>
  <si>
    <t>04/02/1998</t>
  </si>
  <si>
    <t>Danh sách trên có 35 sinh viên</t>
  </si>
  <si>
    <t>Học kỳ:  I I  ; Năm học: 2019-2020</t>
  </si>
  <si>
    <t>Lớp: DA16NN (DA16KCT)</t>
  </si>
  <si>
    <t>114716001</t>
  </si>
  <si>
    <t>Nguyễn Quế</t>
  </si>
  <si>
    <t>22/06/1998</t>
  </si>
  <si>
    <t>114716002</t>
  </si>
  <si>
    <t>15/10/1998</t>
  </si>
  <si>
    <t>114716003</t>
  </si>
  <si>
    <t>Nguyễn Thị Minh</t>
  </si>
  <si>
    <t>Châu</t>
  </si>
  <si>
    <t>08/11/1998</t>
  </si>
  <si>
    <t>DS</t>
  </si>
  <si>
    <t>114716004</t>
  </si>
  <si>
    <t>Nguyễn Thị Hồng</t>
  </si>
  <si>
    <t>Cúc</t>
  </si>
  <si>
    <t>06/05/1998</t>
  </si>
  <si>
    <t>114716006</t>
  </si>
  <si>
    <t>Nguyễn Thị Thu</t>
  </si>
  <si>
    <t>Diễm</t>
  </si>
  <si>
    <t>06/05/1997</t>
  </si>
  <si>
    <t>pbt, cc</t>
  </si>
  <si>
    <t>114716007</t>
  </si>
  <si>
    <t>Huỳnh Thị Ngọc</t>
  </si>
  <si>
    <t>Diện</t>
  </si>
  <si>
    <t>27/07/1997</t>
  </si>
  <si>
    <t>114716009</t>
  </si>
  <si>
    <t>Dương Thị Tuyến</t>
  </si>
  <si>
    <t>22/11/1998</t>
  </si>
  <si>
    <t>114716015</t>
  </si>
  <si>
    <t>Lâm Thị</t>
  </si>
  <si>
    <t>12/12/1998</t>
  </si>
  <si>
    <t>114716019</t>
  </si>
  <si>
    <t>Võ Đức</t>
  </si>
  <si>
    <t>25/10/1998</t>
  </si>
  <si>
    <t>114716020</t>
  </si>
  <si>
    <t>Khưu Thị Nghị</t>
  </si>
  <si>
    <t>114716016</t>
  </si>
  <si>
    <t>Nguyễn Hồng</t>
  </si>
  <si>
    <t>04/08/1998</t>
  </si>
  <si>
    <t>114716017</t>
  </si>
  <si>
    <t>Trần Thị Diễm</t>
  </si>
  <si>
    <t>08/05/1998</t>
  </si>
  <si>
    <t>114716024</t>
  </si>
  <si>
    <t>Mai Đăng</t>
  </si>
  <si>
    <t>Khôi</t>
  </si>
  <si>
    <t>12/03/1998</t>
  </si>
  <si>
    <t>114716026</t>
  </si>
  <si>
    <t>Trần Tấn</t>
  </si>
  <si>
    <t>23/05/1998</t>
  </si>
  <si>
    <t>lt, ds</t>
  </si>
  <si>
    <t>114716033</t>
  </si>
  <si>
    <t>Hồ Hữu</t>
  </si>
  <si>
    <t>Nhân</t>
  </si>
  <si>
    <t>26/10/1997</t>
  </si>
  <si>
    <t>114716035</t>
  </si>
  <si>
    <t>10/10/1998</t>
  </si>
  <si>
    <t>114716034</t>
  </si>
  <si>
    <t>Trần Thị Tuyết</t>
  </si>
  <si>
    <t>24/03/1998</t>
  </si>
  <si>
    <t>tq</t>
  </si>
  <si>
    <t>114716037</t>
  </si>
  <si>
    <t>Ni</t>
  </si>
  <si>
    <t>06/11/1998</t>
  </si>
  <si>
    <t>uv, th, 5 tốt, cn, kh, ds</t>
  </si>
  <si>
    <t>114716041</t>
  </si>
  <si>
    <t>Nguyễn Hoài</t>
  </si>
  <si>
    <t>Phong</t>
  </si>
  <si>
    <t>21/10/1997</t>
  </si>
  <si>
    <t>114716042</t>
  </si>
  <si>
    <t>Trần Hoàng Như</t>
  </si>
  <si>
    <t>Phụng</t>
  </si>
  <si>
    <t>25/12/1998</t>
  </si>
  <si>
    <t xml:space="preserve"> cn, gk,, ds</t>
  </si>
  <si>
    <t>114716044</t>
  </si>
  <si>
    <t>12/08/1998</t>
  </si>
  <si>
    <t xml:space="preserve">cn, </t>
  </si>
  <si>
    <t>114716047</t>
  </si>
  <si>
    <t>Huỳnh Phước</t>
  </si>
  <si>
    <t>Thịnh</t>
  </si>
  <si>
    <t>09/02/1998</t>
  </si>
  <si>
    <t xml:space="preserve"> gk, ds</t>
  </si>
  <si>
    <t>114716049</t>
  </si>
  <si>
    <t>Nguyễn Thị Kim</t>
  </si>
  <si>
    <t>Thoa</t>
  </si>
  <si>
    <t>07/05/1998</t>
  </si>
  <si>
    <t>114716050</t>
  </si>
  <si>
    <t>Nguyễn Huỳnh</t>
  </si>
  <si>
    <t>29/12/1998</t>
  </si>
  <si>
    <t>cc</t>
  </si>
  <si>
    <t>114716063</t>
  </si>
  <si>
    <t>Diệp Thị Minh</t>
  </si>
  <si>
    <t>18/08/1996</t>
  </si>
  <si>
    <t>114716051</t>
  </si>
  <si>
    <t>Nguyễn Lâm</t>
  </si>
  <si>
    <t>06/08/1998</t>
  </si>
  <si>
    <t>lp, kh, ds</t>
  </si>
  <si>
    <t>114716052</t>
  </si>
  <si>
    <t>Bùi Thị Y</t>
  </si>
  <si>
    <t>Trang</t>
  </si>
  <si>
    <t>114716056</t>
  </si>
  <si>
    <t>Nguyễn Thị Cẩm</t>
  </si>
  <si>
    <t>Tú</t>
  </si>
  <si>
    <t>02/03/1998</t>
  </si>
  <si>
    <t>gk,cn</t>
  </si>
  <si>
    <t>Danh sách trên có 34 sinh viên</t>
  </si>
  <si>
    <t>Học kỳ: 2  ; Năm học: 2019-2020</t>
  </si>
  <si>
    <t>Lớp: DA16TYA ( Đại học Thú y A năm 2016)</t>
  </si>
  <si>
    <t>NGÀY SINH</t>
  </si>
  <si>
    <t>An</t>
  </si>
  <si>
    <t>25/11/1998</t>
  </si>
  <si>
    <t>ủy viên</t>
  </si>
  <si>
    <t>Đồng Thị Phương</t>
  </si>
  <si>
    <t>111316006</t>
  </si>
  <si>
    <t>Nguyễn Văn Tấn</t>
  </si>
  <si>
    <t>19/08/1998</t>
  </si>
  <si>
    <t>111316009</t>
  </si>
  <si>
    <t>Nguyễn Quốc</t>
  </si>
  <si>
    <t>Bình</t>
  </si>
  <si>
    <t>13/04/1996</t>
  </si>
  <si>
    <t>111316010</t>
  </si>
  <si>
    <t>Lê Hoàng</t>
  </si>
  <si>
    <t>Bữu</t>
  </si>
  <si>
    <t>17/02/1998</t>
  </si>
  <si>
    <t>111316016</t>
  </si>
  <si>
    <t>Thạch Thành</t>
  </si>
  <si>
    <t>Danh</t>
  </si>
  <si>
    <t>26/03/1998</t>
  </si>
  <si>
    <t>111316021</t>
  </si>
  <si>
    <t>Ôn Mỹ</t>
  </si>
  <si>
    <t>Dung</t>
  </si>
  <si>
    <t>16/11/1997</t>
  </si>
  <si>
    <t xml:space="preserve">Đoàn Vũ </t>
  </si>
  <si>
    <t>111316040</t>
  </si>
  <si>
    <t>Huỳnh Minh</t>
  </si>
  <si>
    <t>Hoàng</t>
  </si>
  <si>
    <t>bí thư</t>
  </si>
  <si>
    <t>111316041</t>
  </si>
  <si>
    <t>Trần Tố</t>
  </si>
  <si>
    <t>17/06/1998</t>
  </si>
  <si>
    <t xml:space="preserve">Nguyễn Thị  Hồng </t>
  </si>
  <si>
    <t xml:space="preserve">Đặng Thúy </t>
  </si>
  <si>
    <t>18/4/1998</t>
  </si>
  <si>
    <t>111316062</t>
  </si>
  <si>
    <t>Nguyễn Thị Thúy</t>
  </si>
  <si>
    <t>Liễu</t>
  </si>
  <si>
    <t>19/11/1998</t>
  </si>
  <si>
    <t>Nguyễn Thành</t>
  </si>
  <si>
    <t>111316069</t>
  </si>
  <si>
    <t>Mai Thị Ngọc</t>
  </si>
  <si>
    <t>Luyến</t>
  </si>
  <si>
    <t>18/10/1998</t>
  </si>
  <si>
    <t xml:space="preserve">Nguyễn Thị Diệu </t>
  </si>
  <si>
    <t>Minh</t>
  </si>
  <si>
    <t>17/6/1998</t>
  </si>
  <si>
    <t>111316074</t>
  </si>
  <si>
    <t>Phạm Diễm</t>
  </si>
  <si>
    <t>My</t>
  </si>
  <si>
    <t>24/01/1998</t>
  </si>
  <si>
    <t xml:space="preserve">Bùi Thị  Tuyết </t>
  </si>
  <si>
    <t>20/10/1998</t>
  </si>
  <si>
    <t>Nguyễn Đức</t>
  </si>
  <si>
    <t>12/10/1998</t>
  </si>
  <si>
    <t>111316087</t>
  </si>
  <si>
    <t>Kim Thị Huỳnh</t>
  </si>
  <si>
    <t>25/09/1998</t>
  </si>
  <si>
    <t xml:space="preserve">Thạch Thị  Đề </t>
  </si>
  <si>
    <t>111316101</t>
  </si>
  <si>
    <t>Lê Duy</t>
  </si>
  <si>
    <t>Tân</t>
  </si>
  <si>
    <t>03/07/1994</t>
  </si>
  <si>
    <t>111316102</t>
  </si>
  <si>
    <t>20/09/1998</t>
  </si>
  <si>
    <t xml:space="preserve">Trần Thị Hồng </t>
  </si>
  <si>
    <t>Thắm</t>
  </si>
  <si>
    <t>25/06/1998</t>
  </si>
  <si>
    <t>111316106</t>
  </si>
  <si>
    <t>13/06/1998</t>
  </si>
  <si>
    <t xml:space="preserve">Bùi Thị  Thu </t>
  </si>
  <si>
    <t>30/3/1997</t>
  </si>
  <si>
    <t>111316109</t>
  </si>
  <si>
    <t>111316117</t>
  </si>
  <si>
    <t>Lưu Thanh Minh</t>
  </si>
  <si>
    <t>23/01/1998</t>
  </si>
  <si>
    <t>Mai Hữu</t>
  </si>
  <si>
    <t>23/10/1998</t>
  </si>
  <si>
    <t xml:space="preserve">Trần Huỳnh Ngọc </t>
  </si>
  <si>
    <t>111316129</t>
  </si>
  <si>
    <t>01/09/1998</t>
  </si>
  <si>
    <t>111316132</t>
  </si>
  <si>
    <t>21/09/1998</t>
  </si>
  <si>
    <t>phó bí thư</t>
  </si>
  <si>
    <t>111316133</t>
  </si>
  <si>
    <t>27/01/1998</t>
  </si>
  <si>
    <t>111316140</t>
  </si>
  <si>
    <t>Thạch Khánh</t>
  </si>
  <si>
    <t>Trung</t>
  </si>
  <si>
    <t>11/07/1997</t>
  </si>
  <si>
    <t>111316141</t>
  </si>
  <si>
    <t>Trịnh Tăng Việt</t>
  </si>
  <si>
    <t>01/11/1998</t>
  </si>
  <si>
    <t>111316142</t>
  </si>
  <si>
    <t>Hoàng Nhật</t>
  </si>
  <si>
    <t>Trường</t>
  </si>
  <si>
    <t>13/02/1995</t>
  </si>
  <si>
    <t>lớp trưởng</t>
  </si>
  <si>
    <t>111316148</t>
  </si>
  <si>
    <t>Lê Thanh</t>
  </si>
  <si>
    <t>Tùng</t>
  </si>
  <si>
    <t>Biện Quốc</t>
  </si>
  <si>
    <t>Vương</t>
  </si>
  <si>
    <t>Danh sách trên có 38 sinh viên</t>
  </si>
  <si>
    <t>đã kt</t>
  </si>
  <si>
    <t>Trà Vinh, ngày 2 tháng 11 năm 2020</t>
  </si>
  <si>
    <t xml:space="preserve">                                                                    Tên lớp: Thú y B; Bậc đào tạo: Đại học; (Mã lớp: DA16TYB)</t>
  </si>
  <si>
    <t xml:space="preserve">                                                                    Khóa: 2016; Hệ đào tạo: Chính quy</t>
  </si>
  <si>
    <t xml:space="preserve">Đặng Ngọc Lan </t>
  </si>
  <si>
    <t xml:space="preserve">Anh </t>
  </si>
  <si>
    <t xml:space="preserve">Kinh </t>
  </si>
  <si>
    <t xml:space="preserve">Trần Lữ Hoàng </t>
  </si>
  <si>
    <t>DS, CLB</t>
  </si>
  <si>
    <t xml:space="preserve">Huỳnh Tấn </t>
  </si>
  <si>
    <t xml:space="preserve">Biên </t>
  </si>
  <si>
    <t xml:space="preserve">Trần Su </t>
  </si>
  <si>
    <t xml:space="preserve">Cơ </t>
  </si>
  <si>
    <t>26/06/1998</t>
  </si>
  <si>
    <t xml:space="preserve">Nguyễn Quốc </t>
  </si>
  <si>
    <t xml:space="preserve">Cường </t>
  </si>
  <si>
    <t xml:space="preserve">Trần Quốc </t>
  </si>
  <si>
    <t xml:space="preserve">Phạm Thanh </t>
  </si>
  <si>
    <t xml:space="preserve">Danh </t>
  </si>
  <si>
    <t xml:space="preserve">Phạm Khánh </t>
  </si>
  <si>
    <t xml:space="preserve">Duy </t>
  </si>
  <si>
    <t>17/08/1998</t>
  </si>
  <si>
    <t>HM</t>
  </si>
  <si>
    <t xml:space="preserve">Thái Hoàng </t>
  </si>
  <si>
    <t>17/09/1998</t>
  </si>
  <si>
    <t xml:space="preserve">Trần </t>
  </si>
  <si>
    <t>21/05/1996</t>
  </si>
  <si>
    <t xml:space="preserve">Từ Phương </t>
  </si>
  <si>
    <t>26/06/1997</t>
  </si>
  <si>
    <t xml:space="preserve">Võ Nhựt </t>
  </si>
  <si>
    <t>27/02/1998</t>
  </si>
  <si>
    <t xml:space="preserve">Đỗ Hoàng Hải </t>
  </si>
  <si>
    <t xml:space="preserve">Dương </t>
  </si>
  <si>
    <t xml:space="preserve">Phan Hải </t>
  </si>
  <si>
    <t>DS, UV, XN</t>
  </si>
  <si>
    <t xml:space="preserve">Nguyễn Tấn </t>
  </si>
  <si>
    <t xml:space="preserve">Đạt </t>
  </si>
  <si>
    <t>17/10/1998</t>
  </si>
  <si>
    <t xml:space="preserve">Phan Phát </t>
  </si>
  <si>
    <t>16/03/1998</t>
  </si>
  <si>
    <t xml:space="preserve">Thạch Thành </t>
  </si>
  <si>
    <t>28/02/1998</t>
  </si>
  <si>
    <t xml:space="preserve">Mai Nhựt </t>
  </si>
  <si>
    <t>Hào</t>
  </si>
  <si>
    <t>17/10/1997</t>
  </si>
  <si>
    <t xml:space="preserve">Vũ Thị Thu </t>
  </si>
  <si>
    <t xml:space="preserve">Hậu </t>
  </si>
  <si>
    <t xml:space="preserve">Lê Nhật </t>
  </si>
  <si>
    <t xml:space="preserve">Hoàng </t>
  </si>
  <si>
    <t>28/08/1998</t>
  </si>
  <si>
    <t xml:space="preserve">Hồ Phi </t>
  </si>
  <si>
    <t xml:space="preserve">Hùng </t>
  </si>
  <si>
    <t>DS, XN, UV</t>
  </si>
  <si>
    <t xml:space="preserve">Nguyễn Hướng </t>
  </si>
  <si>
    <t xml:space="preserve">Huy </t>
  </si>
  <si>
    <t>28/05/1998</t>
  </si>
  <si>
    <t xml:space="preserve">Thái Thị Như </t>
  </si>
  <si>
    <t xml:space="preserve">Huỳnh </t>
  </si>
  <si>
    <t>31/03/1998</t>
  </si>
  <si>
    <t xml:space="preserve">Trần Các </t>
  </si>
  <si>
    <t xml:space="preserve">Hữu </t>
  </si>
  <si>
    <t>29/09/1998</t>
  </si>
  <si>
    <t xml:space="preserve">Lê Minh </t>
  </si>
  <si>
    <t xml:space="preserve">Kha </t>
  </si>
  <si>
    <t>17/7/1998</t>
  </si>
  <si>
    <t xml:space="preserve">Bùi Văn </t>
  </si>
  <si>
    <t xml:space="preserve">Khang </t>
  </si>
  <si>
    <t>19/12/1998</t>
  </si>
  <si>
    <t xml:space="preserve">Trần Châu Minh </t>
  </si>
  <si>
    <t xml:space="preserve">Bùi Quốc </t>
  </si>
  <si>
    <t xml:space="preserve">Khánh </t>
  </si>
  <si>
    <t xml:space="preserve">Lê Đoàn Quốc </t>
  </si>
  <si>
    <t>20/11/1998</t>
  </si>
  <si>
    <t>LT, HM</t>
  </si>
  <si>
    <t xml:space="preserve">Nguyễn Thủ </t>
  </si>
  <si>
    <t xml:space="preserve">Khoa </t>
  </si>
  <si>
    <t>30/09/1998</t>
  </si>
  <si>
    <t xml:space="preserve">Nguyễn Huỳnh Tuấn </t>
  </si>
  <si>
    <t xml:space="preserve">Kiệt </t>
  </si>
  <si>
    <t>26/01/1998</t>
  </si>
  <si>
    <t xml:space="preserve">Nguyễn Tuấn </t>
  </si>
  <si>
    <t xml:space="preserve">Trần Thị Thùy </t>
  </si>
  <si>
    <t xml:space="preserve">Linh </t>
  </si>
  <si>
    <t>Phó BT</t>
  </si>
  <si>
    <t xml:space="preserve">Võ Thị Thùy </t>
  </si>
  <si>
    <t>15/08/1997</t>
  </si>
  <si>
    <t xml:space="preserve">Nguyễn Vũ </t>
  </si>
  <si>
    <t xml:space="preserve">Luân </t>
  </si>
  <si>
    <t>15/12/1996</t>
  </si>
  <si>
    <t xml:space="preserve">Thạch Thị Ngọc </t>
  </si>
  <si>
    <t xml:space="preserve">Mai </t>
  </si>
  <si>
    <t xml:space="preserve">Sơn Văn </t>
  </si>
  <si>
    <t xml:space="preserve">Nam </t>
  </si>
  <si>
    <t>24/2/1998</t>
  </si>
  <si>
    <t xml:space="preserve">Nguyễn Hoàng </t>
  </si>
  <si>
    <t xml:space="preserve">Nguyên </t>
  </si>
  <si>
    <t xml:space="preserve">Bùi Anh </t>
  </si>
  <si>
    <t xml:space="preserve">Nhân </t>
  </si>
  <si>
    <t>30/8/1998</t>
  </si>
  <si>
    <t xml:space="preserve">Nguyễn Minh </t>
  </si>
  <si>
    <t xml:space="preserve">Nhật </t>
  </si>
  <si>
    <t>30/4/1998</t>
  </si>
  <si>
    <t xml:space="preserve">Nguyễn Thái </t>
  </si>
  <si>
    <t>24/6/1998</t>
  </si>
  <si>
    <t xml:space="preserve">Trịnh Dương </t>
  </si>
  <si>
    <t xml:space="preserve">Nhi </t>
  </si>
  <si>
    <t xml:space="preserve">Dương Minh </t>
  </si>
  <si>
    <t xml:space="preserve">Nhựt </t>
  </si>
  <si>
    <t xml:space="preserve">Đặng Huỳnh </t>
  </si>
  <si>
    <t xml:space="preserve">Quang </t>
  </si>
  <si>
    <t xml:space="preserve">Lê Nhựt </t>
  </si>
  <si>
    <t>19/9/1998</t>
  </si>
  <si>
    <t xml:space="preserve">Keo Som </t>
  </si>
  <si>
    <t xml:space="preserve">Rêth </t>
  </si>
  <si>
    <t xml:space="preserve">Thạch Thị Na </t>
  </si>
  <si>
    <t xml:space="preserve">Ri </t>
  </si>
  <si>
    <t xml:space="preserve">Quảng Trọng </t>
  </si>
  <si>
    <t xml:space="preserve">Sang </t>
  </si>
  <si>
    <t>27/7/1997</t>
  </si>
  <si>
    <t xml:space="preserve">Kim </t>
  </si>
  <si>
    <t xml:space="preserve">Siêng </t>
  </si>
  <si>
    <t xml:space="preserve">Lâm Tuấn </t>
  </si>
  <si>
    <t xml:space="preserve">Thanh </t>
  </si>
  <si>
    <t xml:space="preserve">Lê Duy </t>
  </si>
  <si>
    <t>24/10/1998</t>
  </si>
  <si>
    <t xml:space="preserve">Bùi Trường </t>
  </si>
  <si>
    <t xml:space="preserve">Thịnh </t>
  </si>
  <si>
    <t xml:space="preserve">Đinh Gia </t>
  </si>
  <si>
    <t>18/7/1998</t>
  </si>
  <si>
    <t xml:space="preserve">Đặng Hoàng Công </t>
  </si>
  <si>
    <t xml:space="preserve">Đặng Hiếu </t>
  </si>
  <si>
    <t xml:space="preserve">Nguyễn Lê Hoài </t>
  </si>
  <si>
    <t>22/7/1997</t>
  </si>
  <si>
    <t xml:space="preserve">Trần Thị Anh </t>
  </si>
  <si>
    <t xml:space="preserve">Thư </t>
  </si>
  <si>
    <t>21/8/1998</t>
  </si>
  <si>
    <t xml:space="preserve">Võ Huỳnh Anh </t>
  </si>
  <si>
    <t xml:space="preserve">Bùi Hoài </t>
  </si>
  <si>
    <t xml:space="preserve">Thương </t>
  </si>
  <si>
    <t xml:space="preserve">Phan Hoài </t>
  </si>
  <si>
    <t>19/1/1998</t>
  </si>
  <si>
    <t xml:space="preserve">Trần Thị Cẩm </t>
  </si>
  <si>
    <t xml:space="preserve">Tiên </t>
  </si>
  <si>
    <t>17/9/1998</t>
  </si>
  <si>
    <t xml:space="preserve">Võ Thị Thủy </t>
  </si>
  <si>
    <t>13/6/1998</t>
  </si>
  <si>
    <t xml:space="preserve">Nguyễn Hữu </t>
  </si>
  <si>
    <t xml:space="preserve">Triều </t>
  </si>
  <si>
    <t xml:space="preserve">Trần Thị Mai </t>
  </si>
  <si>
    <t xml:space="preserve">Trúc </t>
  </si>
  <si>
    <t xml:space="preserve">Nguyễn Khánh </t>
  </si>
  <si>
    <t xml:space="preserve">Trung </t>
  </si>
  <si>
    <t>30/11/1997</t>
  </si>
  <si>
    <t xml:space="preserve">Võ Minh </t>
  </si>
  <si>
    <t xml:space="preserve">Trường </t>
  </si>
  <si>
    <t>15/1/1998</t>
  </si>
  <si>
    <t xml:space="preserve">Tú </t>
  </si>
  <si>
    <t>28/1/1998</t>
  </si>
  <si>
    <t xml:space="preserve">Lê Anh </t>
  </si>
  <si>
    <t xml:space="preserve">Tuấn </t>
  </si>
  <si>
    <t xml:space="preserve">Thạch </t>
  </si>
  <si>
    <t xml:space="preserve">Ươne </t>
  </si>
  <si>
    <t xml:space="preserve">Văn </t>
  </si>
  <si>
    <t>1//1/1997</t>
  </si>
  <si>
    <t xml:space="preserve">Cao Xuân </t>
  </si>
  <si>
    <t xml:space="preserve">Vịnh </t>
  </si>
  <si>
    <t>22/9/1998</t>
  </si>
  <si>
    <t xml:space="preserve">Bùi Thanh </t>
  </si>
  <si>
    <t xml:space="preserve">Vũ </t>
  </si>
  <si>
    <t>Trần Ngọc</t>
  </si>
  <si>
    <t>Danh sách trên có 75 sinh viên</t>
  </si>
  <si>
    <t>Trà Vinh, ngày 23 tháng 10 năm 2020</t>
  </si>
  <si>
    <t>Lớp: DA17CNTP ( Đại học Công nghệ thực phẩm năm 2017)</t>
  </si>
  <si>
    <t xml:space="preserve">Lâm thị Mai </t>
  </si>
  <si>
    <t>kinh</t>
  </si>
  <si>
    <t>Khảo sát onl, công trình thanh niên, về nguồn, lao động xưởng, CHSV Trà Cú, cỗ vũ hội thi tái chế rác thải nhựa, nhóm NC và PT sản phẩm, asean, thanh niên khỏe, phòng chống tội phạm, trẻ em khuyết tật, 90 năm ngày tuyên giáo đảng, ánh sáng soi đường, hội thảo NCKH.</t>
  </si>
  <si>
    <t>bs chi ho</t>
  </si>
  <si>
    <t>Khảo sát onl, công trình thanh niên, về nguồn, lao động xưởng,phòng chống tội phạm, bóng đá nam, mùa hè xanh, tiếp sức mùa thi, hiến máu, khen thưởng mùa hè xanh, ủng hộ trẻ em khuyết tật, lớp trưởng, cổ vũ cuộc thi tái chế rác thải.</t>
  </si>
  <si>
    <t>Trần Thị Thảo</t>
  </si>
  <si>
    <t>Khảo sát onl, công trình thanh niên, về nguồn, lao động xưởng, asean, Sv Trà Cú, mhx, nhóm SV tự quản, tin học cơ bản, thanh niên khỏe, phòng chống tội phạm, trẻ em khuyết tật, 90 năm ngày tuyên giáo đảng, cổ vũ cuộc thi tái chế rác thải.</t>
  </si>
  <si>
    <t>Huỳnh Thị Thanh</t>
  </si>
  <si>
    <t>Tuyền</t>
  </si>
  <si>
    <t>Khảo sát onl, công trình thanh niên, về nguồn, lao động xưởng,chứng chỉ A anh văn, asean, hiến máu, phòng chống tội phạm, 90 năm ngày tuyên giáo Đảng, ánh sáng sôi đường, hội thảo nghiên cứu khoa học.</t>
  </si>
  <si>
    <t>Hà Thị Cẩm</t>
  </si>
  <si>
    <t>Hằng</t>
  </si>
  <si>
    <t>Khảo sát onl, công trình thanh niên, về nguồn, lao động xưởng,ch hội sv trà cú, phòng chống tội phạm, nhóm sv phát triển sản phẩm, mùa hè xanh, trẻ em khuyết tật, lớp phó đời sống, ánh sáng sôi đường, 90 năm ngày tuyên giáo Đảng, asean.</t>
  </si>
  <si>
    <t>Trần Thị Mỹ</t>
  </si>
  <si>
    <t>Khảo sát onl, công trình thanh niên, về nguồn, lao động xưởng, mùa hè xanh, nghiên cứu khoa học, lớp cảm tình Đảng, tham gia nhóm nghiên cứu pháp triển sản phẩm, dự khởi nghiệp, hội thảo nghiên cứu khoa học, ủy viên ban chấp hành.</t>
  </si>
  <si>
    <t>Kiên Bích</t>
  </si>
  <si>
    <t>Khảo sát onl, công trình thanh niên, về nguồn, lao động xưởng, hội thao bóng đá, asean, 90 năm ngày tuyên giáo đảng, ánh sáng soi đường</t>
  </si>
  <si>
    <t>Phan Thị Kim</t>
  </si>
  <si>
    <t>Khảo sát onl, công trình thanh niên, về nguồn, lao động xưởng, asean, mhx, 90 năm ngày tuyên giáo đảng, ánh sáng soi đường, hội thảo NCKH, phòng chống tội phạm.</t>
  </si>
  <si>
    <t>Lê Thị Bích</t>
  </si>
  <si>
    <t>Khảo sát onl, công trình thanh niên, về nguồn, lao động xưởng, asean, phòng chống tội phạm, ánh sáng sôi đường, 90 năm ngày tuyên giáo Đảng.</t>
  </si>
  <si>
    <t>Phạm Thị Kim</t>
  </si>
  <si>
    <t>Chi</t>
  </si>
  <si>
    <t>Lớp phó, Khảo sát onl, công trình thanh niên, về nguồn, lao động xưởng, nghiên cứu khoa học cấp trường, sinh viên tự quản, asean, ánh sáng soi đường, dự hội thảo khoa học, cổ vũ khởi nghiệp, thanh niên khỏe, 90 năm ngày tuyên giáo Đảng, trẻ em khuyết tật, mhx.</t>
  </si>
  <si>
    <t>Nguyễn Thị Huyền</t>
  </si>
  <si>
    <t>Khảo sát onl, công trình thanh niên, về nguồn, lao động xưởng, thanh niên khỏe, chi hội sv liên tỉnh, phòng chống tội phạm, trẻ em khuyến tật, học bổng, bồi dưỡng nhận thức Đảng, hội thảo NCKH, 90 năm ngày tuyên giáo Đảng, ánh sáng sôi đường, cổ vũ cuộc tái chế rác thải, bí thư lớp.</t>
  </si>
  <si>
    <t>Nguyễn Thị Bích</t>
  </si>
  <si>
    <t>Chăm</t>
  </si>
  <si>
    <t>Khảo sát onl, công trình thanh niên, về nguồn, lao động xưởng, mùa hè xanh,  trẻ em nghèo, asean, 90 năm ngày tuyên giáo Đảng, phòng chống tội phạm, ánh sáng sôi đường.</t>
  </si>
  <si>
    <t>Huỳnh Thị Nhã</t>
  </si>
  <si>
    <t>Trúc</t>
  </si>
  <si>
    <t>Khảo sát onl, công trình thanh niên, về nguồn, lao động xưởng, asean, trẻ em khuyết tật, ánh sáng sôi đường, 90 năm ngày tuyên giáo Đảng.</t>
  </si>
  <si>
    <t>Tạ Thị Thu</t>
  </si>
  <si>
    <t>Nga</t>
  </si>
  <si>
    <t>Khảo sát onl, công trình thanh niên, về nguồn, lao động xưởng, tin học cơ bản, thanh niên khỏe, mhx, asean, phòng chống tội phạm, 90 năm ngày tuyên giáo đảng, ánh sáng soi đường.</t>
  </si>
  <si>
    <t>Lữ Nhật</t>
  </si>
  <si>
    <t>Khảo sát onl, công trình thanh niên, về nguồn, lao động xưởng, giấy khen hoàn thành tốt nhiệm vụ cấp khoa, tin học cơ bản, CLB việc làm, Asean, tọa đàm khoa với SV, tọa đàm dân tộc đại đoàn kết, phòng chống tội phạm, mhx, hội thảo NCKH.</t>
  </si>
  <si>
    <t>Trần Thị Như</t>
  </si>
  <si>
    <t>Khảo sát onl, công trình thanh niên, về nguồn, lao động xưởng, anh văn a2, tin học cơ bản, chi hội sv cầu ngang, phòng chống tội phạm, sv 5 tốt, ủng hộ trẻ em khuyết tật, kết nạp đảng, cổ vũ cuộc thi tái chế rác thải nhựa, ánh sáng soi đường, hội thảo NCKH, 90 năm ngày tuyên giáo đảng, phó bí thư.</t>
  </si>
  <si>
    <t>Trang Mỹ</t>
  </si>
  <si>
    <t>Tiên</t>
  </si>
  <si>
    <t>Khảo sát onl, công trình thanh niên, về nguồn, lao động xưởng, tin học cơ bản, thanh niên khỏe, asean, sinh viên 5 tốt, kĩ năng mền, hội thảo khoa học, 90 năm ngày tuyên giáo đảng, ánh sáng soi đường, phòng chống tội phạm.</t>
  </si>
  <si>
    <t>Lâm Văn</t>
  </si>
  <si>
    <t>Đầy</t>
  </si>
  <si>
    <t>Khảo sát onl, công trình thanh niên, về nguồn, lao động xưởng, mhx, ánh sáng soi đường, 90 năm ngày tuyên giáo đảng.</t>
  </si>
  <si>
    <t>Trần Gia</t>
  </si>
  <si>
    <t>Khảo sát onl, công trình thanh niên, về nguồn, lao động xưởng, trẻ em khuyết tật, phòng chống tội phạm, NCKH, ánh sáng soi đường.</t>
  </si>
  <si>
    <t>Trần Nhật</t>
  </si>
  <si>
    <t>Khảo sát onl, công trình thanh niên, về nguồn, lao động xưởng, asean, 90 ngày tuyên giáo Đảng, trẻ em khuyết tật, ánh sáng soi đường.</t>
  </si>
  <si>
    <t>Phạm Thị Thanh</t>
  </si>
  <si>
    <t>Thoảng</t>
  </si>
  <si>
    <t>Khảo sát onl, công trình thanh niên, về nguồn, lao động xưởng, asean, ánh sáng soi đường, 90 năm ngày tuyên giáo đảng, trẻ em khuyết tật.</t>
  </si>
  <si>
    <t>Hồ Phạm Bảo</t>
  </si>
  <si>
    <t>Khảo sát onl, công trình thanh niên, về nguồn, lao động xưởng, NCKH, phòng chống tội phạm, asean, ánh sáng soi đường, 90 năm ngày tuyên giáo Đảng.</t>
  </si>
  <si>
    <t>Trần Thị Thanh</t>
  </si>
  <si>
    <t xml:space="preserve"> Ngân</t>
  </si>
  <si>
    <t>Khảo sát onl, công trình thanh niên, về nguồn, lao động xưởng, ánh sáng soi đường, đảng viên</t>
  </si>
  <si>
    <t>Khảo sát onl, công trình thanh niên, về nguồn, lao động xưởng, thanh niên khỏe, asean, chi hội Sv cầu ngang, phòng chống tội phạm, trẻ em khuyết tật, cổ vũ cuộc thi tái chế rác thải nhựa, 90  năm ngày tuyên giáo Đảng.</t>
  </si>
  <si>
    <t>Danh sách trên có 24 sinh viên</t>
  </si>
  <si>
    <t xml:space="preserve">                                                                    Tên lớp: Nông nghiệp; Bậc đào tạo: Đại học (Mã lớp: DA17KCT)</t>
  </si>
  <si>
    <t xml:space="preserve">                                                                    Khóa: 2017.; Hệ đào tạo: Chính quy</t>
  </si>
  <si>
    <t>Ủy viên</t>
  </si>
  <si>
    <t>bs mc tc 5</t>
  </si>
  <si>
    <t>Lớp phó</t>
  </si>
  <si>
    <t>Danh sách trên có…18….sinh viên</t>
  </si>
  <si>
    <t xml:space="preserve">                                                               Tên lớp: Thú y A; Bậc đào tạo Đại Học (Mã lớp:DA17TYA)</t>
  </si>
  <si>
    <t xml:space="preserve">                                                                    Khóa: 2017-2022; Hệ đào tạo: Chính quy</t>
  </si>
  <si>
    <t xml:space="preserve">Lâm Thái Trường </t>
  </si>
  <si>
    <t>Sơn Thị Som</t>
  </si>
  <si>
    <t>Khơ-me</t>
  </si>
  <si>
    <t>Mai Thị Huế</t>
  </si>
  <si>
    <t>Võ Đặng Hoàng</t>
  </si>
  <si>
    <t xml:space="preserve">Lâm Phát </t>
  </si>
  <si>
    <t>Đạt</t>
  </si>
  <si>
    <t>UV, VN, ds</t>
  </si>
  <si>
    <t>Lữ Thị Ngọc</t>
  </si>
  <si>
    <t>avB1, minh chung</t>
  </si>
  <si>
    <t>vn, ld, ds</t>
  </si>
  <si>
    <t>Lê Thị Thu</t>
  </si>
  <si>
    <t>minh chung</t>
  </si>
  <si>
    <t>Trần Thị Cẩm</t>
  </si>
  <si>
    <t>Phạm Ngọc</t>
  </si>
  <si>
    <t>xn, vn, ds, chi  hội</t>
  </si>
  <si>
    <t>Huỳnh Đăng</t>
  </si>
  <si>
    <t>Hy</t>
  </si>
  <si>
    <t>Nguyễn Duy</t>
  </si>
  <si>
    <t>Trần Đăng</t>
  </si>
  <si>
    <t>LP, ld, vn</t>
  </si>
  <si>
    <t>Võ Hoàng Đăng</t>
  </si>
  <si>
    <t>Nguyễn Đình</t>
  </si>
  <si>
    <t>Khương</t>
  </si>
  <si>
    <t>Lý Văn</t>
  </si>
  <si>
    <t>Kiệt</t>
  </si>
  <si>
    <t>Lê Huyền</t>
  </si>
  <si>
    <t>Võ Công</t>
  </si>
  <si>
    <t>Luận</t>
  </si>
  <si>
    <t>minh chung b1</t>
  </si>
  <si>
    <t>Lê Nguyễn Phượng</t>
  </si>
  <si>
    <t>Trần Minh</t>
  </si>
  <si>
    <t>Phạm Thanh</t>
  </si>
  <si>
    <t>Nguyên</t>
  </si>
  <si>
    <t>Viên Thái</t>
  </si>
  <si>
    <t>Nguyễn Thi Thanh</t>
  </si>
  <si>
    <t>Tăng Minh</t>
  </si>
  <si>
    <t xml:space="preserve">Đỗ Tấn </t>
  </si>
  <si>
    <t>Kim Anh</t>
  </si>
  <si>
    <t>Phạm Văn</t>
  </si>
  <si>
    <t>Phú</t>
  </si>
  <si>
    <t>Phạm Hoàng</t>
  </si>
  <si>
    <t>Phúc</t>
  </si>
  <si>
    <t xml:space="preserve">Phạm Thị Kiều </t>
  </si>
  <si>
    <t>Đoàn Thị Cẩm</t>
  </si>
  <si>
    <t>Phướng</t>
  </si>
  <si>
    <t>Nguyễn Văn Trường</t>
  </si>
  <si>
    <t>UV, DS</t>
  </si>
  <si>
    <t>Đặng Văn</t>
  </si>
  <si>
    <t>Bùi Thị Hồng</t>
  </si>
  <si>
    <t xml:space="preserve">PBT, VN, GK, Đ </t>
  </si>
  <si>
    <t>Dương Thị Hồng</t>
  </si>
  <si>
    <t>TQ</t>
  </si>
  <si>
    <t>Lâm Phú</t>
  </si>
  <si>
    <t>UV, 5 TỐT, CLB, OLIMPIC</t>
  </si>
  <si>
    <t xml:space="preserve">Nguyễn Đức </t>
  </si>
  <si>
    <t xml:space="preserve">Hồ Minh </t>
  </si>
  <si>
    <t xml:space="preserve">BT, GK, CN, VN, MHX, </t>
  </si>
  <si>
    <t>Trầm Thị Bé</t>
  </si>
  <si>
    <t>Thùy</t>
  </si>
  <si>
    <t>Thủy</t>
  </si>
  <si>
    <t>Ngô Thị Mỹ</t>
  </si>
  <si>
    <t>LT, CLB, HM, Đ</t>
  </si>
  <si>
    <t>Trâm</t>
  </si>
  <si>
    <t>Nguyễn Khắc</t>
  </si>
  <si>
    <t>Trí</t>
  </si>
  <si>
    <t>Hồ Triệu</t>
  </si>
  <si>
    <t>Danh sách trên có…52….sinh viên</t>
  </si>
  <si>
    <t>Học kỳ: II ; Năm học: 2019-2020</t>
  </si>
  <si>
    <t xml:space="preserve">                                       Tên lớp: Thú y B; Bậc đào tạo Đại Học (Mã lớp:DA17TYB)</t>
  </si>
  <si>
    <t xml:space="preserve">        Khóa: 2017-2022; Hệ đào tạo: Chính quy</t>
  </si>
  <si>
    <t>Dân 
tộc</t>
  </si>
  <si>
    <t xml:space="preserve">Nguyễn Đông </t>
  </si>
  <si>
    <t>Á</t>
  </si>
  <si>
    <t xml:space="preserve">Bành Thị Hồng </t>
  </si>
  <si>
    <t>vn, ds, ctxh, ds AUN</t>
  </si>
  <si>
    <t>Nguyễn Huy</t>
  </si>
  <si>
    <t>th, vn, ds, cc, ds, ctxh</t>
  </si>
  <si>
    <t>Công</t>
  </si>
  <si>
    <t>01/081998</t>
  </si>
  <si>
    <t>, vn, ds bóng đá, ctxh.</t>
  </si>
  <si>
    <t>Nguyễn Công</t>
  </si>
  <si>
    <t>Dinh</t>
  </si>
  <si>
    <t>19/09/1999</t>
  </si>
  <si>
    <t>vn, ds bóng đá, ctxh.</t>
  </si>
  <si>
    <t>Diệp</t>
  </si>
  <si>
    <t>vn, ds, ctxh, tuyên truyền.</t>
  </si>
  <si>
    <t>Đoàn Nhật</t>
  </si>
  <si>
    <t>13/10/1999</t>
  </si>
  <si>
    <t>vn, ds, Olympic, ctxh, ccB1</t>
  </si>
  <si>
    <t>Nguyễn Nhựt</t>
  </si>
  <si>
    <t>vn, ds bóng đá, 
bd, cc, ctxh</t>
  </si>
  <si>
    <t xml:space="preserve">Trần Anh </t>
  </si>
  <si>
    <t>LT, vn, ds Olympic</t>
  </si>
  <si>
    <t xml:space="preserve">Trương Thị Thúy </t>
  </si>
  <si>
    <t>LP, ctxh, TTPL, 
ds bóng đá,  vn, ds</t>
  </si>
  <si>
    <t xml:space="preserve">Lê Thị Mỹ </t>
  </si>
  <si>
    <t>17/03/1999</t>
  </si>
  <si>
    <t>Gk, clb, vn, ds bóng đá, cc thanh niên khỏe, 
td, hội nghị, giấy khen, ctxh, Olympic</t>
  </si>
  <si>
    <t>Nguyễn Ngọc</t>
  </si>
  <si>
    <t>Đang</t>
  </si>
  <si>
    <t>15/08/1999</t>
  </si>
  <si>
    <t>Tduong, ds, vn
thư ký hội sinh viên,
 hiến máu, chi hội, mit tin, hỗ trợ, ctxh.</t>
  </si>
  <si>
    <t>vn, dsbđ, ctxh, ds  AUN</t>
  </si>
  <si>
    <t xml:space="preserve">Lê Thị Ngọc </t>
  </si>
  <si>
    <t>Giàu</t>
  </si>
  <si>
    <t>15/09/19990</t>
  </si>
  <si>
    <t>clb, td, llnc, td, th, mhx, cc, ds, văn nghệ, 
tsmt, ctd, hiên máu</t>
  </si>
  <si>
    <t>Đinh Thái</t>
  </si>
  <si>
    <t>26/06/1999</t>
  </si>
  <si>
    <t>vn, ds, cc, bđ, 
ctxh,Olympic</t>
  </si>
  <si>
    <t>Đái Hồ</t>
  </si>
  <si>
    <t>Hải</t>
  </si>
  <si>
    <t>20/01/1999</t>
  </si>
  <si>
    <t>mhx, vn, ds, gk,
 llnc, chi hội, tsmt</t>
  </si>
  <si>
    <t>21/05/1999</t>
  </si>
  <si>
    <t>vn, th, ds bóng đá,
 văn nghệ, cc, ctxh</t>
  </si>
  <si>
    <t xml:space="preserve">Nguyễn Duy </t>
  </si>
  <si>
    <t>vn, ds bóng đá, ctxh</t>
  </si>
  <si>
    <t>Văng Nguyễn Đoan</t>
  </si>
  <si>
    <t>26/04/1999</t>
  </si>
  <si>
    <t>vn, ds hsv, heo dất, ds bóng đá</t>
  </si>
  <si>
    <t>Kiếm</t>
  </si>
  <si>
    <t>vn, ds bóng đá, ctxh, 
tình nguyện, hiến máu</t>
  </si>
  <si>
    <t>BT CĐ, vn, cnmhx, 
ds bóng đá, clb, Olympic</t>
  </si>
  <si>
    <t xml:space="preserve">Nguyễn Trường </t>
  </si>
  <si>
    <t>14/02/1997</t>
  </si>
  <si>
    <t>vn, ds bóng đá</t>
  </si>
  <si>
    <t>Liềl</t>
  </si>
  <si>
    <t>vn, ds bóng đá, hội thảo,
 văn nghệ, tân sinh viên, ctxh.</t>
  </si>
  <si>
    <t xml:space="preserve">Liêng Ngọc </t>
  </si>
  <si>
    <t>Long</t>
  </si>
  <si>
    <t>24/03/1997</t>
  </si>
  <si>
    <t xml:space="preserve">Không nộp </t>
  </si>
  <si>
    <t xml:space="preserve">Dương Hoài </t>
  </si>
  <si>
    <t>Lợi</t>
  </si>
  <si>
    <t>15/08/1998</t>
  </si>
  <si>
    <t>Chi hội, thành tích xs, chi hội, ds bóng đá, 
kh tăng quà, vn</t>
  </si>
  <si>
    <t>Võ Khánh</t>
  </si>
  <si>
    <t>vn, ds bóng đá, cc, ctxh</t>
  </si>
  <si>
    <t>Kim</t>
  </si>
  <si>
    <t>Luật</t>
  </si>
  <si>
    <t>22/02/1999</t>
  </si>
  <si>
    <t>Khrme</t>
  </si>
  <si>
    <t>vn, ds bóng đá, ctxh, cc.</t>
  </si>
  <si>
    <t>Rum Quách Chà</t>
  </si>
  <si>
    <t>Na</t>
  </si>
  <si>
    <t>16/12/1996</t>
  </si>
  <si>
    <t>vn, ds bóng đá, 
Olympic, ctxh</t>
  </si>
  <si>
    <t>Lâm Phạm Uyển</t>
  </si>
  <si>
    <t>13/04/1999</t>
  </si>
  <si>
    <t>vn, ds, llnc, clb, td, 
mhx, hiến máu, văn nghệ</t>
  </si>
  <si>
    <t xml:space="preserve">Trương Thị Tuyết </t>
  </si>
  <si>
    <t>HV, xn, vn, thành xuất săc, chi hội, cc, ctxh, Olympic, ds bóng đá</t>
  </si>
  <si>
    <t>24/04/1995</t>
  </si>
  <si>
    <t>, gk, clb, td, vn, llnc, mhx, v, ds, hiến máu,
 dân quân, giấy khen.</t>
  </si>
  <si>
    <t>vn, ds, hiến máu, 
kế hoạch giao lưu</t>
  </si>
  <si>
    <t xml:space="preserve">Nguyễn Trọng </t>
  </si>
  <si>
    <t xml:space="preserve">vn, ds bóng đá, ctxh,
 td thanh niên </t>
  </si>
  <si>
    <t xml:space="preserve">Trương Chí </t>
  </si>
  <si>
    <t xml:space="preserve">    chứng chỉ, giao lưu,
 vn, Olympic</t>
  </si>
  <si>
    <t xml:space="preserve">Dương Thị Yến </t>
  </si>
  <si>
    <t>24/08/1999</t>
  </si>
  <si>
    <t>vn, ds bóng đá,
 Olympic, ctxh, cc</t>
  </si>
  <si>
    <t>Huỳnh Quỳnh</t>
  </si>
  <si>
    <t>Ưng Thị Thúy</t>
  </si>
  <si>
    <t>Ngoan</t>
  </si>
  <si>
    <t>16/08/1999</t>
  </si>
  <si>
    <t xml:space="preserve">vn, ds bóng đá, ctxh, </t>
  </si>
  <si>
    <t xml:space="preserve">Nguyễn Thị Huỳnh </t>
  </si>
  <si>
    <t>Nguyễn Vinh</t>
  </si>
  <si>
    <t>Duy Hữu</t>
  </si>
  <si>
    <t>Phước</t>
  </si>
  <si>
    <t>vn, ds bóng đá, ctxh,</t>
  </si>
  <si>
    <t>Đoàn Hồng</t>
  </si>
  <si>
    <t>16/07/1998</t>
  </si>
  <si>
    <t>UV, vn, dsbđ, gk, clb, hsv, Olympic, ttpl, ctxh, hội nghị, hiến máu</t>
  </si>
  <si>
    <t>26/09/1999</t>
  </si>
  <si>
    <t>vn, ds, clb, td, cc, ctxh, ctd, vn, hiến máu, mhx, tuyển sinh</t>
  </si>
  <si>
    <t xml:space="preserve">Trần Thị Bích </t>
  </si>
  <si>
    <t>Phượng</t>
  </si>
  <si>
    <t>vn, ds bóng đá, ctxh, 
cc, Olympic, hội viên</t>
  </si>
  <si>
    <t xml:space="preserve">Trần Cao </t>
  </si>
  <si>
    <t>Sơn</t>
  </si>
  <si>
    <t xml:space="preserve">vn, ds bóng đá, Olympic </t>
  </si>
  <si>
    <t>Thếch</t>
  </si>
  <si>
    <t>30/07/1997</t>
  </si>
  <si>
    <t>PBT, ctxh, khen tặng, cc, ttpl clb, vn, td, chứng nhận, hội nghị, Olympic, tri ân</t>
  </si>
  <si>
    <t>Lâm Quốc</t>
  </si>
  <si>
    <t>27/06/1999</t>
  </si>
  <si>
    <t xml:space="preserve">vn, ds bóng đá, gk, ctxh. </t>
  </si>
  <si>
    <t xml:space="preserve">Trương Đăng </t>
  </si>
  <si>
    <t>25/06/1999</t>
  </si>
  <si>
    <t xml:space="preserve">Phan Chí </t>
  </si>
  <si>
    <t>Tâm</t>
  </si>
  <si>
    <t>13/12/1999</t>
  </si>
  <si>
    <t>Trần Ngọc Duy</t>
  </si>
  <si>
    <t>vn, ds bóng đá, Olympic</t>
  </si>
  <si>
    <t>Kim Sa</t>
  </si>
  <si>
    <t>The</t>
  </si>
  <si>
    <t xml:space="preserve">vn, ds, ctxh, cc, bóng đá. </t>
  </si>
  <si>
    <t>Nguyễn Phú</t>
  </si>
  <si>
    <t>29/10/1997</t>
  </si>
  <si>
    <t>vn, ds, chi hội, hiến máu, tình nguyện, ctxh, Olympic</t>
  </si>
  <si>
    <t xml:space="preserve">Phạm Thị Ngọc </t>
  </si>
  <si>
    <t>21/04/1999</t>
  </si>
  <si>
    <t>Tiến</t>
  </si>
  <si>
    <t>Thạch Triệu Huyền</t>
  </si>
  <si>
    <t>vn, ds, clb, cc,
 txh, Olympic</t>
  </si>
  <si>
    <t>Huỳnh Văn</t>
  </si>
  <si>
    <t>23/05/1999</t>
  </si>
  <si>
    <t>UV, vn, ds gk, clb, hsv, hiến máu, bd chi hội, ctxh</t>
  </si>
  <si>
    <t>Nguyễn Thị Mọng</t>
  </si>
  <si>
    <t>vn, ds, cc, bđ,
 ctxh,Olympic</t>
  </si>
  <si>
    <t>24/10/1999</t>
  </si>
  <si>
    <t xml:space="preserve">Nguyễn Trần Thu </t>
  </si>
  <si>
    <t>13/09/1997</t>
  </si>
  <si>
    <t>Không nộp</t>
  </si>
  <si>
    <t xml:space="preserve">Lê Hồng </t>
  </si>
  <si>
    <t>vn, chsv, ds, ctxh</t>
  </si>
  <si>
    <t>Nguyễn Tuấn</t>
  </si>
  <si>
    <t>vn, clb, tdtsmt, ds bóng đá, hv, btk, ctxh, 
văn nghệ,hội viên, hội thảo</t>
  </si>
  <si>
    <t>Danh sách trên có 59 sinh viên</t>
  </si>
  <si>
    <t>Phục lục 2</t>
  </si>
  <si>
    <t xml:space="preserve">                                                                    Học kỳ: II; Năm học: 2019-2020</t>
  </si>
  <si>
    <t xml:space="preserve">                                                                    Tên lớp:  Kỹ thuật môi trường; Bậc đào tạo: Đại học (Mã lớp: DA17KTMT)</t>
  </si>
  <si>
    <t xml:space="preserve">                                                                    Khóa: 2017; Hệ đào tạo: Chính quy</t>
  </si>
  <si>
    <t>Lê Hồng</t>
  </si>
  <si>
    <t>16/02/1999</t>
  </si>
  <si>
    <t>Lê Ngọc Huy</t>
  </si>
  <si>
    <t>Lê Hà Phương</t>
  </si>
  <si>
    <t>30/01/1999</t>
  </si>
  <si>
    <t>Võ Duy</t>
  </si>
  <si>
    <t>Nguyễn Anh</t>
  </si>
  <si>
    <t>Lâm Tuấn</t>
  </si>
  <si>
    <t>19/07/1999</t>
  </si>
  <si>
    <t>Khưu Trọng</t>
  </si>
  <si>
    <t>Lâm Thị Thảo</t>
  </si>
  <si>
    <t>Nhựt</t>
  </si>
  <si>
    <t>Ngô Minh Đức</t>
  </si>
  <si>
    <t>Trần Nguyên</t>
  </si>
  <si>
    <t>29/05/1999</t>
  </si>
  <si>
    <t>Lê Minh</t>
  </si>
  <si>
    <t>Phan Thị Bé</t>
  </si>
  <si>
    <t>Bùi Yến</t>
  </si>
  <si>
    <t>Nguyễn Thị Thanh</t>
  </si>
  <si>
    <t>Trà</t>
  </si>
  <si>
    <t>31/07/1999</t>
  </si>
  <si>
    <t>Uỷ viên</t>
  </si>
  <si>
    <t>Phạm Thị Huyền</t>
  </si>
  <si>
    <t>23/09/1999</t>
  </si>
  <si>
    <t>Nguyễn Đặng Minh</t>
  </si>
  <si>
    <t>29/01/1999</t>
  </si>
  <si>
    <t>UVTV đoàn khoa/ Phó bí thư</t>
  </si>
  <si>
    <t>Phan Ngọc</t>
  </si>
  <si>
    <t>Bùi Thị Phương</t>
  </si>
  <si>
    <t>20/04/1999</t>
  </si>
  <si>
    <t>Danh sách trên có 20 sinh viên</t>
  </si>
  <si>
    <t>116717001</t>
  </si>
  <si>
    <t>116717005</t>
  </si>
  <si>
    <t>09/08/1999</t>
  </si>
  <si>
    <t>116717029</t>
  </si>
  <si>
    <t>116717006</t>
  </si>
  <si>
    <t>12/08/1999</t>
  </si>
  <si>
    <t>116717007</t>
  </si>
  <si>
    <t>116717008</t>
  </si>
  <si>
    <t>09/03/1999</t>
  </si>
  <si>
    <t>116717009</t>
  </si>
  <si>
    <t>116717025</t>
  </si>
  <si>
    <t>05/12/1999</t>
  </si>
  <si>
    <t>116717014</t>
  </si>
  <si>
    <t>10/06/1999</t>
  </si>
  <si>
    <t>116717026</t>
  </si>
  <si>
    <t>10/09/1999</t>
  </si>
  <si>
    <t>116717023</t>
  </si>
  <si>
    <t>10/02/1999</t>
  </si>
  <si>
    <t>116717027</t>
  </si>
  <si>
    <t>116717031</t>
  </si>
  <si>
    <t>11/07/1999</t>
  </si>
  <si>
    <t>116717028</t>
  </si>
  <si>
    <t>116717017</t>
  </si>
  <si>
    <t>04/09/1999</t>
  </si>
  <si>
    <t>116717030</t>
  </si>
  <si>
    <t>116717019</t>
  </si>
  <si>
    <t>116717020</t>
  </si>
  <si>
    <t>116717021</t>
  </si>
  <si>
    <t>04/06/1998</t>
  </si>
  <si>
    <t>116717022</t>
  </si>
  <si>
    <t>Phụ lục 2</t>
  </si>
  <si>
    <t>Tên lớp: Nuôi trồng thủy sản; Bậc đào tạo: Đại học (Mã lớp: DA18TS)</t>
  </si>
  <si>
    <t>Khóa: 2018; Hệ đào tạo: Chính quy</t>
  </si>
  <si>
    <t>110318066</t>
  </si>
  <si>
    <t>Huỳnh Thị Bão</t>
  </si>
  <si>
    <t>08/06/2000</t>
  </si>
  <si>
    <t>tốt</t>
  </si>
  <si>
    <t>mxh,ch,ds</t>
  </si>
  <si>
    <t>110318076</t>
  </si>
  <si>
    <t>23/06/2000</t>
  </si>
  <si>
    <t>110318077</t>
  </si>
  <si>
    <t>Nguyễn Bích</t>
  </si>
  <si>
    <t>13/08/1999</t>
  </si>
  <si>
    <t>khá</t>
  </si>
  <si>
    <t>110318004</t>
  </si>
  <si>
    <t>27/06/2000</t>
  </si>
  <si>
    <t>110318005</t>
  </si>
  <si>
    <t>Trần Tuấn</t>
  </si>
  <si>
    <t>19/05/2000</t>
  </si>
  <si>
    <t>110318006</t>
  </si>
  <si>
    <t>02/01/2000</t>
  </si>
  <si>
    <t>110318009</t>
  </si>
  <si>
    <t>09/07/2000</t>
  </si>
  <si>
    <t>110318010</t>
  </si>
  <si>
    <t>27/12/2000</t>
  </si>
  <si>
    <t>110318012</t>
  </si>
  <si>
    <t>Kim Nguyễn Thanh</t>
  </si>
  <si>
    <t>09/02/2000</t>
  </si>
  <si>
    <t>110318013</t>
  </si>
  <si>
    <t>Trương Minh</t>
  </si>
  <si>
    <t>15/08/2000</t>
  </si>
  <si>
    <t>110318016</t>
  </si>
  <si>
    <t>Lê Thị Phượng</t>
  </si>
  <si>
    <t>Loan</t>
  </si>
  <si>
    <t>09/10/2000</t>
  </si>
  <si>
    <t>110318017</t>
  </si>
  <si>
    <t>Muội</t>
  </si>
  <si>
    <t>18/03/2000</t>
  </si>
  <si>
    <t>lp,MXh</t>
  </si>
  <si>
    <t>110318018</t>
  </si>
  <si>
    <t>Nguyễn Thị Tuyết</t>
  </si>
  <si>
    <t>27/04/2000</t>
  </si>
  <si>
    <t>110318021</t>
  </si>
  <si>
    <t>Võ Thị</t>
  </si>
  <si>
    <t>01/01/2000</t>
  </si>
  <si>
    <t>110318022</t>
  </si>
  <si>
    <t>Lê Thái</t>
  </si>
  <si>
    <t>20/10/2000</t>
  </si>
  <si>
    <t>110318024</t>
  </si>
  <si>
    <t>Dương Ngọc Phương</t>
  </si>
  <si>
    <t>14/11/2000</t>
  </si>
  <si>
    <t>110318029</t>
  </si>
  <si>
    <t>Lê Nguyễn Phú</t>
  </si>
  <si>
    <t>Quốc</t>
  </si>
  <si>
    <t>25/09/2000</t>
  </si>
  <si>
    <t>110318032</t>
  </si>
  <si>
    <t>Lương Hoàng Minh</t>
  </si>
  <si>
    <t>Tứ</t>
  </si>
  <si>
    <t>03/10/1999</t>
  </si>
  <si>
    <t>110318033</t>
  </si>
  <si>
    <t>30/07/2000</t>
  </si>
  <si>
    <t>110318034</t>
  </si>
  <si>
    <t>Trần Thị Anh</t>
  </si>
  <si>
    <t>07/03/2000</t>
  </si>
  <si>
    <t>110318036</t>
  </si>
  <si>
    <t>11/05/2000</t>
  </si>
  <si>
    <t>110318040</t>
  </si>
  <si>
    <t>Lê Ngọc Thảo</t>
  </si>
  <si>
    <t>24/02/2000</t>
  </si>
  <si>
    <t>110318042</t>
  </si>
  <si>
    <t>Ý</t>
  </si>
  <si>
    <t>09/03/2000</t>
  </si>
  <si>
    <t>110318001</t>
  </si>
  <si>
    <t>Ngà</t>
  </si>
  <si>
    <t>07/10/1999</t>
  </si>
  <si>
    <t>110318002</t>
  </si>
  <si>
    <t>Thạch Anh</t>
  </si>
  <si>
    <t>Tuấn</t>
  </si>
  <si>
    <t>27/06/1997</t>
  </si>
  <si>
    <t>mhx,ds LT</t>
  </si>
  <si>
    <t>110318023</t>
  </si>
  <si>
    <t>Mai Khánh</t>
  </si>
  <si>
    <t>17/08/2000</t>
  </si>
  <si>
    <t>110318027</t>
  </si>
  <si>
    <t>Võ Thị Yến</t>
  </si>
  <si>
    <t>11/10/2000</t>
  </si>
  <si>
    <t>110318053</t>
  </si>
  <si>
    <t>14/09/1998</t>
  </si>
  <si>
    <t>110318054</t>
  </si>
  <si>
    <t>Nguyễn Dương Duy</t>
  </si>
  <si>
    <t>11/12/2000</t>
  </si>
  <si>
    <t>110318055</t>
  </si>
  <si>
    <t>Nguyễn</t>
  </si>
  <si>
    <t>29/07/2000</t>
  </si>
  <si>
    <t>110318056</t>
  </si>
  <si>
    <t>Nguyễn Vũ</t>
  </si>
  <si>
    <t>02/10/2000</t>
  </si>
  <si>
    <t>110318063</t>
  </si>
  <si>
    <t>25/05/2000</t>
  </si>
  <si>
    <t>110318064</t>
  </si>
  <si>
    <t>24/06/2000</t>
  </si>
  <si>
    <t>110318065</t>
  </si>
  <si>
    <t>Châu Thị Thùy</t>
  </si>
  <si>
    <t>110318067</t>
  </si>
  <si>
    <t>Trần Bé</t>
  </si>
  <si>
    <t>24/09/2000</t>
  </si>
  <si>
    <t>pbtmhx,ds</t>
  </si>
  <si>
    <t>110318070</t>
  </si>
  <si>
    <t>Tình</t>
  </si>
  <si>
    <t>20/08/1999</t>
  </si>
  <si>
    <t>pbt,mhx,ds</t>
  </si>
  <si>
    <t>110318071</t>
  </si>
  <si>
    <t>01/09/2000</t>
  </si>
  <si>
    <t>110318073</t>
  </si>
  <si>
    <t>27/11/2000</t>
  </si>
  <si>
    <t>110318075</t>
  </si>
  <si>
    <t>Huỳnh Thị Thu</t>
  </si>
  <si>
    <t>Yên</t>
  </si>
  <si>
    <t>20/12/2000</t>
  </si>
  <si>
    <t>,</t>
  </si>
  <si>
    <t>110318043</t>
  </si>
  <si>
    <t>Chí</t>
  </si>
  <si>
    <t>19/09/2000</t>
  </si>
  <si>
    <t>110318048</t>
  </si>
  <si>
    <t>Huỳnh Thị Mỹ</t>
  </si>
  <si>
    <t>18/11/2000</t>
  </si>
  <si>
    <t>117618008</t>
  </si>
  <si>
    <t>29/10/2000</t>
  </si>
  <si>
    <t>110318059</t>
  </si>
  <si>
    <t>Võ Hoàng</t>
  </si>
  <si>
    <t>28/11/2000</t>
  </si>
  <si>
    <t>110318061</t>
  </si>
  <si>
    <t>04/08/1999</t>
  </si>
  <si>
    <t>110318062</t>
  </si>
  <si>
    <t>Kim Ngọc Thu</t>
  </si>
  <si>
    <t>14/02/2000</t>
  </si>
  <si>
    <t>110318068</t>
  </si>
  <si>
    <t>Thạch Sa</t>
  </si>
  <si>
    <t>Phia</t>
  </si>
  <si>
    <t>31/07/1998</t>
  </si>
  <si>
    <t>110318058</t>
  </si>
  <si>
    <t>Lâm Khánh</t>
  </si>
  <si>
    <t>11/07/2000</t>
  </si>
  <si>
    <t>110319070</t>
  </si>
  <si>
    <t>Triết</t>
  </si>
  <si>
    <t>06/04/1999</t>
  </si>
  <si>
    <t>110318072</t>
  </si>
  <si>
    <t>Ôn Đan</t>
  </si>
  <si>
    <t>Thuần</t>
  </si>
  <si>
    <t>07/01/2000</t>
  </si>
  <si>
    <t>110318074</t>
  </si>
  <si>
    <t>Văn</t>
  </si>
  <si>
    <t>13/08/2000</t>
  </si>
  <si>
    <t>Danh sách trên có 50 sinh viên</t>
  </si>
  <si>
    <t>Học kì II năm học 2019-2020</t>
  </si>
  <si>
    <t>Tên lớp: Nông nghiệp; Bậc đào tạo: Đại học (Mã lớp: DA18NN)</t>
  </si>
  <si>
    <t>114718005</t>
  </si>
  <si>
    <t>Thạch Đức</t>
  </si>
  <si>
    <t>07/02/2000</t>
  </si>
  <si>
    <t>114718029</t>
  </si>
  <si>
    <t>Diệp Phước</t>
  </si>
  <si>
    <t>25/12/2000</t>
  </si>
  <si>
    <t>116718068</t>
  </si>
  <si>
    <t>Nguyễn Thị Tú</t>
  </si>
  <si>
    <t>10/12/2000</t>
  </si>
  <si>
    <t>114718055</t>
  </si>
  <si>
    <t>19/01/1999</t>
  </si>
  <si>
    <t>114718056</t>
  </si>
  <si>
    <t>Nguyễn Phước</t>
  </si>
  <si>
    <t>Hùng</t>
  </si>
  <si>
    <t>26/02/1999</t>
  </si>
  <si>
    <t>114718004</t>
  </si>
  <si>
    <t>Sơn Thị Trân</t>
  </si>
  <si>
    <t>15/09/2000</t>
  </si>
  <si>
    <t>114718009</t>
  </si>
  <si>
    <t>16/01/2000</t>
  </si>
  <si>
    <t>114718016</t>
  </si>
  <si>
    <t>Nguyễn Mỹ Ánh</t>
  </si>
  <si>
    <t>114718019</t>
  </si>
  <si>
    <t>Lương Thành</t>
  </si>
  <si>
    <t>16/05/2000</t>
  </si>
  <si>
    <t>114718021</t>
  </si>
  <si>
    <t>Trì Thị Rằng</t>
  </si>
  <si>
    <t>Sây</t>
  </si>
  <si>
    <t>01/04/2000</t>
  </si>
  <si>
    <t>114718022</t>
  </si>
  <si>
    <t>Ngô Thị Thúy</t>
  </si>
  <si>
    <t>12/11/2000</t>
  </si>
  <si>
    <t>114718023</t>
  </si>
  <si>
    <t>Ngô Trần Chí</t>
  </si>
  <si>
    <t>26/02/2000</t>
  </si>
  <si>
    <t>114718024</t>
  </si>
  <si>
    <t>Thạch Thị Bảo</t>
  </si>
  <si>
    <t>Xuyên</t>
  </si>
  <si>
    <t>114718041</t>
  </si>
  <si>
    <t>Phạm Nhựt</t>
  </si>
  <si>
    <t>10/04/1999</t>
  </si>
  <si>
    <t>UVD</t>
  </si>
  <si>
    <t>114718046</t>
  </si>
  <si>
    <t>Cao Đông</t>
  </si>
  <si>
    <t>Lượng</t>
  </si>
  <si>
    <t>13/02/2000</t>
  </si>
  <si>
    <t>114718047</t>
  </si>
  <si>
    <t>24/07/2000</t>
  </si>
  <si>
    <t>114718048</t>
  </si>
  <si>
    <t>Lâm Thế</t>
  </si>
  <si>
    <t>13/03/2000</t>
  </si>
  <si>
    <t>114718049</t>
  </si>
  <si>
    <t>Trương Thị Kiều</t>
  </si>
  <si>
    <t>22/03/2000</t>
  </si>
  <si>
    <t>114718051</t>
  </si>
  <si>
    <t>Trần Lâm Thế</t>
  </si>
  <si>
    <t>11/04/2000</t>
  </si>
  <si>
    <t>114718027</t>
  </si>
  <si>
    <t>06/04/2000</t>
  </si>
  <si>
    <t>114718030</t>
  </si>
  <si>
    <t>Nguyễn Thùy</t>
  </si>
  <si>
    <t>06/02/2000</t>
  </si>
  <si>
    <t>114718033</t>
  </si>
  <si>
    <t>Trần Anh</t>
  </si>
  <si>
    <t>Nhật</t>
  </si>
  <si>
    <t>20/06/2000</t>
  </si>
  <si>
    <t>114718035</t>
  </si>
  <si>
    <t>Trần Thanh</t>
  </si>
  <si>
    <t>Sắc</t>
  </si>
  <si>
    <t>05/12/2000</t>
  </si>
  <si>
    <t>114718043</t>
  </si>
  <si>
    <t>Bùi Ngọc</t>
  </si>
  <si>
    <t>Đỉnh</t>
  </si>
  <si>
    <t>11/02/2000</t>
  </si>
  <si>
    <t>114718044</t>
  </si>
  <si>
    <t>02/05/2000</t>
  </si>
  <si>
    <t>114718053</t>
  </si>
  <si>
    <t>Huỳnh Bửu</t>
  </si>
  <si>
    <t>11/01/2000</t>
  </si>
  <si>
    <t>114718040</t>
  </si>
  <si>
    <t>Dương Triệu</t>
  </si>
  <si>
    <t>Dĩ</t>
  </si>
  <si>
    <t>08/04/2000</t>
  </si>
  <si>
    <t>114718052</t>
  </si>
  <si>
    <t>18/06/1999</t>
  </si>
  <si>
    <t>Danh sách trên có ….. sinh viên</t>
  </si>
  <si>
    <t>Trà Vinh, ngày         tháng       năm 2019</t>
  </si>
  <si>
    <t>Học kỳ: II; Năm học: 2019 - 2020</t>
  </si>
  <si>
    <t>Tên lớp: Công nghệ sinh học; Bậc đào tạo: Đại học (Mã lớp: DA18CNSH)</t>
  </si>
  <si>
    <t>116718003</t>
  </si>
  <si>
    <t>23/04/2000</t>
  </si>
  <si>
    <t>117718003</t>
  </si>
  <si>
    <t>Châu Tiểu</t>
  </si>
  <si>
    <t>Kì</t>
  </si>
  <si>
    <t>24/03/2000</t>
  </si>
  <si>
    <t>116718006</t>
  </si>
  <si>
    <t>Liểu</t>
  </si>
  <si>
    <t>06/12/2000</t>
  </si>
  <si>
    <t>117718016</t>
  </si>
  <si>
    <t>Trương Hoàng</t>
  </si>
  <si>
    <t>Mỹ</t>
  </si>
  <si>
    <t>21/07/2000</t>
  </si>
  <si>
    <t>117718023</t>
  </si>
  <si>
    <t>Lương Thị Ngọc</t>
  </si>
  <si>
    <t>Quyền</t>
  </si>
  <si>
    <t>25/07/2000</t>
  </si>
  <si>
    <t>BT,MHX,ds</t>
  </si>
  <si>
    <t>117718009</t>
  </si>
  <si>
    <t>Danh sách trên có 06 sinh viên</t>
  </si>
  <si>
    <t xml:space="preserve">                                                                    Tên lớp: DA18TYA; Bậc đào tạo: Đại học  (Mã lớp: ……………….)</t>
  </si>
  <si>
    <t xml:space="preserve">                                                                    Khóa: 2018; Hệ đào tạo: Chính quy</t>
  </si>
  <si>
    <t>Triệu Quốc</t>
  </si>
  <si>
    <t>19/07/2000</t>
  </si>
  <si>
    <t>Bửu</t>
  </si>
  <si>
    <t>Lâm Thị Mỹ</t>
  </si>
  <si>
    <t>Diệu</t>
  </si>
  <si>
    <t>24/04/2000</t>
  </si>
  <si>
    <t>Tot</t>
  </si>
  <si>
    <t>uv, gk, ds, gxn</t>
  </si>
  <si>
    <t>19/11/2000</t>
  </si>
  <si>
    <t>uv</t>
  </si>
  <si>
    <t xml:space="preserve">Nguyễn Thanh </t>
  </si>
  <si>
    <t xml:space="preserve">Phan Quốc </t>
  </si>
  <si>
    <t>26/04/2000</t>
  </si>
  <si>
    <t>15/01/2000</t>
  </si>
  <si>
    <t xml:space="preserve">Mai Việt </t>
  </si>
  <si>
    <t>Trần Duy</t>
  </si>
  <si>
    <t xml:space="preserve">Nguyễn Thaành </t>
  </si>
  <si>
    <t>03/05/2000</t>
  </si>
  <si>
    <t>20/04/2000</t>
  </si>
  <si>
    <t>Lý Quốc</t>
  </si>
  <si>
    <t>23/07/2000</t>
  </si>
  <si>
    <t>Phạm Bảo</t>
  </si>
  <si>
    <t>02/09/2000</t>
  </si>
  <si>
    <t>gk, cn, ds, mhx</t>
  </si>
  <si>
    <t xml:space="preserve">Lê Hoàng </t>
  </si>
  <si>
    <t>25/02/2000</t>
  </si>
  <si>
    <t>Hồ Nguyễn Hoài</t>
  </si>
  <si>
    <t>Trần Thị Yến</t>
  </si>
  <si>
    <t>13/05/2000</t>
  </si>
  <si>
    <t>danh sach lao dong</t>
  </si>
  <si>
    <t>Hồ Thị Hồng</t>
  </si>
  <si>
    <t>Son</t>
  </si>
  <si>
    <t>13/10/2000</t>
  </si>
  <si>
    <t>uv, cn, ds</t>
  </si>
  <si>
    <t xml:space="preserve">Nguyễn Giang </t>
  </si>
  <si>
    <t xml:space="preserve">Lê Thành </t>
  </si>
  <si>
    <t>30/04/2000</t>
  </si>
  <si>
    <t>06/06/2000</t>
  </si>
  <si>
    <t xml:space="preserve">Lớp trưởng, </t>
  </si>
  <si>
    <t xml:space="preserve">Tô Đình </t>
  </si>
  <si>
    <t>Thi</t>
  </si>
  <si>
    <t>28/04/2000</t>
  </si>
  <si>
    <t>Thạch Rít</t>
  </si>
  <si>
    <t>20/01/2000</t>
  </si>
  <si>
    <t xml:space="preserve">xn, gk, cn, hội viên, ds  </t>
  </si>
  <si>
    <t xml:space="preserve">Lý Minh </t>
  </si>
  <si>
    <t>Lớp phó, gk, qđ, ds</t>
  </si>
  <si>
    <t>Lê Thị Phước</t>
  </si>
  <si>
    <t>06/02/1999</t>
  </si>
  <si>
    <t>Nguyễn Văn Khỏe</t>
  </si>
  <si>
    <t>14/11/1999</t>
  </si>
  <si>
    <t>111318077</t>
  </si>
  <si>
    <t>Bùi Trọng</t>
  </si>
  <si>
    <t>22/09/2000</t>
  </si>
  <si>
    <t>vn, lđ, ds</t>
  </si>
  <si>
    <t xml:space="preserve">Trịnh Ngọc </t>
  </si>
  <si>
    <t>30/03/2000</t>
  </si>
  <si>
    <t>bt, xn, ds, gk</t>
  </si>
  <si>
    <t>Huỳnh Lê Bảo</t>
  </si>
  <si>
    <t>01/11/1999</t>
  </si>
  <si>
    <t>Nguyễn Khải</t>
  </si>
  <si>
    <t>Nghiêm</t>
  </si>
  <si>
    <t>10/04/2000</t>
  </si>
  <si>
    <t>111318113</t>
  </si>
  <si>
    <t>Võ Trần Phương</t>
  </si>
  <si>
    <t>Uyên</t>
  </si>
  <si>
    <t>22/7/2000</t>
  </si>
  <si>
    <t>PBT, gk, vn</t>
  </si>
  <si>
    <t xml:space="preserve">Nguyễn Thúy </t>
  </si>
  <si>
    <t xml:space="preserve">Nguyễn Thị Tố </t>
  </si>
  <si>
    <t>Quyên</t>
  </si>
  <si>
    <t>11/11/2000</t>
  </si>
  <si>
    <t>gk, gxn, ds, hm</t>
  </si>
  <si>
    <t>Vương Anh</t>
  </si>
  <si>
    <t>tot</t>
  </si>
  <si>
    <t>uv, clb, ds</t>
  </si>
  <si>
    <t xml:space="preserve">Thạch Kim </t>
  </si>
  <si>
    <t>Trần Bảo</t>
  </si>
  <si>
    <t>14/10/2000</t>
  </si>
  <si>
    <t>Danh sách trên có…….sinh viên</t>
  </si>
  <si>
    <t>Trà Vinh, ngày         tháng   10    năm 2020</t>
  </si>
  <si>
    <t>Học kỳ: II ; Năm học: 2019 - 2020</t>
  </si>
  <si>
    <t>Tên lớp:  Thú y B; Bậc đào tạo: Đại học (Mã lớp: DA18TYB)</t>
  </si>
  <si>
    <t>111318143</t>
  </si>
  <si>
    <t>Nguyễn Tú</t>
  </si>
  <si>
    <t>17/10/2000</t>
  </si>
  <si>
    <t>quyên góp</t>
  </si>
  <si>
    <t>116718067</t>
  </si>
  <si>
    <t>Thạch Thị Bích</t>
  </si>
  <si>
    <t>15/05/2000</t>
  </si>
  <si>
    <t>NGHĨ</t>
  </si>
  <si>
    <t>111318124</t>
  </si>
  <si>
    <t>Nguyễn Đặng Khánh</t>
  </si>
  <si>
    <t>22/04/2000</t>
  </si>
  <si>
    <t>111318135</t>
  </si>
  <si>
    <t>Chiêu Duy</t>
  </si>
  <si>
    <t>04/07/1999</t>
  </si>
  <si>
    <t>111318137</t>
  </si>
  <si>
    <t>10/11/2000</t>
  </si>
  <si>
    <t>chi hội, quyên góp, tiếp sức mùa thi</t>
  </si>
  <si>
    <t>111318139</t>
  </si>
  <si>
    <t>Đa</t>
  </si>
  <si>
    <t>17/03/2000</t>
  </si>
  <si>
    <t>111318141</t>
  </si>
  <si>
    <t>Võ Thị Ngọc</t>
  </si>
  <si>
    <t>21/01/2000</t>
  </si>
  <si>
    <t>111318017</t>
  </si>
  <si>
    <t>Bùi Nhật</t>
  </si>
  <si>
    <t>111318020</t>
  </si>
  <si>
    <t>12/06/2000</t>
  </si>
  <si>
    <t>UVBCHCHI ĐOÀN,chi hội, quyên góp, tiếp sức mùa thi, hổ trợ trung thu, về nguồn</t>
  </si>
  <si>
    <t>111318024</t>
  </si>
  <si>
    <t>01/11/2000</t>
  </si>
  <si>
    <t>LP,HM,VN</t>
  </si>
  <si>
    <t>111318032</t>
  </si>
  <si>
    <t>Phan Quốc</t>
  </si>
  <si>
    <t>về nguồn</t>
  </si>
  <si>
    <t>111318115</t>
  </si>
  <si>
    <t>111318116</t>
  </si>
  <si>
    <t>Nguyễn Hoàng</t>
  </si>
  <si>
    <t>05/07/2000</t>
  </si>
  <si>
    <t>111318117</t>
  </si>
  <si>
    <t>111318122</t>
  </si>
  <si>
    <t>Cao Thế</t>
  </si>
  <si>
    <t>Đoàn</t>
  </si>
  <si>
    <t>01/07/2000</t>
  </si>
  <si>
    <t>111318123</t>
  </si>
  <si>
    <t>111318125</t>
  </si>
  <si>
    <t>Huỳnh Gia</t>
  </si>
  <si>
    <t>10/03/2000</t>
  </si>
  <si>
    <t>chi hội, quyên góp, tiếp sức mùa thi, về nguồn</t>
  </si>
  <si>
    <t>111318127</t>
  </si>
  <si>
    <t>Huỳnh Kim</t>
  </si>
  <si>
    <t>25/07/1999</t>
  </si>
  <si>
    <t>111318114</t>
  </si>
  <si>
    <t>Bùi Nhựt</t>
  </si>
  <si>
    <t>quyên góp, về nguồn</t>
  </si>
  <si>
    <t>111318129</t>
  </si>
  <si>
    <t>Võ Thị Tuyết</t>
  </si>
  <si>
    <t>Nhung</t>
  </si>
  <si>
    <t>12/04/2000</t>
  </si>
  <si>
    <t>PBT,CLB 1 sức khỏe, về nguồn.</t>
  </si>
  <si>
    <t>111318131</t>
  </si>
  <si>
    <t>Nguyễn Huỳnh Thanh</t>
  </si>
  <si>
    <t>07/11/2000</t>
  </si>
  <si>
    <t>111318132</t>
  </si>
  <si>
    <t>La Nhật</t>
  </si>
  <si>
    <t>16/03/2000</t>
  </si>
  <si>
    <t>111318134</t>
  </si>
  <si>
    <t>Nguyễn Hồ Phúc</t>
  </si>
  <si>
    <t>111318118</t>
  </si>
  <si>
    <t>Nguyễn Dư Linh</t>
  </si>
  <si>
    <t>111318119</t>
  </si>
  <si>
    <t>Đặng Mỹ</t>
  </si>
  <si>
    <t>111318126</t>
  </si>
  <si>
    <t>Đặng Trường</t>
  </si>
  <si>
    <t>03/03/2000</t>
  </si>
  <si>
    <t>111318130</t>
  </si>
  <si>
    <t>Lê Tấn</t>
  </si>
  <si>
    <t>12/08/2000</t>
  </si>
  <si>
    <t>111318069</t>
  </si>
  <si>
    <t>Nguyễn Thúy</t>
  </si>
  <si>
    <t>Ái</t>
  </si>
  <si>
    <t>27/10/2000</t>
  </si>
  <si>
    <t>phong trào, về nguồn</t>
  </si>
  <si>
    <t>111318071</t>
  </si>
  <si>
    <t>Nguyễn Thị Hoài</t>
  </si>
  <si>
    <t>Bão</t>
  </si>
  <si>
    <t>10/07/2000</t>
  </si>
  <si>
    <t>111318078</t>
  </si>
  <si>
    <t>Huân</t>
  </si>
  <si>
    <t>04/10/2000</t>
  </si>
  <si>
    <t>UVBCHCHI ĐOÀN,Phong trào, hiến máu, về nguồn</t>
  </si>
  <si>
    <t>111318082</t>
  </si>
  <si>
    <t>16/11/2000</t>
  </si>
  <si>
    <t>111318086</t>
  </si>
  <si>
    <t>Khuyên</t>
  </si>
  <si>
    <t>21/10/1999</t>
  </si>
  <si>
    <t>111318089</t>
  </si>
  <si>
    <t>Võ Nguyễn</t>
  </si>
  <si>
    <t>10/10/2000</t>
  </si>
  <si>
    <t>LT,BT, TVCHI HỘI, TV CLB, QUYÊN GÓP, TIẾP SỨC MÙA THI, phong trào</t>
  </si>
  <si>
    <t>111318136</t>
  </si>
  <si>
    <t>Phan Hải</t>
  </si>
  <si>
    <t>01/02/2000</t>
  </si>
  <si>
    <t>111318138</t>
  </si>
  <si>
    <t>16/09/2000</t>
  </si>
  <si>
    <t>111318093</t>
  </si>
  <si>
    <t>Bùi Minh</t>
  </si>
  <si>
    <t>Nguyệt</t>
  </si>
  <si>
    <t>111318108</t>
  </si>
  <si>
    <t>21/05/2000</t>
  </si>
  <si>
    <t>UVCLB, tuyên dương, thành viên, quyên góp, phong trào.</t>
  </si>
  <si>
    <t>111318100</t>
  </si>
  <si>
    <t>Trần Đinh Quốc</t>
  </si>
  <si>
    <t>Sỹ</t>
  </si>
  <si>
    <t>nghỉ 1</t>
  </si>
  <si>
    <t>111318095</t>
  </si>
  <si>
    <t>Thạch Thị</t>
  </si>
  <si>
    <t>Thu quy,chi hội, quyên góp, tiếp sức mùa thi, về nguồn, hội viên ưu tú</t>
  </si>
  <si>
    <t>111318121</t>
  </si>
  <si>
    <t>Lưu Văn Hải</t>
  </si>
  <si>
    <t>Đăng</t>
  </si>
  <si>
    <t>20/02/2000</t>
  </si>
  <si>
    <t>111318142</t>
  </si>
  <si>
    <t>Nguyễn Trương Thế</t>
  </si>
  <si>
    <t>09/02/1994</t>
  </si>
  <si>
    <t>111318140</t>
  </si>
  <si>
    <t>Trần Văn</t>
  </si>
  <si>
    <t>Lực</t>
  </si>
  <si>
    <t>UVBCHCHI ĐOÀN,chi hội, quyên góp, tiếp sức mùa thi, về nguồn, hội viên ưu tú</t>
  </si>
  <si>
    <t xml:space="preserve">                                                                    Tên lớp: Đại học Nuôi trồng thủy sản; Bậc đào tạo: Đại học (Mã lớp: DA19TS)</t>
  </si>
  <si>
    <t xml:space="preserve">                                                                    Khóa: 2019; Hệ đào tạo: Chính quy</t>
  </si>
  <si>
    <t>Nguyễn Đông</t>
  </si>
  <si>
    <t>22/08/2001</t>
  </si>
  <si>
    <t>110319036</t>
  </si>
  <si>
    <t>Hà Phố</t>
  </si>
  <si>
    <t>11/06/1998</t>
  </si>
  <si>
    <t xml:space="preserve">Ủy viên </t>
  </si>
  <si>
    <t>Phạm Thị Dàng</t>
  </si>
  <si>
    <t>12/01/2001</t>
  </si>
  <si>
    <t>110319001</t>
  </si>
  <si>
    <t>Võ Quế Hiền</t>
  </si>
  <si>
    <t>25/06/2000</t>
  </si>
  <si>
    <t xml:space="preserve">nghĩ </t>
  </si>
  <si>
    <t>110319066</t>
  </si>
  <si>
    <t>Thạch Trung</t>
  </si>
  <si>
    <t>Cang</t>
  </si>
  <si>
    <t>02/01/2001</t>
  </si>
  <si>
    <t>110319042</t>
  </si>
  <si>
    <t>08/05/2001</t>
  </si>
  <si>
    <t>110319007</t>
  </si>
  <si>
    <t>Trần Đức</t>
  </si>
  <si>
    <t>04/01/2001</t>
  </si>
  <si>
    <t>110319005</t>
  </si>
  <si>
    <t>01/03/2001</t>
  </si>
  <si>
    <t>110319004</t>
  </si>
  <si>
    <t>Đặng Nhựt</t>
  </si>
  <si>
    <t>04/12/2001</t>
  </si>
  <si>
    <t>110319009</t>
  </si>
  <si>
    <t>07/01/2001</t>
  </si>
  <si>
    <t>110319041</t>
  </si>
  <si>
    <t>21/02/2001</t>
  </si>
  <si>
    <t>110319062</t>
  </si>
  <si>
    <t>Nguyễn Trọng</t>
  </si>
  <si>
    <t>110319010</t>
  </si>
  <si>
    <t>Hoà</t>
  </si>
  <si>
    <t>16/09/2001</t>
  </si>
  <si>
    <t>110319053</t>
  </si>
  <si>
    <t>28/10/2001</t>
  </si>
  <si>
    <t>110319048</t>
  </si>
  <si>
    <t>14/03/2001</t>
  </si>
  <si>
    <t>110319067</t>
  </si>
  <si>
    <t>06/06/2001</t>
  </si>
  <si>
    <t>110319013</t>
  </si>
  <si>
    <t>Nguyễn Quanh</t>
  </si>
  <si>
    <t>02/04/2001</t>
  </si>
  <si>
    <t>110319014</t>
  </si>
  <si>
    <t>25/01/2000</t>
  </si>
  <si>
    <t>110319051</t>
  </si>
  <si>
    <t>Mến</t>
  </si>
  <si>
    <t>07/04/2001</t>
  </si>
  <si>
    <t>110319016</t>
  </si>
  <si>
    <t>07/10/2001</t>
  </si>
  <si>
    <t>110319017</t>
  </si>
  <si>
    <t>10/09/2001</t>
  </si>
  <si>
    <t>110319018</t>
  </si>
  <si>
    <t>Trần Mộng Thanh</t>
  </si>
  <si>
    <t>Nghi</t>
  </si>
  <si>
    <t>23/11/2001</t>
  </si>
  <si>
    <t>110319063</t>
  </si>
  <si>
    <t>110319037</t>
  </si>
  <si>
    <t>Nguyễn Thị Huỳnh</t>
  </si>
  <si>
    <t>06/11/2001</t>
  </si>
  <si>
    <t>110319021</t>
  </si>
  <si>
    <t>Đỗ Hoàng</t>
  </si>
  <si>
    <t>04/05/2001</t>
  </si>
  <si>
    <t>110319043</t>
  </si>
  <si>
    <t>Võ Nguyễn Thiên</t>
  </si>
  <si>
    <t>07/07/2001</t>
  </si>
  <si>
    <t>110319050</t>
  </si>
  <si>
    <t>05/08/2000</t>
  </si>
  <si>
    <t>110319022</t>
  </si>
  <si>
    <t>05/06/2001</t>
  </si>
  <si>
    <t>110319038</t>
  </si>
  <si>
    <t>Trương Tấn</t>
  </si>
  <si>
    <t>110319023</t>
  </si>
  <si>
    <t>22/07/2001</t>
  </si>
  <si>
    <t>110319024</t>
  </si>
  <si>
    <t>Võ Thành</t>
  </si>
  <si>
    <t>15/02/1982</t>
  </si>
  <si>
    <t>Khơme</t>
  </si>
  <si>
    <t>110319025</t>
  </si>
  <si>
    <t>Tấn</t>
  </si>
  <si>
    <t>12/02/2000</t>
  </si>
  <si>
    <t>110319044</t>
  </si>
  <si>
    <t>Thạch Thị Sê</t>
  </si>
  <si>
    <t>Tha</t>
  </si>
  <si>
    <t>01/02/2001</t>
  </si>
  <si>
    <t>110319056</t>
  </si>
  <si>
    <t>Lâm Vương Thanh</t>
  </si>
  <si>
    <t>110319028</t>
  </si>
  <si>
    <t>Ngô Văn</t>
  </si>
  <si>
    <t>21/11/2001</t>
  </si>
  <si>
    <t>110319061</t>
  </si>
  <si>
    <t>Mai Kết</t>
  </si>
  <si>
    <t>05/05/2000</t>
  </si>
  <si>
    <t>110319049</t>
  </si>
  <si>
    <t>Huỳnh Hồng</t>
  </si>
  <si>
    <t>Tím</t>
  </si>
  <si>
    <t>01/08/2001</t>
  </si>
  <si>
    <t>110319046</t>
  </si>
  <si>
    <t>Thạch Trọng</t>
  </si>
  <si>
    <t>15/02/2001</t>
  </si>
  <si>
    <t>110319030</t>
  </si>
  <si>
    <t>Phạm Thị Ngọc</t>
  </si>
  <si>
    <t>16/10/2001</t>
  </si>
  <si>
    <t>110319039</t>
  </si>
  <si>
    <t>Trầm</t>
  </si>
  <si>
    <t>12/08/2001</t>
  </si>
  <si>
    <t>29/03/2001</t>
  </si>
  <si>
    <t>110319058</t>
  </si>
  <si>
    <t>Châu Quốc</t>
  </si>
  <si>
    <t>22/11/2000</t>
  </si>
  <si>
    <t>110319045</t>
  </si>
  <si>
    <t>Mai Chí</t>
  </si>
  <si>
    <t>04/02/2001</t>
  </si>
  <si>
    <t>110319033</t>
  </si>
  <si>
    <t>Vỏ Tường</t>
  </si>
  <si>
    <t>Truyền</t>
  </si>
  <si>
    <t>26/6/2001</t>
  </si>
  <si>
    <t>110319047</t>
  </si>
  <si>
    <t>Vũ</t>
  </si>
  <si>
    <t>Học kỳ:   II ; Năm học: 2019-2020</t>
  </si>
  <si>
    <t>Lớp: DA19CNTP(ĐH Công nghệ thực phẩm khóa 2019)</t>
  </si>
  <si>
    <t>Đặng Mai Trúc</t>
  </si>
  <si>
    <t>vn,dsld,</t>
  </si>
  <si>
    <t>Nguyễn Thị Ngoc</t>
  </si>
  <si>
    <t>Ngô Thị</t>
  </si>
  <si>
    <t>Nguyễn Thị Thảo</t>
  </si>
  <si>
    <t>Trần Phước</t>
  </si>
  <si>
    <t>Nguyễn Thị Phương</t>
  </si>
  <si>
    <t>Thơ</t>
  </si>
  <si>
    <t>vn,dsld,bk,mhx</t>
  </si>
  <si>
    <t>Huỳnh Quý</t>
  </si>
  <si>
    <t>Dương Thị Phượng</t>
  </si>
  <si>
    <t>LT vn, hm,mxh</t>
  </si>
  <si>
    <t>Bkhult prize</t>
  </si>
  <si>
    <t>Nguyễn Thảo</t>
  </si>
  <si>
    <t>Cao Thị Bích</t>
  </si>
  <si>
    <t>Lê Thị Bé</t>
  </si>
  <si>
    <t>gk,tsmt,mxh,ds</t>
  </si>
  <si>
    <t>hultprize</t>
  </si>
  <si>
    <t>Nguyễn Ngọc Trúc</t>
  </si>
  <si>
    <t>Trịnh Ba</t>
  </si>
  <si>
    <t>Nhì</t>
  </si>
  <si>
    <t>Thạch Thị Huỳnh</t>
  </si>
  <si>
    <t>Danh sách trên có 19 sinh viên</t>
  </si>
  <si>
    <t xml:space="preserve">                                                                    Tên lớp: Nông nghiệp.; Bậc đào tạo: Đại học (Mã lớp: DA19NN)</t>
  </si>
  <si>
    <r>
      <t xml:space="preserve">                                                                    Khóa: 2019; Hệ đào tạo: Chính quy           </t>
    </r>
    <r>
      <rPr>
        <sz val="11"/>
        <rFont val="Times New Roman"/>
        <family val="1"/>
      </rPr>
      <t xml:space="preserve"> </t>
    </r>
  </si>
  <si>
    <t>PHÁI</t>
  </si>
  <si>
    <t>DÂN 
TỘC</t>
  </si>
  <si>
    <t xml:space="preserve">Nguyễn Trần Gia            </t>
  </si>
  <si>
    <t>Project KN</t>
  </si>
  <si>
    <t xml:space="preserve">Trần Thanh                    </t>
  </si>
  <si>
    <t>Đạm</t>
  </si>
  <si>
    <t>ds, vn</t>
  </si>
  <si>
    <t>I=16,dS</t>
  </si>
  <si>
    <t xml:space="preserve">Phan Ngọc                      </t>
  </si>
  <si>
    <t xml:space="preserve">Triệu Thanh                    </t>
  </si>
  <si>
    <t xml:space="preserve">Trà Phương                    </t>
  </si>
  <si>
    <t xml:space="preserve">Lê Nhĩ                             </t>
  </si>
  <si>
    <t xml:space="preserve">Cao Thị Thiên                </t>
  </si>
  <si>
    <t xml:space="preserve">Nguyễn Chí                    </t>
  </si>
  <si>
    <t xml:space="preserve">Nguyễn Hoàng                </t>
  </si>
  <si>
    <t xml:space="preserve">Lê Hiếu                           </t>
  </si>
  <si>
    <t>cn, chi hội, ld, ds, Project KN</t>
  </si>
  <si>
    <t xml:space="preserve">Trần Hoàng                     </t>
  </si>
  <si>
    <t>Bí thư, ds, cn, vn, Project KN</t>
  </si>
  <si>
    <t xml:space="preserve">Lê Thị Thiện                   </t>
  </si>
  <si>
    <t xml:space="preserve">Kim                                 </t>
  </si>
  <si>
    <t xml:space="preserve">Dương Thị Cẩm              </t>
  </si>
  <si>
    <t>lt, ds, cn, hội viên, vn, Project KN</t>
  </si>
  <si>
    <t xml:space="preserve">Huỳnh Thị Bích              </t>
  </si>
  <si>
    <t>Thuỳ</t>
  </si>
  <si>
    <t>Uỷ viên, ds</t>
  </si>
  <si>
    <t xml:space="preserve">Lâm Phúc                       </t>
  </si>
  <si>
    <t>vn,Project KN, ds, hm, cn</t>
  </si>
  <si>
    <t xml:space="preserve">Nguyễn Thị Thanh          </t>
  </si>
  <si>
    <t>Xuân</t>
  </si>
  <si>
    <t>lp,ds, Project KN, vn, hm, cn, xn</t>
  </si>
  <si>
    <t xml:space="preserve">Nguyễn Thị Mỹ              </t>
  </si>
  <si>
    <t>Danh sách trên có: 18 sinh viên</t>
  </si>
  <si>
    <t>DA</t>
  </si>
  <si>
    <t>Trà Vinh, ngày       tháng      năm 2020</t>
  </si>
  <si>
    <t xml:space="preserve">                                                                    Học kỳ: I I; Năm học: 2019-2020</t>
  </si>
  <si>
    <t xml:space="preserve">                           Tên lớp:  Kỹ thuật môi trường; Bậc đào tạo: Đại học (Mã lớp: DA19KTMT)</t>
  </si>
  <si>
    <t xml:space="preserve">TỔNG </t>
  </si>
  <si>
    <t>116719001</t>
  </si>
  <si>
    <t>Lê Chí</t>
  </si>
  <si>
    <t>13/02/2001</t>
  </si>
  <si>
    <t>116719003</t>
  </si>
  <si>
    <t>15/07/2001</t>
  </si>
  <si>
    <t>116719004</t>
  </si>
  <si>
    <t>116719005</t>
  </si>
  <si>
    <t>Trần Thái</t>
  </si>
  <si>
    <t>15/06/2001</t>
  </si>
  <si>
    <t>116719011</t>
  </si>
  <si>
    <t>17/11/2001</t>
  </si>
  <si>
    <t>CỐ VẤN HỌC TẬP</t>
  </si>
  <si>
    <t>Nguyễn Hoàng Lâm</t>
  </si>
  <si>
    <t>Trà Vinh, ngày  26   tháng 10 năm 2020</t>
  </si>
  <si>
    <t xml:space="preserve">                                                                    Tên lớp: DA19CNSH; Bậc đào tạo: Đại học (Mã lớp: DA19CNSH)</t>
  </si>
  <si>
    <t xml:space="preserve">                                                                    Khóa: …………………..; Hệ đào tạo: Chính quy</t>
  </si>
  <si>
    <t>117719011</t>
  </si>
  <si>
    <t>Hồ Tuấn</t>
  </si>
  <si>
    <t>uv, cn, hm, ds</t>
  </si>
  <si>
    <t>117719003</t>
  </si>
  <si>
    <t>nữ</t>
  </si>
  <si>
    <t>117719009</t>
  </si>
  <si>
    <t>Trần Thị Kim</t>
  </si>
  <si>
    <t>pbt, cn, ds, gk</t>
  </si>
  <si>
    <t>117719015</t>
  </si>
  <si>
    <t>Thái Nhật</t>
  </si>
  <si>
    <t>117719005</t>
  </si>
  <si>
    <t>Võ Trường</t>
  </si>
  <si>
    <t>Thức</t>
  </si>
  <si>
    <t>117719010</t>
  </si>
  <si>
    <t>Mai Thúy</t>
  </si>
  <si>
    <t>117719002</t>
  </si>
  <si>
    <t>Bùi Đăng</t>
  </si>
  <si>
    <t>lp, cn, hm, b</t>
  </si>
  <si>
    <t>Danh sách trên có 07 sinh viên</t>
  </si>
  <si>
    <t>Trà Vinh, ngày 22 tháng 10 năm 2020</t>
  </si>
  <si>
    <t xml:space="preserve">                                                                    Tên lớp: Thú y ; Bậc đào tạo: Đại học (Mã lớp: DA19TYB-KHÔNG COOP )</t>
  </si>
  <si>
    <t xml:space="preserve">                                                                    Khóa: 2019 ; Hệ đào tạo: Chính quy</t>
  </si>
  <si>
    <t>DÂN
 TỘC</t>
  </si>
  <si>
    <t>Huỳnh Duy</t>
  </si>
  <si>
    <t>Tỉnh Bến Tre</t>
  </si>
  <si>
    <t>B1</t>
  </si>
  <si>
    <t>Tỉnh Trà Vinh</t>
  </si>
  <si>
    <t>Nguyễn Thái Bảo</t>
  </si>
  <si>
    <t xml:space="preserve">XN, SHCD,VN,GK </t>
  </si>
  <si>
    <t>Nguyễn Thị Trân</t>
  </si>
  <si>
    <t>VN, PL, BCH</t>
  </si>
  <si>
    <t>Nguyễn Minh Khánh</t>
  </si>
  <si>
    <t>VN, PL, TSMT, XN, 
XN, MHX,DS</t>
  </si>
  <si>
    <t>Nguyễn Nhật</t>
  </si>
  <si>
    <t xml:space="preserve">VN,LĐ,MHX, CN,
PL,SHCD, VN </t>
  </si>
  <si>
    <t>Võ Minh</t>
  </si>
  <si>
    <t>MHX, VN,DS,DS, 
LĐ, NC, GK, GCN,
 DS,DS,HT,DS, 
TSMT, TBLS,CN, 
VN, PL, VN, GK,BCH</t>
  </si>
  <si>
    <t>Dương Quang</t>
  </si>
  <si>
    <t>Dự</t>
  </si>
  <si>
    <t>VN, LĐ, CN</t>
  </si>
  <si>
    <t>TP Cần Thơ</t>
  </si>
  <si>
    <t>CN, ĐTSV,LĐ,VN</t>
  </si>
  <si>
    <t>VN</t>
  </si>
  <si>
    <t>Phùng Thanh</t>
  </si>
  <si>
    <t>Hồ Gia</t>
  </si>
  <si>
    <t>Khiêm</t>
  </si>
  <si>
    <t>Tỉnh Vĩnh Long</t>
  </si>
  <si>
    <t>VN, GCN</t>
  </si>
  <si>
    <t>Thái Thị Thanh</t>
  </si>
  <si>
    <t xml:space="preserve">Ngân </t>
  </si>
  <si>
    <t xml:space="preserve">Nữ </t>
  </si>
  <si>
    <t xml:space="preserve">Nguyễn Trí </t>
  </si>
  <si>
    <t>VN, LĐ, GCN</t>
  </si>
  <si>
    <t>Lê Thị Tuyết</t>
  </si>
  <si>
    <t xml:space="preserve">Phạm Thụy Khánh </t>
  </si>
  <si>
    <t>LĐ, CLB,MHX,
CH, GXN, VN, VN</t>
  </si>
  <si>
    <t xml:space="preserve">Trương Ngọc </t>
  </si>
  <si>
    <t>SHCD, GK, 
HTC, VN, VN, 
PH,MHXh, LĐ, 
VHSV, TCy, NC, 
LS, TSMT , 
PL, UVCH.</t>
  </si>
  <si>
    <t xml:space="preserve">Phạm Trung Minh </t>
  </si>
  <si>
    <t>Thắng</t>
  </si>
  <si>
    <t>Tỉnh Long An</t>
  </si>
  <si>
    <t xml:space="preserve">CN, LĐ, SHCD, VN </t>
  </si>
  <si>
    <t xml:space="preserve">Lữ Thị Anh </t>
  </si>
  <si>
    <t>CN</t>
  </si>
  <si>
    <t xml:space="preserve">Ngô Huỳnh Bảo </t>
  </si>
  <si>
    <t xml:space="preserve">Phan Đặng Sơn </t>
  </si>
  <si>
    <t>VN,PL, SHCD</t>
  </si>
  <si>
    <t xml:space="preserve">Phạm Thị Trường </t>
  </si>
  <si>
    <t>PL, VN, SHCD</t>
  </si>
  <si>
    <t>Trần Ngọc Thảo</t>
  </si>
  <si>
    <t>SHCDn, LĐ, VN</t>
  </si>
  <si>
    <t>Phạm Trần Thái</t>
  </si>
  <si>
    <t>Tưởng</t>
  </si>
  <si>
    <t>SHCD, PL, VN</t>
  </si>
  <si>
    <t>Nguyễn Huỳnh 
Thanh</t>
  </si>
  <si>
    <t>Danh sách trên có 26 sinh viên</t>
  </si>
  <si>
    <t xml:space="preserve">CỘNG HÒA XÃ HỘI CHỦ NGHĨA VIỆT NAM </t>
  </si>
  <si>
    <t>KHOA NÔNG NGHIỆP - THỦY SẢN</t>
  </si>
  <si>
    <t>Độc lập-Tự Do-Hạnh Phúc</t>
  </si>
  <si>
    <t>Trà Vinh, ngày     tháng      năm 2020</t>
  </si>
  <si>
    <t>BẢNG ĐÁNH GIÁ KÊT QUẢ RÈN LUYỆN CỦA SINH VIÊN, HỌC SINH</t>
  </si>
  <si>
    <t xml:space="preserve">                                                                   Tên lớp: Thú y ; Bậc đào tạo: Đại học (Mã lớp: DA19TYB ) Co-op</t>
  </si>
  <si>
    <t xml:space="preserve">                                                                   Khóa: 2019 ; Hệ đào tạo: Chính quy</t>
  </si>
  <si>
    <t>GHI 
CHÚ</t>
  </si>
  <si>
    <t>Trần Nhựt</t>
  </si>
  <si>
    <t>23/2/2001</t>
  </si>
  <si>
    <t>CLB,HV,CTXH</t>
  </si>
  <si>
    <t xml:space="preserve">Dương Thị Hồng </t>
  </si>
  <si>
    <t>15/8/2001</t>
  </si>
  <si>
    <t>UV,DS</t>
  </si>
  <si>
    <t>Lê Thành</t>
  </si>
  <si>
    <t>HV,CLB,MHX</t>
  </si>
  <si>
    <t xml:space="preserve">Lý Trường </t>
  </si>
  <si>
    <t>Nguyễn Thị Bảo</t>
  </si>
  <si>
    <t>Huỳnh Trần Phú</t>
  </si>
  <si>
    <t>28/3/2001</t>
  </si>
  <si>
    <t xml:space="preserve">Ngô Kim </t>
  </si>
  <si>
    <t>21/10/2001</t>
  </si>
  <si>
    <t>30/5/2001</t>
  </si>
  <si>
    <t>Phùng Vĩ</t>
  </si>
  <si>
    <t>16/4/2001</t>
  </si>
  <si>
    <t>Phạm Gia</t>
  </si>
  <si>
    <t>17/2/2001</t>
  </si>
  <si>
    <t>P.BT,DS</t>
  </si>
  <si>
    <t>24/3/2001</t>
  </si>
  <si>
    <t>CLB</t>
  </si>
  <si>
    <t>23/08/2001</t>
  </si>
  <si>
    <t xml:space="preserve">Châu Hoàng </t>
  </si>
  <si>
    <t>27/5/2001</t>
  </si>
  <si>
    <t xml:space="preserve">Hà Minh </t>
  </si>
  <si>
    <t>Mẫn</t>
  </si>
  <si>
    <t>CLB,HM,LP</t>
  </si>
  <si>
    <t>31/1/2001</t>
  </si>
  <si>
    <t xml:space="preserve">Dương Bảo </t>
  </si>
  <si>
    <t>28/1/2001</t>
  </si>
  <si>
    <t>CLB,DS,LT</t>
  </si>
  <si>
    <t xml:space="preserve">Nguyễn Thị Thanh </t>
  </si>
  <si>
    <t>30/1/2001</t>
  </si>
  <si>
    <t>Trịnh Thị Mỹ</t>
  </si>
  <si>
    <t>01/10/200</t>
  </si>
  <si>
    <t>CLB,MHX</t>
  </si>
  <si>
    <t xml:space="preserve">Lâm Trọng </t>
  </si>
  <si>
    <t>Quách Hữu</t>
  </si>
  <si>
    <t xml:space="preserve">Trần Trung </t>
  </si>
  <si>
    <t>25/5/2001</t>
  </si>
  <si>
    <t>Đinh Nguyễn 
Quỳnh</t>
  </si>
  <si>
    <t>25/05/2001</t>
  </si>
  <si>
    <t xml:space="preserve">Đào Quang </t>
  </si>
  <si>
    <t>TB</t>
  </si>
  <si>
    <t>Dương Hoàng</t>
  </si>
  <si>
    <t xml:space="preserve">CLB,DS </t>
  </si>
  <si>
    <t>Trần Tú</t>
  </si>
  <si>
    <t>Lê Nhật</t>
  </si>
  <si>
    <t>28/12/2001</t>
  </si>
  <si>
    <t>CLB,DS</t>
  </si>
  <si>
    <t>Nguyễn Hoàng Minh</t>
  </si>
  <si>
    <t>13/06/2001</t>
  </si>
  <si>
    <t>Phạm Nhật</t>
  </si>
  <si>
    <t>23/06/2001</t>
  </si>
  <si>
    <t>Nguyễn Lệ</t>
  </si>
  <si>
    <t>30/07/2001</t>
  </si>
  <si>
    <t>DS,CLB</t>
  </si>
  <si>
    <t>Danh Chành</t>
  </si>
  <si>
    <t>Thuơl</t>
  </si>
  <si>
    <t>30/12/1997</t>
  </si>
  <si>
    <t>HM,CLB,DS</t>
  </si>
  <si>
    <t>Dương Trần Cẩm</t>
  </si>
  <si>
    <t xml:space="preserve">UV </t>
  </si>
  <si>
    <t xml:space="preserve">Trương Trí </t>
  </si>
  <si>
    <t>Tính</t>
  </si>
  <si>
    <t>CLB,MHX,BT,HM</t>
  </si>
  <si>
    <t xml:space="preserve">Tìa Thị Mạnh </t>
  </si>
  <si>
    <t>13/05/2001</t>
  </si>
  <si>
    <t>111319064</t>
  </si>
  <si>
    <t xml:space="preserve">Phạm Thị Thảo </t>
  </si>
  <si>
    <t>Trăm</t>
  </si>
  <si>
    <t>11/3/2001</t>
  </si>
  <si>
    <t>Lâm Ong Khánh</t>
  </si>
  <si>
    <t>26/02/2001</t>
  </si>
  <si>
    <t>Huỳnh Hoàng</t>
  </si>
  <si>
    <t>Vỉ</t>
  </si>
  <si>
    <t>27/12/200</t>
  </si>
  <si>
    <t xml:space="preserve">    MHX,DS</t>
  </si>
  <si>
    <t>Lư Thị Mỹ</t>
  </si>
  <si>
    <t>16/04/2001</t>
  </si>
  <si>
    <t>Kém</t>
  </si>
  <si>
    <t>Trà Vinh, ngày 27 tháng 02 năm 2020</t>
  </si>
  <si>
    <t>Tên lớp: Công nghệ thực phẩm ; Bậc đào tạo: Đại học (Mã lớp: DA18CNTP)</t>
  </si>
  <si>
    <t>116218062</t>
  </si>
  <si>
    <t>Nguyễn Thiện</t>
  </si>
  <si>
    <t>Đã nghỉ</t>
  </si>
  <si>
    <t>116218001</t>
  </si>
  <si>
    <t>mhx,gk,ds</t>
  </si>
  <si>
    <t>116218002</t>
  </si>
  <si>
    <t>Hồ Thị Mỹ</t>
  </si>
  <si>
    <t>06/05/2000</t>
  </si>
  <si>
    <t>116218004</t>
  </si>
  <si>
    <t>Hà</t>
  </si>
  <si>
    <t>26/10/2000</t>
  </si>
  <si>
    <t>116218009</t>
  </si>
  <si>
    <t>Thạch Út</t>
  </si>
  <si>
    <t>Mây</t>
  </si>
  <si>
    <t>09/10/1998</t>
  </si>
  <si>
    <t>kêt qua ht</t>
  </si>
  <si>
    <t>116218010</t>
  </si>
  <si>
    <t>Lâm Thị Kim</t>
  </si>
  <si>
    <t>MXH,ds</t>
  </si>
  <si>
    <t>116218011</t>
  </si>
  <si>
    <t>LT,mhx ds</t>
  </si>
  <si>
    <t>116218014</t>
  </si>
  <si>
    <t>Trần Quốc</t>
  </si>
  <si>
    <t>Tỉnh</t>
  </si>
  <si>
    <t>20/08/2000</t>
  </si>
  <si>
    <t>116218023</t>
  </si>
  <si>
    <t>Phạm Hoàn Mai</t>
  </si>
  <si>
    <t>12/03/2000</t>
  </si>
  <si>
    <t>116218024</t>
  </si>
  <si>
    <t>19/10/2000</t>
  </si>
  <si>
    <t>116218013</t>
  </si>
  <si>
    <t>Tạ Thị Thủy</t>
  </si>
  <si>
    <t>03/04/2000</t>
  </si>
  <si>
    <t>116218057</t>
  </si>
  <si>
    <t>Nguyễn Thị Anh</t>
  </si>
  <si>
    <t>08/09/1999</t>
  </si>
  <si>
    <t>116218032</t>
  </si>
  <si>
    <t>Lê Thị Lệ</t>
  </si>
  <si>
    <t>21/02/2000</t>
  </si>
  <si>
    <t>116218045</t>
  </si>
  <si>
    <t>Dương Thị Yến</t>
  </si>
  <si>
    <t>UV,ds thi,mhx,GK</t>
  </si>
  <si>
    <t>116218051</t>
  </si>
  <si>
    <t>Hồng Phúc</t>
  </si>
  <si>
    <t>Thoại</t>
  </si>
  <si>
    <t>05/03/2000</t>
  </si>
  <si>
    <t>116218026</t>
  </si>
  <si>
    <t>Nguyễn Hùng</t>
  </si>
  <si>
    <t>22/10/2000</t>
  </si>
  <si>
    <t>BT,MXH ,ds</t>
  </si>
  <si>
    <t>116218040</t>
  </si>
  <si>
    <t>Nguyễn Ngọc Diễm</t>
  </si>
  <si>
    <t>04/05/2000</t>
  </si>
  <si>
    <t>116218061</t>
  </si>
  <si>
    <t>Đỗ Thị Tuyết</t>
  </si>
  <si>
    <t>15/05/1999</t>
  </si>
  <si>
    <t>116218058</t>
  </si>
  <si>
    <t>Hà Thị Diễm</t>
  </si>
  <si>
    <t>18/12/1999</t>
  </si>
  <si>
    <t>116218059</t>
  </si>
  <si>
    <t>Rát</t>
  </si>
  <si>
    <t>14/12/2000</t>
  </si>
  <si>
    <t>116218060</t>
  </si>
  <si>
    <t>15/04/1999</t>
  </si>
  <si>
    <t>Danh sách trên có 21 sinh viên</t>
  </si>
  <si>
    <t>Gk, ds, mhx, llncot, vn, ds, 
tri ân,văn nghệ, mhx, cc, bd, chi hội, ctxh.</t>
  </si>
  <si>
    <t>vn, ds bóng đá, ctxh, mhx</t>
  </si>
  <si>
    <t xml:space="preserve"> vn, ds bóng đá,
 ctxh, ds AUN.</t>
  </si>
  <si>
    <t>vn, ds bóng đá,
 ctxh, ds AUN</t>
  </si>
  <si>
    <t>18/10/1999</t>
  </si>
  <si>
    <t>vn, ds bóng đá, mhx
 bd, cc, ctxh, hiến máu.</t>
  </si>
  <si>
    <t>Cố Vấn Học Tập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</si>
</sst>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dd/yyyy"/>
    <numFmt numFmtId="165" formatCode="mm/dd/yy"/>
    <numFmt numFmtId="166" formatCode="dd\/mm\/yyyy"/>
    <numFmt numFmtId="167" formatCode="_-* #,##0\ _₫_-;\-* #,##0\ _₫_-;_-* &quot;-&quot;??\ _₫_-;_-@_-"/>
  </numFmts>
  <fonts count="102">
    <font>
      <sz val="11"/>
      <color theme="1"/>
      <name val="Calibri"/>
      <family val="2"/>
      <charset val="163"/>
      <scheme val="minor"/>
    </font>
    <font>
      <sz val="11"/>
      <color theme="1"/>
      <name val="Calibri"/>
      <family val="2"/>
      <scheme val="minor"/>
    </font>
    <font>
      <b/>
      <sz val="13"/>
      <color rgb="FFFF0000"/>
      <name val="Times New Roman"/>
      <family val="1"/>
    </font>
    <font>
      <i/>
      <sz val="12"/>
      <color rgb="FFFF0000"/>
      <name val="Times New Roman"/>
      <family val="1"/>
    </font>
    <font>
      <b/>
      <sz val="12"/>
      <color rgb="FFFF0000"/>
      <name val="Times New Roman"/>
      <family val="1"/>
    </font>
    <font>
      <sz val="10"/>
      <color rgb="FFFF0000"/>
      <name val="Times New Roman"/>
      <family val="1"/>
    </font>
    <font>
      <b/>
      <sz val="10"/>
      <color rgb="FFFF0000"/>
      <name val="Times New Roman"/>
      <family val="1"/>
    </font>
    <font>
      <sz val="11"/>
      <color rgb="FFFF0000"/>
      <name val="Times New Roman"/>
      <family val="1"/>
    </font>
    <font>
      <sz val="9"/>
      <color rgb="FFFF0000"/>
      <name val="Times New Roman"/>
      <family val="1"/>
    </font>
    <font>
      <sz val="12"/>
      <color rgb="FFFF0000"/>
      <name val="Times New Roman"/>
      <family val="1"/>
    </font>
    <font>
      <sz val="13"/>
      <name val="Times New Roman"/>
      <family val="1"/>
    </font>
    <font>
      <i/>
      <sz val="13"/>
      <name val="Times New Roman"/>
      <family val="1"/>
    </font>
    <font>
      <b/>
      <sz val="13"/>
      <name val="Times New Roman"/>
      <family val="1"/>
    </font>
    <font>
      <sz val="10"/>
      <name val="Times New Roman"/>
      <family val="1"/>
    </font>
    <font>
      <i/>
      <sz val="12"/>
      <name val="Times New Roman"/>
      <family val="1"/>
    </font>
    <font>
      <b/>
      <sz val="10"/>
      <name val="Times New Roman"/>
      <family val="1"/>
    </font>
    <font>
      <b/>
      <sz val="9"/>
      <name val="Times New Roman"/>
      <family val="1"/>
    </font>
    <font>
      <sz val="12"/>
      <name val="Times New Roman"/>
      <family val="1"/>
    </font>
    <font>
      <sz val="11"/>
      <name val="Times New Roman"/>
      <family val="1"/>
    </font>
    <font>
      <sz val="10"/>
      <color rgb="FFFF0000"/>
      <name val="Arial"/>
      <family val="2"/>
      <charset val="163"/>
    </font>
    <font>
      <sz val="9"/>
      <name val="Times New Roman"/>
      <family val="1"/>
    </font>
    <font>
      <sz val="12"/>
      <color theme="1"/>
      <name val="Times New Roman"/>
      <family val="1"/>
    </font>
    <font>
      <i/>
      <sz val="10"/>
      <name val="Times New Roman"/>
      <family val="1"/>
    </font>
    <font>
      <b/>
      <i/>
      <sz val="12"/>
      <name val="Times New Roman"/>
      <family val="1"/>
    </font>
    <font>
      <b/>
      <sz val="12"/>
      <name val="Times New Roman"/>
      <family val="1"/>
    </font>
    <font>
      <sz val="10"/>
      <name val="Arial"/>
      <family val="2"/>
    </font>
    <font>
      <sz val="12"/>
      <color indexed="8"/>
      <name val="Times New Roman"/>
      <family val="1"/>
    </font>
    <font>
      <sz val="10"/>
      <name val="Times New Roman"/>
      <charset val="134"/>
    </font>
    <font>
      <b/>
      <sz val="10"/>
      <name val="Times New Roman"/>
      <charset val="134"/>
    </font>
    <font>
      <i/>
      <sz val="10"/>
      <name val="Times New Roman"/>
      <charset val="134"/>
    </font>
    <font>
      <b/>
      <sz val="13"/>
      <name val="Times New Roman"/>
      <charset val="134"/>
    </font>
    <font>
      <i/>
      <sz val="12"/>
      <name val="Times New Roman"/>
      <charset val="134"/>
    </font>
    <font>
      <b/>
      <sz val="12"/>
      <name val="Times New Roman"/>
      <charset val="134"/>
    </font>
    <font>
      <sz val="12"/>
      <name val="Times New Roman"/>
      <charset val="134"/>
    </font>
    <font>
      <b/>
      <sz val="11"/>
      <name val="Times New Roman"/>
      <charset val="134"/>
    </font>
    <font>
      <b/>
      <i/>
      <sz val="12"/>
      <name val="Times New Roman"/>
      <charset val="134"/>
    </font>
    <font>
      <b/>
      <i/>
      <sz val="10"/>
      <name val="Times New Roman"/>
      <family val="1"/>
    </font>
    <font>
      <sz val="14"/>
      <color rgb="FF7030A0"/>
      <name val="Times New Roman"/>
      <family val="1"/>
    </font>
    <font>
      <b/>
      <sz val="14"/>
      <color rgb="FF7030A0"/>
      <name val="Times New Roman"/>
      <family val="1"/>
    </font>
    <font>
      <b/>
      <sz val="10"/>
      <color rgb="FF7030A0"/>
      <name val="Times New Roman"/>
      <family val="1"/>
    </font>
    <font>
      <sz val="14"/>
      <name val="Times New Roman"/>
      <family val="1"/>
    </font>
    <font>
      <b/>
      <sz val="14"/>
      <name val="Times New Roman"/>
      <family val="1"/>
    </font>
    <font>
      <sz val="14"/>
      <color rgb="FF00B0F0"/>
      <name val="Times New Roman"/>
      <family val="1"/>
    </font>
    <font>
      <b/>
      <sz val="14"/>
      <color rgb="FF00B0F0"/>
      <name val="Times New Roman"/>
      <family val="1"/>
    </font>
    <font>
      <b/>
      <sz val="10"/>
      <color rgb="FF00B0F0"/>
      <name val="Times New Roman"/>
      <family val="1"/>
    </font>
    <font>
      <sz val="14"/>
      <color rgb="FFFF0000"/>
      <name val="Times New Roman"/>
      <family val="1"/>
    </font>
    <font>
      <b/>
      <sz val="14"/>
      <color rgb="FFFF0000"/>
      <name val="Times New Roman"/>
      <family val="1"/>
    </font>
    <font>
      <sz val="10"/>
      <color rgb="FF00B0F0"/>
      <name val="Times New Roman"/>
      <family val="1"/>
    </font>
    <font>
      <sz val="12"/>
      <color rgb="FF00B0F0"/>
      <name val="Times New Roman"/>
      <family val="1"/>
    </font>
    <font>
      <b/>
      <i/>
      <sz val="12"/>
      <color rgb="FF00B0F0"/>
      <name val="Times New Roman"/>
      <family val="1"/>
    </font>
    <font>
      <b/>
      <sz val="12"/>
      <color rgb="FF00B0F0"/>
      <name val="Times New Roman"/>
      <family val="1"/>
    </font>
    <font>
      <b/>
      <sz val="12"/>
      <color theme="1"/>
      <name val="Times New Roman"/>
      <family val="1"/>
    </font>
    <font>
      <i/>
      <sz val="12"/>
      <color theme="1"/>
      <name val="Times New Roman"/>
      <family val="1"/>
    </font>
    <font>
      <i/>
      <sz val="11"/>
      <name val="Times New Roman"/>
      <family val="1"/>
    </font>
    <font>
      <sz val="11"/>
      <color theme="1"/>
      <name val="Times New Roman"/>
      <family val="1"/>
    </font>
    <font>
      <b/>
      <sz val="11"/>
      <name val="Times New Roman"/>
      <family val="1"/>
    </font>
    <font>
      <sz val="11"/>
      <color indexed="8"/>
      <name val="Times New Roman"/>
      <family val="1"/>
    </font>
    <font>
      <i/>
      <sz val="11"/>
      <color theme="1"/>
      <name val="Times New Roman"/>
      <family val="1"/>
    </font>
    <font>
      <b/>
      <sz val="11"/>
      <color theme="1"/>
      <name val="Times New Roman"/>
      <family val="1"/>
    </font>
    <font>
      <sz val="10"/>
      <color theme="1"/>
      <name val="Times New Roman"/>
      <family val="1"/>
    </font>
    <font>
      <sz val="9"/>
      <color theme="1"/>
      <name val="Times New Roman"/>
      <family val="1"/>
    </font>
    <font>
      <b/>
      <sz val="10"/>
      <color theme="1"/>
      <name val="Times New Roman"/>
      <family val="1"/>
    </font>
    <font>
      <sz val="9"/>
      <color indexed="8"/>
      <name val="Times New Roman"/>
      <family val="1"/>
      <charset val="163"/>
    </font>
    <font>
      <b/>
      <sz val="12"/>
      <color theme="1"/>
      <name val="Times New Roman"/>
      <family val="1"/>
      <charset val="163"/>
    </font>
    <font>
      <i/>
      <sz val="10"/>
      <color theme="1"/>
      <name val="Times New Roman"/>
      <family val="1"/>
    </font>
    <font>
      <b/>
      <i/>
      <sz val="10"/>
      <color theme="1"/>
      <name val="Times New Roman"/>
      <family val="1"/>
    </font>
    <font>
      <sz val="11"/>
      <color rgb="FFFF0000"/>
      <name val="Calibri"/>
      <family val="2"/>
      <scheme val="minor"/>
    </font>
    <font>
      <sz val="9"/>
      <color indexed="8"/>
      <name val="Times New Roman"/>
      <family val="1"/>
    </font>
    <font>
      <sz val="10"/>
      <color rgb="FFC4680C"/>
      <name val="Times New Roman"/>
      <family val="1"/>
    </font>
    <font>
      <i/>
      <sz val="14"/>
      <name val="Times New Roman"/>
      <family val="1"/>
    </font>
    <font>
      <sz val="14"/>
      <color indexed="8"/>
      <name val="Times New Roman"/>
      <family val="1"/>
    </font>
    <font>
      <sz val="12"/>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rgb="FF1F4A7E"/>
      <name val="Cambria"/>
      <family val="2"/>
    </font>
    <font>
      <sz val="10"/>
      <color rgb="FFFFFF00"/>
      <name val="Times New Roman"/>
      <family val="1"/>
    </font>
    <font>
      <sz val="10"/>
      <color rgb="FF000000"/>
      <name val="Times New Roman"/>
      <family val="1"/>
    </font>
    <font>
      <sz val="10"/>
      <color indexed="8"/>
      <name val="Times New Roman"/>
      <family val="1"/>
    </font>
    <font>
      <b/>
      <sz val="11"/>
      <color rgb="FFFF0000"/>
      <name val="Times New Roman"/>
      <family val="1"/>
    </font>
    <font>
      <b/>
      <i/>
      <sz val="11"/>
      <name val="Times New Roman"/>
      <family val="1"/>
    </font>
    <font>
      <sz val="12"/>
      <color rgb="FF000000"/>
      <name val="Times New Roman"/>
      <family val="1"/>
    </font>
    <font>
      <b/>
      <sz val="10.5"/>
      <color theme="1"/>
      <name val="Times New Roman"/>
      <family val="1"/>
    </font>
    <font>
      <sz val="8"/>
      <color rgb="FFFF0000"/>
      <name val="Times New Roman"/>
      <family val="1"/>
    </font>
    <font>
      <sz val="8"/>
      <name val="Times New Roman"/>
      <family val="1"/>
    </font>
    <font>
      <b/>
      <sz val="8"/>
      <color theme="1"/>
      <name val="Times New Roman"/>
      <family val="1"/>
    </font>
    <font>
      <sz val="11"/>
      <color rgb="FFFF0000"/>
      <name val="Calibri"/>
      <family val="2"/>
      <charset val="163"/>
      <scheme val="minor"/>
    </font>
    <font>
      <b/>
      <sz val="12"/>
      <color rgb="FFFF0000"/>
      <name val="Times New Roman"/>
      <family val="1"/>
      <charset val="163"/>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theme="0"/>
        <bgColor theme="0"/>
      </patternFill>
    </fill>
  </fills>
  <borders count="55">
    <border>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5">
    <xf numFmtId="0" fontId="0"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1" fillId="0" borderId="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16"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28" borderId="0" applyNumberFormat="0" applyBorder="0" applyAlignment="0" applyProtection="0"/>
    <xf numFmtId="0" fontId="73" fillId="1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8" fillId="6" borderId="0" applyNumberFormat="0" applyBorder="0" applyAlignment="0" applyProtection="0"/>
    <xf numFmtId="0" fontId="79" fillId="9" borderId="23" applyNumberFormat="0" applyAlignment="0" applyProtection="0"/>
    <xf numFmtId="0" fontId="74" fillId="10" borderId="26" applyNumberFormat="0" applyAlignment="0" applyProtection="0"/>
    <xf numFmtId="0" fontId="75" fillId="0" borderId="0" applyNumberFormat="0" applyFill="0" applyBorder="0" applyAlignment="0" applyProtection="0"/>
    <xf numFmtId="0" fontId="80" fillId="5" borderId="0" applyNumberFormat="0" applyBorder="0" applyAlignment="0" applyProtection="0"/>
    <xf numFmtId="0" fontId="81" fillId="0" borderId="34" applyNumberFormat="0" applyFill="0" applyAlignment="0" applyProtection="0"/>
    <xf numFmtId="0" fontId="82" fillId="0" borderId="35" applyNumberFormat="0" applyFill="0" applyAlignment="0" applyProtection="0"/>
    <xf numFmtId="0" fontId="83" fillId="0" borderId="36" applyNumberFormat="0" applyFill="0" applyAlignment="0" applyProtection="0"/>
    <xf numFmtId="0" fontId="83" fillId="0" borderId="0" applyNumberFormat="0" applyFill="0" applyBorder="0" applyAlignment="0" applyProtection="0"/>
    <xf numFmtId="0" fontId="84" fillId="8" borderId="23" applyNumberFormat="0" applyAlignment="0" applyProtection="0"/>
    <xf numFmtId="0" fontId="85" fillId="0" borderId="25" applyNumberFormat="0" applyFill="0" applyAlignment="0" applyProtection="0"/>
    <xf numFmtId="0" fontId="86" fillId="7" borderId="0" applyNumberFormat="0" applyBorder="0" applyAlignment="0" applyProtection="0"/>
    <xf numFmtId="0" fontId="25" fillId="0" borderId="0"/>
    <xf numFmtId="0" fontId="25" fillId="0" borderId="0"/>
    <xf numFmtId="0" fontId="25" fillId="0" borderId="0"/>
    <xf numFmtId="0" fontId="1" fillId="0" borderId="0"/>
    <xf numFmtId="0" fontId="87" fillId="0" borderId="0"/>
    <xf numFmtId="0" fontId="25" fillId="11" borderId="27" applyNumberFormat="0" applyFont="0" applyAlignment="0" applyProtection="0"/>
    <xf numFmtId="0" fontId="88" fillId="9" borderId="24" applyNumberFormat="0" applyAlignment="0" applyProtection="0"/>
    <xf numFmtId="9" fontId="25" fillId="0" borderId="0" applyFont="0" applyFill="0" applyBorder="0" applyAlignment="0" applyProtection="0"/>
    <xf numFmtId="0" fontId="89" fillId="0" borderId="0" applyNumberFormat="0" applyFill="0" applyBorder="0" applyAlignment="0" applyProtection="0"/>
    <xf numFmtId="0" fontId="76" fillId="0" borderId="37" applyNumberFormat="0" applyFill="0" applyAlignment="0" applyProtection="0"/>
    <xf numFmtId="0" fontId="77" fillId="0" borderId="0" applyNumberFormat="0" applyFill="0" applyBorder="0" applyAlignment="0" applyProtection="0"/>
    <xf numFmtId="0" fontId="1" fillId="0" borderId="0"/>
    <xf numFmtId="0" fontId="1" fillId="0" borderId="0"/>
  </cellStyleXfs>
  <cellXfs count="1334">
    <xf numFmtId="0" fontId="0" fillId="0" borderId="0" xfId="0"/>
    <xf numFmtId="0" fontId="5" fillId="0" borderId="2" xfId="0" applyFont="1" applyBorder="1" applyAlignment="1">
      <alignment horizontal="center"/>
    </xf>
    <xf numFmtId="0" fontId="5" fillId="0" borderId="3" xfId="0" applyFont="1" applyBorder="1"/>
    <xf numFmtId="0" fontId="5" fillId="0" borderId="3" xfId="0" applyFont="1" applyBorder="1" applyAlignment="1">
      <alignment horizontal="center"/>
    </xf>
    <xf numFmtId="0" fontId="5" fillId="0" borderId="3" xfId="0" applyFont="1" applyBorder="1" applyAlignment="1"/>
    <xf numFmtId="0" fontId="5" fillId="0" borderId="3" xfId="0" applyFont="1" applyFill="1" applyBorder="1" applyAlignment="1">
      <alignment horizontal="center"/>
    </xf>
    <xf numFmtId="0" fontId="5" fillId="0" borderId="3" xfId="0" applyFont="1" applyFill="1" applyBorder="1" applyAlignment="1">
      <alignment horizontal="right"/>
    </xf>
    <xf numFmtId="0" fontId="6" fillId="0" borderId="4" xfId="0" applyFont="1" applyBorder="1" applyAlignment="1">
      <alignment horizontal="center"/>
    </xf>
    <xf numFmtId="0" fontId="6" fillId="0" borderId="4" xfId="0" applyFont="1" applyBorder="1"/>
    <xf numFmtId="0" fontId="7" fillId="0" borderId="4" xfId="0" applyFont="1" applyBorder="1" applyAlignment="1">
      <alignment horizontal="center" vertical="top"/>
    </xf>
    <xf numFmtId="0" fontId="8" fillId="0" borderId="4" xfId="0" applyNumberFormat="1" applyFont="1" applyFill="1" applyBorder="1" applyAlignment="1" applyProtection="1">
      <alignment horizontal="center" vertical="center" wrapText="1" readingOrder="1"/>
    </xf>
    <xf numFmtId="0" fontId="8" fillId="0" borderId="4" xfId="0" applyNumberFormat="1" applyFont="1" applyFill="1" applyBorder="1" applyAlignment="1" applyProtection="1">
      <alignment horizontal="left" vertical="center" wrapText="1" readingOrder="1"/>
    </xf>
    <xf numFmtId="0" fontId="8" fillId="0" borderId="4" xfId="0" applyNumberFormat="1" applyFont="1" applyFill="1" applyBorder="1" applyAlignment="1" applyProtection="1">
      <alignment horizontal="left" vertical="top" wrapText="1" readingOrder="1"/>
    </xf>
    <xf numFmtId="0" fontId="5" fillId="0" borderId="4" xfId="0" applyFont="1" applyBorder="1" applyAlignment="1">
      <alignment horizontal="center" vertical="center"/>
    </xf>
    <xf numFmtId="0" fontId="5" fillId="0" borderId="4" xfId="0" applyFont="1" applyBorder="1" applyAlignment="1">
      <alignment horizontal="center"/>
    </xf>
    <xf numFmtId="0" fontId="7" fillId="0" borderId="4" xfId="0" applyFont="1" applyBorder="1" applyAlignment="1">
      <alignment horizontal="center" vertical="center"/>
    </xf>
    <xf numFmtId="0" fontId="7" fillId="0" borderId="4" xfId="0" applyFont="1" applyFill="1" applyBorder="1" applyAlignment="1">
      <alignment horizontal="center" vertical="top"/>
    </xf>
    <xf numFmtId="0" fontId="5" fillId="0" borderId="4" xfId="0" applyFont="1" applyFill="1" applyBorder="1" applyAlignment="1">
      <alignment horizontal="center" vertical="center"/>
    </xf>
    <xf numFmtId="0" fontId="5" fillId="0" borderId="4" xfId="0" applyFont="1" applyFill="1" applyBorder="1" applyAlignment="1">
      <alignment horizontal="center"/>
    </xf>
    <xf numFmtId="0" fontId="5" fillId="0" borderId="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5" fillId="0" borderId="0" xfId="0" applyFont="1" applyBorder="1"/>
    <xf numFmtId="0" fontId="6" fillId="0" borderId="0" xfId="0" applyFont="1"/>
    <xf numFmtId="0" fontId="8" fillId="0" borderId="4" xfId="0" applyNumberFormat="1" applyFont="1" applyFill="1" applyBorder="1" applyAlignment="1" applyProtection="1">
      <alignment horizontal="left" vertical="center" wrapText="1" readingOrder="1"/>
    </xf>
    <xf numFmtId="0" fontId="8" fillId="0" borderId="4" xfId="0" applyNumberFormat="1" applyFont="1" applyFill="1" applyBorder="1" applyAlignment="1" applyProtection="1">
      <alignment horizontal="left" vertical="center" wrapText="1" readingOrder="1"/>
    </xf>
    <xf numFmtId="0" fontId="10" fillId="0" borderId="0" xfId="0" applyFont="1" applyAlignment="1">
      <alignment horizontal="center"/>
    </xf>
    <xf numFmtId="0" fontId="10" fillId="0" borderId="0" xfId="0" applyFont="1"/>
    <xf numFmtId="0" fontId="10" fillId="0" borderId="0" xfId="0" applyFont="1" applyAlignment="1"/>
    <xf numFmtId="0" fontId="12" fillId="0" borderId="0" xfId="0" applyFont="1" applyAlignment="1"/>
    <xf numFmtId="0" fontId="12" fillId="0" borderId="0" xfId="0" applyFont="1"/>
    <xf numFmtId="0" fontId="13" fillId="0" borderId="0" xfId="0" applyFont="1" applyAlignment="1">
      <alignment horizontal="center"/>
    </xf>
    <xf numFmtId="0" fontId="13" fillId="0" borderId="0" xfId="0" applyFont="1"/>
    <xf numFmtId="0" fontId="14" fillId="0" borderId="0" xfId="0" applyFont="1" applyBorder="1" applyAlignment="1"/>
    <xf numFmtId="0" fontId="14" fillId="0" borderId="0" xfId="0" applyFont="1" applyBorder="1" applyAlignment="1">
      <alignment horizontal="center"/>
    </xf>
    <xf numFmtId="0" fontId="15" fillId="0" borderId="0" xfId="0" applyFont="1" applyAlignment="1">
      <alignment horizontal="center"/>
    </xf>
    <xf numFmtId="0" fontId="15" fillId="0" borderId="0" xfId="0" applyFont="1"/>
    <xf numFmtId="0" fontId="15" fillId="0" borderId="0" xfId="0" applyFont="1" applyAlignment="1"/>
    <xf numFmtId="0" fontId="16" fillId="0" borderId="6" xfId="0" applyFont="1" applyFill="1" applyBorder="1" applyAlignment="1">
      <alignment horizontal="center"/>
    </xf>
    <xf numFmtId="0" fontId="6" fillId="0" borderId="0" xfId="0" applyFont="1" applyAlignment="1"/>
    <xf numFmtId="0" fontId="5" fillId="2" borderId="4" xfId="0" applyFont="1" applyFill="1" applyBorder="1" applyAlignment="1">
      <alignment horizontal="center" vertical="center"/>
    </xf>
    <xf numFmtId="0" fontId="5" fillId="2" borderId="4" xfId="0" applyNumberFormat="1" applyFont="1" applyFill="1" applyBorder="1" applyAlignment="1" applyProtection="1">
      <alignment horizontal="center" vertical="center" wrapText="1" readingOrder="1"/>
    </xf>
    <xf numFmtId="0" fontId="5" fillId="2" borderId="4" xfId="0" applyNumberFormat="1" applyFont="1" applyFill="1" applyBorder="1" applyAlignment="1" applyProtection="1">
      <alignment horizontal="left" vertical="center" wrapText="1" readingOrder="1"/>
    </xf>
    <xf numFmtId="0" fontId="5" fillId="2" borderId="4" xfId="0" applyNumberFormat="1" applyFont="1" applyFill="1" applyBorder="1" applyAlignment="1" applyProtection="1">
      <alignment horizontal="center" vertical="center" readingOrder="1"/>
    </xf>
    <xf numFmtId="0" fontId="5" fillId="2" borderId="9" xfId="0" applyNumberFormat="1" applyFont="1" applyFill="1" applyBorder="1" applyAlignment="1" applyProtection="1">
      <alignment horizontal="left" vertical="top" wrapText="1" readingOrder="1"/>
    </xf>
    <xf numFmtId="0" fontId="5" fillId="2" borderId="4" xfId="0" applyNumberFormat="1" applyFont="1" applyFill="1" applyBorder="1" applyAlignment="1" applyProtection="1">
      <alignment horizontal="left" vertical="top" wrapText="1" readingOrder="1"/>
    </xf>
    <xf numFmtId="0" fontId="5" fillId="2" borderId="4" xfId="0" applyFont="1" applyFill="1" applyBorder="1" applyAlignment="1">
      <alignment horizontal="center" wrapText="1"/>
    </xf>
    <xf numFmtId="0" fontId="17" fillId="2" borderId="4" xfId="0" applyFont="1" applyFill="1" applyBorder="1" applyAlignment="1">
      <alignment horizontal="center"/>
    </xf>
    <xf numFmtId="0" fontId="5" fillId="2" borderId="4" xfId="0" applyFont="1" applyFill="1" applyBorder="1" applyAlignment="1">
      <alignment horizontal="center" vertical="top"/>
    </xf>
    <xf numFmtId="0" fontId="15" fillId="2" borderId="0" xfId="0" applyFont="1" applyFill="1"/>
    <xf numFmtId="0" fontId="5" fillId="0" borderId="4" xfId="0" applyNumberFormat="1" applyFont="1" applyFill="1" applyBorder="1" applyAlignment="1" applyProtection="1">
      <alignment horizontal="center" vertical="center" wrapText="1" readingOrder="1"/>
    </xf>
    <xf numFmtId="0" fontId="5" fillId="0" borderId="4" xfId="0" applyNumberFormat="1" applyFont="1" applyFill="1" applyBorder="1" applyAlignment="1" applyProtection="1">
      <alignment horizontal="left" vertical="center" wrapText="1" readingOrder="1"/>
    </xf>
    <xf numFmtId="0" fontId="5" fillId="0" borderId="4" xfId="0" applyNumberFormat="1" applyFont="1" applyFill="1" applyBorder="1" applyAlignment="1" applyProtection="1">
      <alignment horizontal="center" vertical="center" readingOrder="1"/>
    </xf>
    <xf numFmtId="0" fontId="5" fillId="0" borderId="9" xfId="0" applyNumberFormat="1" applyFont="1" applyFill="1" applyBorder="1" applyAlignment="1" applyProtection="1">
      <alignment horizontal="left" vertical="top" wrapText="1" readingOrder="1"/>
    </xf>
    <xf numFmtId="0" fontId="5" fillId="0" borderId="4" xfId="0" applyNumberFormat="1" applyFont="1" applyFill="1" applyBorder="1" applyAlignment="1" applyProtection="1">
      <alignment horizontal="left" vertical="top" wrapText="1" readingOrder="1"/>
    </xf>
    <xf numFmtId="0" fontId="5" fillId="0" borderId="4" xfId="0" applyFont="1" applyFill="1" applyBorder="1" applyAlignment="1">
      <alignment horizontal="center" wrapText="1"/>
    </xf>
    <xf numFmtId="0" fontId="17" fillId="0" borderId="4" xfId="0" applyFont="1" applyFill="1" applyBorder="1" applyAlignment="1">
      <alignment horizontal="center"/>
    </xf>
    <xf numFmtId="0" fontId="5" fillId="0" borderId="4" xfId="0" applyFont="1" applyFill="1" applyBorder="1" applyAlignment="1">
      <alignment horizontal="center" vertical="top"/>
    </xf>
    <xf numFmtId="0" fontId="7" fillId="0" borderId="4" xfId="0" applyFont="1" applyFill="1" applyBorder="1" applyAlignment="1">
      <alignment horizontal="center" wrapText="1"/>
    </xf>
    <xf numFmtId="0" fontId="13" fillId="0" borderId="4" xfId="0" applyFont="1" applyFill="1" applyBorder="1" applyAlignment="1">
      <alignment horizontal="center" vertical="center"/>
    </xf>
    <xf numFmtId="0" fontId="13" fillId="0" borderId="4" xfId="0" applyNumberFormat="1" applyFont="1" applyFill="1" applyBorder="1" applyAlignment="1" applyProtection="1">
      <alignment horizontal="center" vertical="center" wrapText="1" readingOrder="1"/>
    </xf>
    <xf numFmtId="0" fontId="13" fillId="0" borderId="4" xfId="0" applyNumberFormat="1" applyFont="1" applyFill="1" applyBorder="1" applyAlignment="1" applyProtection="1">
      <alignment horizontal="left" vertical="center" wrapText="1" readingOrder="1"/>
    </xf>
    <xf numFmtId="0" fontId="13" fillId="0" borderId="4" xfId="0" applyNumberFormat="1" applyFont="1" applyFill="1" applyBorder="1" applyAlignment="1" applyProtection="1">
      <alignment horizontal="center" vertical="center" readingOrder="1"/>
    </xf>
    <xf numFmtId="0" fontId="13" fillId="0" borderId="9" xfId="0" applyNumberFormat="1" applyFont="1" applyFill="1" applyBorder="1" applyAlignment="1" applyProtection="1">
      <alignment horizontal="left" vertical="top" wrapText="1" readingOrder="1"/>
    </xf>
    <xf numFmtId="0" fontId="13" fillId="0" borderId="4" xfId="0" applyNumberFormat="1" applyFont="1" applyFill="1" applyBorder="1" applyAlignment="1" applyProtection="1">
      <alignment horizontal="left" vertical="top" wrapText="1" readingOrder="1"/>
    </xf>
    <xf numFmtId="0" fontId="13" fillId="0" borderId="4" xfId="0" applyFont="1" applyFill="1" applyBorder="1" applyAlignment="1">
      <alignment horizontal="center" wrapText="1"/>
    </xf>
    <xf numFmtId="0" fontId="18" fillId="0" borderId="4" xfId="0" applyFont="1" applyFill="1" applyBorder="1" applyAlignment="1">
      <alignment horizontal="center" wrapText="1"/>
    </xf>
    <xf numFmtId="0" fontId="13" fillId="2" borderId="4" xfId="0" applyFont="1" applyFill="1" applyBorder="1" applyAlignment="1">
      <alignment horizontal="center" wrapText="1"/>
    </xf>
    <xf numFmtId="0" fontId="13" fillId="0" borderId="4" xfId="0" applyFont="1" applyFill="1" applyBorder="1" applyAlignment="1">
      <alignment horizontal="center" vertical="top"/>
    </xf>
    <xf numFmtId="0" fontId="19" fillId="0" borderId="4" xfId="0" applyFont="1" applyFill="1" applyBorder="1" applyAlignment="1"/>
    <xf numFmtId="14" fontId="13" fillId="0" borderId="9" xfId="0" applyNumberFormat="1" applyFont="1" applyFill="1" applyBorder="1" applyAlignment="1" applyProtection="1">
      <alignment horizontal="left" vertical="top" wrapText="1" readingOrder="1"/>
    </xf>
    <xf numFmtId="0" fontId="13" fillId="2" borderId="4" xfId="0" applyFont="1" applyFill="1" applyBorder="1" applyAlignment="1">
      <alignment horizontal="center" vertical="top"/>
    </xf>
    <xf numFmtId="0" fontId="13" fillId="2" borderId="4" xfId="0" applyNumberFormat="1" applyFont="1" applyFill="1" applyBorder="1" applyAlignment="1" applyProtection="1">
      <alignment horizontal="center" vertical="center" wrapText="1" readingOrder="1"/>
    </xf>
    <xf numFmtId="0" fontId="13" fillId="2" borderId="4" xfId="0" applyNumberFormat="1" applyFont="1" applyFill="1" applyBorder="1" applyAlignment="1" applyProtection="1">
      <alignment horizontal="left" vertical="center" wrapText="1" readingOrder="1"/>
    </xf>
    <xf numFmtId="0" fontId="13" fillId="2" borderId="4" xfId="0" applyNumberFormat="1" applyFont="1" applyFill="1" applyBorder="1" applyAlignment="1" applyProtection="1">
      <alignment horizontal="center" vertical="center" readingOrder="1"/>
    </xf>
    <xf numFmtId="0" fontId="13" fillId="2" borderId="9" xfId="0" applyNumberFormat="1" applyFont="1" applyFill="1" applyBorder="1" applyAlignment="1" applyProtection="1">
      <alignment horizontal="left" vertical="top" wrapText="1" readingOrder="1"/>
    </xf>
    <xf numFmtId="0" fontId="13" fillId="2" borderId="4" xfId="0" applyNumberFormat="1" applyFont="1" applyFill="1" applyBorder="1" applyAlignment="1" applyProtection="1">
      <alignment horizontal="left" vertical="top" wrapText="1" readingOrder="1"/>
    </xf>
    <xf numFmtId="0" fontId="13" fillId="2" borderId="4" xfId="0" applyFont="1" applyFill="1" applyBorder="1" applyAlignment="1">
      <alignment horizontal="center" vertical="center"/>
    </xf>
    <xf numFmtId="0" fontId="7" fillId="2" borderId="4" xfId="0" applyFont="1" applyFill="1" applyBorder="1" applyAlignment="1">
      <alignment horizontal="center" wrapText="1"/>
    </xf>
    <xf numFmtId="0" fontId="9" fillId="2" borderId="4" xfId="0" applyFont="1" applyFill="1" applyBorder="1" applyAlignment="1">
      <alignment horizontal="center"/>
    </xf>
    <xf numFmtId="0" fontId="18" fillId="2" borderId="4" xfId="0" applyFont="1" applyFill="1" applyBorder="1" applyAlignment="1">
      <alignment horizontal="center" wrapText="1"/>
    </xf>
    <xf numFmtId="0" fontId="21" fillId="0" borderId="0" xfId="0" applyFont="1"/>
    <xf numFmtId="0" fontId="5" fillId="0" borderId="14" xfId="0" applyFont="1" applyFill="1" applyBorder="1" applyAlignment="1">
      <alignment horizontal="center"/>
    </xf>
    <xf numFmtId="0" fontId="5" fillId="0" borderId="14" xfId="0" applyFont="1" applyFill="1" applyBorder="1" applyAlignment="1">
      <alignment horizontal="center" vertical="center"/>
    </xf>
    <xf numFmtId="0" fontId="14" fillId="0" borderId="8" xfId="0" applyFont="1" applyFill="1" applyBorder="1" applyAlignment="1">
      <alignment horizontal="center"/>
    </xf>
    <xf numFmtId="0" fontId="13" fillId="0" borderId="0" xfId="0" applyFont="1" applyFill="1" applyBorder="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xf numFmtId="0" fontId="15" fillId="0" borderId="0" xfId="0" applyFont="1" applyBorder="1"/>
    <xf numFmtId="0" fontId="13"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22" fillId="0" borderId="0" xfId="0" applyFont="1" applyBorder="1"/>
    <xf numFmtId="0" fontId="17" fillId="0" borderId="0" xfId="0" applyFont="1"/>
    <xf numFmtId="14" fontId="13" fillId="0" borderId="0" xfId="0" applyNumberFormat="1" applyFont="1" applyBorder="1" applyAlignment="1">
      <alignment horizontal="center" vertical="center"/>
    </xf>
    <xf numFmtId="0" fontId="23" fillId="0" borderId="0" xfId="0" applyFont="1" applyAlignment="1">
      <alignment horizontal="center"/>
    </xf>
    <xf numFmtId="0" fontId="17" fillId="0" borderId="0" xfId="0" applyFont="1" applyAlignment="1">
      <alignment horizontal="center"/>
    </xf>
    <xf numFmtId="0" fontId="24" fillId="0" borderId="0" xfId="0" applyFont="1"/>
    <xf numFmtId="0" fontId="13" fillId="0" borderId="0" xfId="0" applyFont="1" applyAlignment="1"/>
    <xf numFmtId="0" fontId="17" fillId="0" borderId="0" xfId="1" applyFont="1" applyAlignment="1">
      <alignment horizontal="center"/>
    </xf>
    <xf numFmtId="0" fontId="24" fillId="0" borderId="0" xfId="1" applyFont="1" applyAlignment="1"/>
    <xf numFmtId="0" fontId="24" fillId="0" borderId="0" xfId="1" applyFont="1"/>
    <xf numFmtId="0" fontId="17" fillId="0" borderId="0" xfId="1" applyFont="1"/>
    <xf numFmtId="0" fontId="17" fillId="0" borderId="0" xfId="1" applyFont="1" applyAlignment="1"/>
    <xf numFmtId="0" fontId="24" fillId="0" borderId="0" xfId="1" applyFont="1" applyAlignment="1">
      <alignment horizontal="center"/>
    </xf>
    <xf numFmtId="0" fontId="14" fillId="0" borderId="0" xfId="1" applyFont="1" applyAlignment="1">
      <alignment horizontal="center"/>
    </xf>
    <xf numFmtId="0" fontId="14" fillId="0" borderId="0" xfId="0" applyFont="1" applyBorder="1" applyAlignment="1">
      <alignment horizontal="center"/>
    </xf>
    <xf numFmtId="0" fontId="17" fillId="0" borderId="2" xfId="1" applyFont="1" applyBorder="1" applyAlignment="1">
      <alignment horizontal="center"/>
    </xf>
    <xf numFmtId="0" fontId="17" fillId="0" borderId="3" xfId="1" applyFont="1" applyBorder="1"/>
    <xf numFmtId="0" fontId="17" fillId="0" borderId="3" xfId="1" applyFont="1" applyBorder="1" applyAlignment="1">
      <alignment horizontal="center"/>
    </xf>
    <xf numFmtId="0" fontId="17" fillId="0" borderId="3" xfId="1" applyFont="1" applyBorder="1" applyAlignment="1"/>
    <xf numFmtId="0" fontId="17" fillId="0" borderId="3" xfId="1" applyFont="1" applyFill="1" applyBorder="1" applyAlignment="1">
      <alignment horizontal="center"/>
    </xf>
    <xf numFmtId="0" fontId="17" fillId="0" borderId="3" xfId="1" applyFont="1" applyFill="1" applyBorder="1" applyAlignment="1">
      <alignment horizontal="right"/>
    </xf>
    <xf numFmtId="0" fontId="17" fillId="0" borderId="0" xfId="1" applyFont="1" applyBorder="1" applyAlignment="1">
      <alignment horizontal="center"/>
    </xf>
    <xf numFmtId="0" fontId="24" fillId="0" borderId="4" xfId="1" applyFont="1" applyBorder="1" applyAlignment="1">
      <alignment horizontal="center"/>
    </xf>
    <xf numFmtId="0" fontId="17" fillId="0" borderId="4" xfId="1" applyFont="1" applyBorder="1" applyAlignment="1">
      <alignment horizontal="center" vertical="center"/>
    </xf>
    <xf numFmtId="0" fontId="26" fillId="0" borderId="4" xfId="1" applyNumberFormat="1" applyFont="1" applyFill="1" applyBorder="1" applyAlignment="1" applyProtection="1">
      <alignment horizontal="center" vertical="center" wrapText="1" readingOrder="1"/>
    </xf>
    <xf numFmtId="0" fontId="26" fillId="0" borderId="4" xfId="1" applyNumberFormat="1" applyFont="1" applyFill="1" applyBorder="1" applyAlignment="1" applyProtection="1">
      <alignment horizontal="left" vertical="center" wrapText="1" readingOrder="1"/>
    </xf>
    <xf numFmtId="0" fontId="26" fillId="0" borderId="9" xfId="1" applyNumberFormat="1" applyFont="1" applyFill="1" applyBorder="1" applyAlignment="1" applyProtection="1">
      <alignment horizontal="left" vertical="center" wrapText="1" readingOrder="1"/>
    </xf>
    <xf numFmtId="0" fontId="17" fillId="0" borderId="4" xfId="1" applyNumberFormat="1" applyFont="1" applyFill="1" applyBorder="1" applyAlignment="1" applyProtection="1">
      <alignment horizontal="center" vertical="top" wrapText="1" readingOrder="1"/>
    </xf>
    <xf numFmtId="0" fontId="17" fillId="0" borderId="4" xfId="2" applyFont="1" applyBorder="1" applyAlignment="1">
      <alignment horizontal="center" vertical="center"/>
    </xf>
    <xf numFmtId="0" fontId="17" fillId="0" borderId="4" xfId="2" applyFont="1" applyBorder="1" applyAlignment="1">
      <alignment horizontal="center"/>
    </xf>
    <xf numFmtId="0" fontId="17" fillId="0" borderId="4" xfId="2" applyFont="1" applyFill="1" applyBorder="1" applyAlignment="1">
      <alignment horizontal="center" vertical="center"/>
    </xf>
    <xf numFmtId="0" fontId="17" fillId="0" borderId="4" xfId="1" applyFont="1" applyBorder="1" applyAlignment="1">
      <alignment horizontal="center"/>
    </xf>
    <xf numFmtId="0" fontId="17" fillId="0" borderId="4" xfId="1" applyFont="1" applyBorder="1" applyAlignment="1">
      <alignment horizontal="center" vertical="top"/>
    </xf>
    <xf numFmtId="0" fontId="17" fillId="3" borderId="4" xfId="2" applyFont="1" applyFill="1" applyBorder="1" applyAlignment="1">
      <alignment horizontal="center" vertical="center"/>
    </xf>
    <xf numFmtId="0" fontId="9" fillId="4" borderId="4" xfId="1" applyFont="1" applyFill="1" applyBorder="1" applyAlignment="1">
      <alignment horizontal="center" vertical="center"/>
    </xf>
    <xf numFmtId="0" fontId="9" fillId="4" borderId="4" xfId="1" applyNumberFormat="1" applyFont="1" applyFill="1" applyBorder="1" applyAlignment="1" applyProtection="1">
      <alignment horizontal="center" vertical="center" wrapText="1" readingOrder="1"/>
    </xf>
    <xf numFmtId="0" fontId="9" fillId="4" borderId="4" xfId="1" applyNumberFormat="1" applyFont="1" applyFill="1" applyBorder="1" applyAlignment="1" applyProtection="1">
      <alignment horizontal="left" vertical="center" wrapText="1" readingOrder="1"/>
    </xf>
    <xf numFmtId="0" fontId="9" fillId="4" borderId="4" xfId="1" applyNumberFormat="1" applyFont="1" applyFill="1" applyBorder="1" applyAlignment="1" applyProtection="1">
      <alignment horizontal="center" vertical="top" wrapText="1" readingOrder="1"/>
    </xf>
    <xf numFmtId="0" fontId="9" fillId="4" borderId="4" xfId="1" applyFont="1" applyFill="1" applyBorder="1" applyAlignment="1">
      <alignment horizontal="center"/>
    </xf>
    <xf numFmtId="0" fontId="17" fillId="4" borderId="4" xfId="2" applyFont="1" applyFill="1" applyBorder="1" applyAlignment="1">
      <alignment horizontal="center" vertical="center"/>
    </xf>
    <xf numFmtId="0" fontId="21" fillId="4" borderId="0" xfId="0" applyFont="1" applyFill="1"/>
    <xf numFmtId="0" fontId="17" fillId="0" borderId="4" xfId="1" applyFont="1" applyFill="1" applyBorder="1" applyAlignment="1">
      <alignment horizontal="center" vertical="top"/>
    </xf>
    <xf numFmtId="0" fontId="17" fillId="0" borderId="4" xfId="1" applyFont="1" applyFill="1" applyBorder="1" applyAlignment="1">
      <alignment horizontal="center" vertical="center"/>
    </xf>
    <xf numFmtId="0" fontId="17" fillId="0" borderId="4" xfId="2" applyFont="1" applyFill="1" applyBorder="1" applyAlignment="1">
      <alignment horizontal="center"/>
    </xf>
    <xf numFmtId="0" fontId="17" fillId="0" borderId="4" xfId="1" applyFont="1" applyFill="1" applyBorder="1" applyAlignment="1">
      <alignment horizontal="center"/>
    </xf>
    <xf numFmtId="0" fontId="21" fillId="0" borderId="0" xfId="0" applyFont="1" applyFill="1"/>
    <xf numFmtId="0" fontId="17" fillId="4" borderId="4" xfId="1" applyFont="1" applyFill="1" applyBorder="1" applyAlignment="1">
      <alignment horizontal="center" vertical="center"/>
    </xf>
    <xf numFmtId="0" fontId="26" fillId="4" borderId="4" xfId="1" applyNumberFormat="1" applyFont="1" applyFill="1" applyBorder="1" applyAlignment="1" applyProtection="1">
      <alignment horizontal="center" vertical="center" wrapText="1" readingOrder="1"/>
    </xf>
    <xf numFmtId="0" fontId="26" fillId="4" borderId="4" xfId="1" applyNumberFormat="1" applyFont="1" applyFill="1" applyBorder="1" applyAlignment="1" applyProtection="1">
      <alignment horizontal="left" vertical="center" wrapText="1" readingOrder="1"/>
    </xf>
    <xf numFmtId="0" fontId="17" fillId="4" borderId="4" xfId="1" applyNumberFormat="1" applyFont="1" applyFill="1" applyBorder="1" applyAlignment="1" applyProtection="1">
      <alignment horizontal="center" vertical="top" wrapText="1" readingOrder="1"/>
    </xf>
    <xf numFmtId="0" fontId="17" fillId="4" borderId="4" xfId="2" applyFont="1" applyFill="1" applyBorder="1" applyAlignment="1">
      <alignment horizontal="center"/>
    </xf>
    <xf numFmtId="0" fontId="9" fillId="0" borderId="4" xfId="1" applyFont="1" applyBorder="1" applyAlignment="1">
      <alignment horizontal="center" vertical="top"/>
    </xf>
    <xf numFmtId="0" fontId="9" fillId="0" borderId="4" xfId="1" applyNumberFormat="1" applyFont="1" applyFill="1" applyBorder="1" applyAlignment="1" applyProtection="1">
      <alignment horizontal="center" vertical="center" wrapText="1" readingOrder="1"/>
    </xf>
    <xf numFmtId="0" fontId="9" fillId="0" borderId="4" xfId="1" applyNumberFormat="1" applyFont="1" applyFill="1" applyBorder="1" applyAlignment="1" applyProtection="1">
      <alignment horizontal="left" vertical="center" wrapText="1" readingOrder="1"/>
    </xf>
    <xf numFmtId="0" fontId="9" fillId="0" borderId="4" xfId="1" applyNumberFormat="1" applyFont="1" applyFill="1" applyBorder="1" applyAlignment="1" applyProtection="1">
      <alignment horizontal="center" vertical="top" wrapText="1" readingOrder="1"/>
    </xf>
    <xf numFmtId="0" fontId="9" fillId="0" borderId="4" xfId="1" applyFont="1" applyBorder="1" applyAlignment="1">
      <alignment horizontal="center" vertical="center"/>
    </xf>
    <xf numFmtId="0" fontId="9" fillId="0" borderId="4" xfId="2" applyFont="1" applyBorder="1" applyAlignment="1">
      <alignment horizontal="center" vertical="center"/>
    </xf>
    <xf numFmtId="0" fontId="9" fillId="0" borderId="4" xfId="2" applyFont="1" applyBorder="1" applyAlignment="1">
      <alignment horizontal="center"/>
    </xf>
    <xf numFmtId="0" fontId="9" fillId="0" borderId="4" xfId="2" applyFont="1" applyFill="1" applyBorder="1" applyAlignment="1">
      <alignment horizontal="center" vertical="center"/>
    </xf>
    <xf numFmtId="0" fontId="9" fillId="3" borderId="4" xfId="2" applyFont="1" applyFill="1" applyBorder="1" applyAlignment="1">
      <alignment horizontal="center" vertical="center"/>
    </xf>
    <xf numFmtId="0" fontId="9" fillId="0" borderId="4" xfId="1" applyFont="1" applyBorder="1" applyAlignment="1">
      <alignment horizontal="center"/>
    </xf>
    <xf numFmtId="0" fontId="9" fillId="0" borderId="0" xfId="0" applyFont="1"/>
    <xf numFmtId="0" fontId="9" fillId="2" borderId="4" xfId="1" applyFont="1" applyFill="1" applyBorder="1" applyAlignment="1">
      <alignment horizontal="center" vertical="top"/>
    </xf>
    <xf numFmtId="0" fontId="9" fillId="2" borderId="4" xfId="1" applyNumberFormat="1" applyFont="1" applyFill="1" applyBorder="1" applyAlignment="1" applyProtection="1">
      <alignment horizontal="center" vertical="center" wrapText="1" readingOrder="1"/>
    </xf>
    <xf numFmtId="0" fontId="9" fillId="2" borderId="4" xfId="1" applyNumberFormat="1" applyFont="1" applyFill="1" applyBorder="1" applyAlignment="1" applyProtection="1">
      <alignment horizontal="left" vertical="center" wrapText="1" readingOrder="1"/>
    </xf>
    <xf numFmtId="0" fontId="9" fillId="2" borderId="4" xfId="1" applyNumberFormat="1" applyFont="1" applyFill="1" applyBorder="1" applyAlignment="1" applyProtection="1">
      <alignment horizontal="center" vertical="top" wrapText="1" readingOrder="1"/>
    </xf>
    <xf numFmtId="0" fontId="9" fillId="2" borderId="4" xfId="1" applyFont="1" applyFill="1" applyBorder="1" applyAlignment="1">
      <alignment horizontal="center" vertical="center"/>
    </xf>
    <xf numFmtId="0" fontId="9" fillId="2" borderId="4" xfId="1" applyFont="1" applyFill="1" applyBorder="1" applyAlignment="1">
      <alignment horizontal="center"/>
    </xf>
    <xf numFmtId="0" fontId="17" fillId="2" borderId="4" xfId="1" applyFont="1" applyFill="1" applyBorder="1" applyAlignment="1">
      <alignment horizontal="center" vertical="center"/>
    </xf>
    <xf numFmtId="0" fontId="26" fillId="2" borderId="4" xfId="1" applyNumberFormat="1" applyFont="1" applyFill="1" applyBorder="1" applyAlignment="1" applyProtection="1">
      <alignment horizontal="center" vertical="center" wrapText="1" readingOrder="1"/>
    </xf>
    <xf numFmtId="0" fontId="26" fillId="2" borderId="4" xfId="1" applyNumberFormat="1" applyFont="1" applyFill="1" applyBorder="1" applyAlignment="1" applyProtection="1">
      <alignment horizontal="left" vertical="center" wrapText="1" readingOrder="1"/>
    </xf>
    <xf numFmtId="0" fontId="17" fillId="2" borderId="4" xfId="1" applyNumberFormat="1" applyFont="1" applyFill="1" applyBorder="1" applyAlignment="1" applyProtection="1">
      <alignment horizontal="center" vertical="top" wrapText="1" readingOrder="1"/>
    </xf>
    <xf numFmtId="0" fontId="17" fillId="2" borderId="4" xfId="1" applyFont="1" applyFill="1" applyBorder="1" applyAlignment="1">
      <alignment horizontal="center"/>
    </xf>
    <xf numFmtId="0" fontId="17" fillId="0" borderId="4" xfId="1" applyFont="1" applyFill="1" applyBorder="1" applyAlignment="1">
      <alignment horizontal="center" readingOrder="1"/>
    </xf>
    <xf numFmtId="0" fontId="17" fillId="2" borderId="4" xfId="1" applyFont="1" applyFill="1" applyBorder="1" applyAlignment="1">
      <alignment horizontal="center" vertical="top"/>
    </xf>
    <xf numFmtId="0" fontId="17" fillId="2" borderId="4" xfId="1" applyFont="1" applyFill="1" applyBorder="1" applyAlignment="1">
      <alignment horizontal="center" readingOrder="1"/>
    </xf>
    <xf numFmtId="0" fontId="17" fillId="2" borderId="0" xfId="1" applyFont="1" applyFill="1"/>
    <xf numFmtId="0" fontId="17" fillId="0" borderId="4" xfId="1" applyFont="1" applyBorder="1" applyAlignment="1">
      <alignment horizontal="center" vertical="center" readingOrder="1"/>
    </xf>
    <xf numFmtId="0" fontId="17" fillId="0" borderId="0" xfId="1" applyFont="1" applyBorder="1" applyAlignment="1">
      <alignment horizontal="center" vertical="center"/>
    </xf>
    <xf numFmtId="0" fontId="17" fillId="0" borderId="0" xfId="1" applyFont="1" applyBorder="1" applyAlignment="1">
      <alignment horizontal="left" vertical="center"/>
    </xf>
    <xf numFmtId="0" fontId="24" fillId="0" borderId="0" xfId="1" applyFont="1" applyBorder="1"/>
    <xf numFmtId="0" fontId="24" fillId="0" borderId="0" xfId="1" applyFont="1" applyBorder="1" applyAlignment="1">
      <alignment horizontal="center"/>
    </xf>
    <xf numFmtId="0" fontId="17" fillId="0" borderId="0" xfId="1" applyFont="1" applyBorder="1"/>
    <xf numFmtId="0" fontId="17" fillId="3" borderId="0" xfId="1" applyFont="1" applyFill="1" applyBorder="1" applyAlignment="1">
      <alignment horizontal="center" vertical="center"/>
    </xf>
    <xf numFmtId="14" fontId="17" fillId="0" borderId="0" xfId="1" applyNumberFormat="1" applyFont="1" applyBorder="1" applyAlignment="1">
      <alignment horizontal="center" vertical="center"/>
    </xf>
    <xf numFmtId="0" fontId="23" fillId="0" borderId="0" xfId="1"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27" fillId="0" borderId="0" xfId="0" applyFont="1"/>
    <xf numFmtId="0" fontId="27" fillId="0" borderId="0" xfId="0" applyFont="1" applyAlignment="1"/>
    <xf numFmtId="0" fontId="28" fillId="0" borderId="0" xfId="0" applyFont="1" applyAlignment="1">
      <alignment horizontal="center"/>
    </xf>
    <xf numFmtId="0" fontId="28" fillId="0" borderId="0" xfId="0" applyFont="1" applyAlignment="1"/>
    <xf numFmtId="0" fontId="28" fillId="0" borderId="0" xfId="0" applyFont="1"/>
    <xf numFmtId="0" fontId="29" fillId="0" borderId="0" xfId="0" applyFont="1" applyAlignment="1">
      <alignment horizontal="center"/>
    </xf>
    <xf numFmtId="0" fontId="27" fillId="0" borderId="0" xfId="0" applyFont="1" applyBorder="1" applyAlignment="1">
      <alignment horizontal="center"/>
    </xf>
    <xf numFmtId="0" fontId="27" fillId="0" borderId="3" xfId="0" applyFont="1" applyBorder="1" applyAlignment="1">
      <alignment horizontal="center"/>
    </xf>
    <xf numFmtId="0" fontId="27" fillId="0" borderId="3" xfId="0" applyFont="1" applyBorder="1"/>
    <xf numFmtId="0" fontId="27" fillId="0" borderId="3" xfId="0" applyFont="1" applyBorder="1" applyAlignment="1"/>
    <xf numFmtId="0" fontId="27" fillId="0" borderId="3" xfId="0" applyFont="1" applyFill="1" applyBorder="1" applyAlignment="1">
      <alignment horizontal="center"/>
    </xf>
    <xf numFmtId="0" fontId="27" fillId="0" borderId="3" xfId="0" applyFont="1" applyFill="1" applyBorder="1" applyAlignment="1">
      <alignment horizontal="right"/>
    </xf>
    <xf numFmtId="0" fontId="28" fillId="0" borderId="4" xfId="0" applyFont="1" applyBorder="1" applyAlignment="1">
      <alignment horizontal="center"/>
    </xf>
    <xf numFmtId="0" fontId="28" fillId="0" borderId="4" xfId="0" applyFont="1" applyBorder="1"/>
    <xf numFmtId="0" fontId="27" fillId="0" borderId="4" xfId="0" applyFont="1" applyBorder="1" applyAlignment="1">
      <alignment horizontal="center" vertical="center"/>
    </xf>
    <xf numFmtId="0" fontId="27" fillId="0" borderId="4" xfId="0" applyFont="1" applyBorder="1" applyAlignment="1">
      <alignment vertical="center"/>
    </xf>
    <xf numFmtId="0" fontId="27" fillId="0" borderId="4" xfId="0" applyFont="1" applyBorder="1" applyAlignment="1">
      <alignment horizontal="left" vertical="center"/>
    </xf>
    <xf numFmtId="0" fontId="27" fillId="0" borderId="4" xfId="0" applyNumberFormat="1" applyFont="1" applyFill="1" applyBorder="1" applyAlignment="1" applyProtection="1">
      <alignment horizontal="left" vertical="top" wrapText="1"/>
    </xf>
    <xf numFmtId="14" fontId="27" fillId="0" borderId="4" xfId="0" applyNumberFormat="1" applyFont="1" applyBorder="1" applyAlignment="1">
      <alignment horizontal="center" vertical="center"/>
    </xf>
    <xf numFmtId="0" fontId="27" fillId="0" borderId="4" xfId="0" applyFont="1" applyBorder="1" applyAlignment="1">
      <alignment horizontal="center"/>
    </xf>
    <xf numFmtId="0" fontId="28" fillId="0" borderId="4" xfId="0" applyFont="1" applyBorder="1" applyAlignment="1">
      <alignment horizontal="center" vertical="center"/>
    </xf>
    <xf numFmtId="0" fontId="27" fillId="0" borderId="18" xfId="0" applyFont="1" applyBorder="1" applyAlignment="1">
      <alignment horizontal="center"/>
    </xf>
    <xf numFmtId="0" fontId="27" fillId="0" borderId="4" xfId="0" applyFont="1" applyBorder="1" applyAlignment="1">
      <alignment vertical="center" wrapText="1"/>
    </xf>
    <xf numFmtId="0" fontId="27" fillId="0" borderId="4" xfId="0" applyNumberFormat="1" applyFont="1" applyFill="1" applyBorder="1" applyAlignment="1" applyProtection="1">
      <alignment horizontal="left" vertical="top" wrapText="1" readingOrder="1"/>
    </xf>
    <xf numFmtId="0" fontId="27" fillId="0" borderId="4" xfId="0" applyFont="1" applyBorder="1" applyAlignment="1">
      <alignment horizontal="left"/>
    </xf>
    <xf numFmtId="0" fontId="27" fillId="0" borderId="4" xfId="0" applyNumberFormat="1" applyFont="1" applyFill="1" applyBorder="1" applyAlignment="1" applyProtection="1">
      <alignment horizontal="left" vertical="center" wrapText="1" readingOrder="1"/>
    </xf>
    <xf numFmtId="14" fontId="27" fillId="0" borderId="4" xfId="0" applyNumberFormat="1" applyFont="1" applyFill="1" applyBorder="1" applyAlignment="1" applyProtection="1">
      <alignment horizontal="center" vertical="center" wrapText="1" readingOrder="1"/>
    </xf>
    <xf numFmtId="0" fontId="27" fillId="0" borderId="4" xfId="0" applyNumberFormat="1" applyFont="1" applyFill="1" applyBorder="1" applyAlignment="1" applyProtection="1">
      <alignment horizontal="center" vertical="center" wrapText="1" readingOrder="1"/>
    </xf>
    <xf numFmtId="0" fontId="27" fillId="0" borderId="15" xfId="0" applyFont="1" applyBorder="1" applyAlignment="1">
      <alignment horizontal="center"/>
    </xf>
    <xf numFmtId="0" fontId="27" fillId="0" borderId="4" xfId="0" applyFont="1" applyBorder="1"/>
    <xf numFmtId="14" fontId="27" fillId="0" borderId="4" xfId="0" applyNumberFormat="1" applyFont="1" applyBorder="1" applyAlignment="1">
      <alignment horizontal="center"/>
    </xf>
    <xf numFmtId="0" fontId="33" fillId="0" borderId="0" xfId="0" applyFont="1" applyBorder="1" applyAlignment="1">
      <alignment horizontal="center"/>
    </xf>
    <xf numFmtId="0" fontId="33" fillId="0" borderId="0" xfId="0" applyFont="1" applyBorder="1"/>
    <xf numFmtId="0" fontId="27" fillId="0" borderId="0" xfId="0" applyFont="1" applyBorder="1"/>
    <xf numFmtId="0" fontId="33" fillId="0" borderId="0" xfId="0" applyFont="1"/>
    <xf numFmtId="0" fontId="27" fillId="0" borderId="0" xfId="0" applyFont="1" applyBorder="1" applyAlignment="1">
      <alignment horizontal="center" vertical="center"/>
    </xf>
    <xf numFmtId="0" fontId="27" fillId="0" borderId="0" xfId="0" applyFont="1" applyBorder="1" applyAlignment="1">
      <alignment horizontal="left" vertical="center"/>
    </xf>
    <xf numFmtId="14" fontId="27" fillId="0" borderId="0" xfId="0" applyNumberFormat="1" applyFont="1" applyBorder="1" applyAlignment="1">
      <alignment horizontal="center" vertical="center"/>
    </xf>
    <xf numFmtId="0" fontId="28" fillId="0" borderId="0" xfId="0" applyFont="1" applyBorder="1"/>
    <xf numFmtId="0" fontId="35" fillId="0" borderId="0" xfId="0" applyFont="1" applyAlignment="1">
      <alignment horizontal="center"/>
    </xf>
    <xf numFmtId="0" fontId="33" fillId="0" borderId="0" xfId="0" applyFont="1" applyAlignment="1">
      <alignment horizontal="center"/>
    </xf>
    <xf numFmtId="0" fontId="32" fillId="0" borderId="0" xfId="0" applyFont="1"/>
    <xf numFmtId="0" fontId="13" fillId="0" borderId="0" xfId="0" applyFont="1" applyAlignment="1">
      <alignment horizontal="left"/>
    </xf>
    <xf numFmtId="0" fontId="13" fillId="0" borderId="0" xfId="0" applyFont="1" applyAlignment="1">
      <alignment horizontal="center"/>
    </xf>
    <xf numFmtId="0" fontId="15" fillId="0" borderId="0" xfId="0" applyFont="1" applyAlignment="1">
      <alignment horizontal="left"/>
    </xf>
    <xf numFmtId="0" fontId="15" fillId="0" borderId="0" xfId="0" applyFont="1" applyAlignment="1">
      <alignment horizontal="center"/>
    </xf>
    <xf numFmtId="0" fontId="36" fillId="0" borderId="0" xfId="0" applyFont="1" applyAlignment="1">
      <alignment horizontal="center"/>
    </xf>
    <xf numFmtId="0" fontId="13" fillId="0" borderId="2" xfId="0" applyFont="1" applyBorder="1" applyAlignment="1">
      <alignment horizontal="center"/>
    </xf>
    <xf numFmtId="0" fontId="13" fillId="0" borderId="3" xfId="0" applyFont="1" applyBorder="1"/>
    <xf numFmtId="0" fontId="13" fillId="0" borderId="3" xfId="0" applyFont="1" applyBorder="1" applyAlignment="1">
      <alignment horizontal="center"/>
    </xf>
    <xf numFmtId="0" fontId="13" fillId="0" borderId="3" xfId="0" applyFont="1" applyBorder="1" applyAlignment="1"/>
    <xf numFmtId="0" fontId="13" fillId="0" borderId="3" xfId="0" applyFont="1" applyFill="1" applyBorder="1" applyAlignment="1">
      <alignment horizontal="center"/>
    </xf>
    <xf numFmtId="0" fontId="13" fillId="0" borderId="3" xfId="0" applyFont="1" applyFill="1" applyBorder="1" applyAlignment="1">
      <alignment horizontal="right"/>
    </xf>
    <xf numFmtId="0" fontId="15" fillId="0" borderId="3" xfId="0" applyFont="1" applyBorder="1" applyAlignment="1">
      <alignment horizontal="center"/>
    </xf>
    <xf numFmtId="0" fontId="13" fillId="0" borderId="3" xfId="0" applyFont="1" applyBorder="1" applyAlignment="1">
      <alignment horizontal="left"/>
    </xf>
    <xf numFmtId="0" fontId="15" fillId="0" borderId="4" xfId="0" applyFont="1" applyBorder="1" applyAlignment="1">
      <alignment horizontal="center"/>
    </xf>
    <xf numFmtId="0" fontId="15" fillId="0" borderId="4" xfId="0" applyFont="1" applyBorder="1" applyAlignment="1">
      <alignment horizontal="center"/>
    </xf>
    <xf numFmtId="0" fontId="15" fillId="0" borderId="4" xfId="0" applyFont="1" applyBorder="1"/>
    <xf numFmtId="0" fontId="37" fillId="0" borderId="4" xfId="0" applyFont="1" applyBorder="1" applyAlignment="1">
      <alignment horizontal="center" vertical="center"/>
    </xf>
    <xf numFmtId="0" fontId="37" fillId="0" borderId="4" xfId="0" applyNumberFormat="1" applyFont="1" applyFill="1" applyBorder="1" applyAlignment="1" applyProtection="1">
      <alignment horizontal="center" vertical="center" wrapText="1" readingOrder="1"/>
    </xf>
    <xf numFmtId="0" fontId="37" fillId="0" borderId="4" xfId="0" applyNumberFormat="1" applyFont="1" applyFill="1" applyBorder="1" applyAlignment="1" applyProtection="1">
      <alignment horizontal="left" vertical="center" wrapText="1" readingOrder="1"/>
    </xf>
    <xf numFmtId="0" fontId="37" fillId="0" borderId="4" xfId="0" applyNumberFormat="1" applyFont="1" applyFill="1" applyBorder="1" applyAlignment="1" applyProtection="1">
      <alignment horizontal="left" vertical="top" wrapText="1" readingOrder="1"/>
    </xf>
    <xf numFmtId="0" fontId="37" fillId="0" borderId="19" xfId="0" applyFont="1" applyBorder="1" applyAlignment="1">
      <alignment horizontal="center" vertical="center"/>
    </xf>
    <xf numFmtId="0" fontId="37" fillId="0" borderId="14" xfId="0" applyFont="1" applyBorder="1" applyAlignment="1">
      <alignment horizontal="center" vertical="center"/>
    </xf>
    <xf numFmtId="0" fontId="37" fillId="0" borderId="14" xfId="0" applyFont="1" applyBorder="1" applyAlignment="1">
      <alignment horizontal="center"/>
    </xf>
    <xf numFmtId="0" fontId="38" fillId="0" borderId="14" xfId="0" applyFont="1" applyBorder="1" applyAlignment="1">
      <alignment horizontal="center" vertical="center"/>
    </xf>
    <xf numFmtId="0" fontId="37" fillId="0" borderId="4" xfId="0" applyFont="1" applyBorder="1" applyAlignment="1">
      <alignment horizontal="left"/>
    </xf>
    <xf numFmtId="0" fontId="39" fillId="0" borderId="0" xfId="0" applyFont="1"/>
    <xf numFmtId="0" fontId="37" fillId="0" borderId="4" xfId="0" applyFont="1" applyBorder="1" applyAlignment="1">
      <alignment horizontal="center"/>
    </xf>
    <xf numFmtId="0" fontId="40" fillId="0" borderId="4" xfId="0" applyFont="1" applyBorder="1" applyAlignment="1">
      <alignment horizontal="center" vertical="top"/>
    </xf>
    <xf numFmtId="0" fontId="40" fillId="0" borderId="4" xfId="0" applyNumberFormat="1" applyFont="1" applyFill="1" applyBorder="1" applyAlignment="1" applyProtection="1">
      <alignment horizontal="center" vertical="center" wrapText="1" readingOrder="1"/>
    </xf>
    <xf numFmtId="0" fontId="40" fillId="0" borderId="4" xfId="0" applyNumberFormat="1" applyFont="1" applyFill="1" applyBorder="1" applyAlignment="1" applyProtection="1">
      <alignment horizontal="left" vertical="center" wrapText="1" readingOrder="1"/>
    </xf>
    <xf numFmtId="0" fontId="40" fillId="0" borderId="4" xfId="0" applyNumberFormat="1" applyFont="1" applyFill="1" applyBorder="1" applyAlignment="1" applyProtection="1">
      <alignment horizontal="left" vertical="top" wrapText="1" readingOrder="1"/>
    </xf>
    <xf numFmtId="0" fontId="40" fillId="0" borderId="19" xfId="0" applyFont="1" applyBorder="1" applyAlignment="1">
      <alignment horizontal="center" vertical="center"/>
    </xf>
    <xf numFmtId="0" fontId="40" fillId="0" borderId="4" xfId="0" applyFont="1" applyBorder="1" applyAlignment="1">
      <alignment horizontal="center" vertical="center"/>
    </xf>
    <xf numFmtId="0" fontId="40" fillId="0" borderId="4" xfId="0" applyFont="1" applyBorder="1" applyAlignment="1">
      <alignment horizontal="center"/>
    </xf>
    <xf numFmtId="0" fontId="41" fillId="0" borderId="14" xfId="0" applyFont="1" applyBorder="1" applyAlignment="1">
      <alignment horizontal="center" vertical="center"/>
    </xf>
    <xf numFmtId="0" fontId="40" fillId="0" borderId="14" xfId="0" applyFont="1" applyBorder="1" applyAlignment="1">
      <alignment horizontal="center" vertical="center"/>
    </xf>
    <xf numFmtId="0" fontId="40" fillId="0" borderId="4" xfId="0" applyFont="1" applyBorder="1" applyAlignment="1">
      <alignment horizontal="left"/>
    </xf>
    <xf numFmtId="0" fontId="40" fillId="2" borderId="4" xfId="0" applyFont="1" applyFill="1" applyBorder="1" applyAlignment="1">
      <alignment horizontal="center" vertical="center"/>
    </xf>
    <xf numFmtId="0" fontId="40" fillId="2" borderId="4" xfId="0" applyNumberFormat="1" applyFont="1" applyFill="1" applyBorder="1" applyAlignment="1" applyProtection="1">
      <alignment horizontal="center" vertical="center" wrapText="1" readingOrder="1"/>
    </xf>
    <xf numFmtId="0" fontId="40" fillId="2" borderId="4" xfId="0" applyNumberFormat="1" applyFont="1" applyFill="1" applyBorder="1" applyAlignment="1" applyProtection="1">
      <alignment horizontal="left" vertical="center" wrapText="1" readingOrder="1"/>
    </xf>
    <xf numFmtId="0" fontId="40" fillId="2" borderId="4" xfId="0" applyNumberFormat="1" applyFont="1" applyFill="1" applyBorder="1" applyAlignment="1" applyProtection="1">
      <alignment horizontal="left" vertical="top" wrapText="1" readingOrder="1"/>
    </xf>
    <xf numFmtId="0" fontId="40" fillId="2" borderId="19" xfId="0" applyFont="1" applyFill="1" applyBorder="1" applyAlignment="1">
      <alignment horizontal="center" vertical="center"/>
    </xf>
    <xf numFmtId="0" fontId="40" fillId="2" borderId="4" xfId="0" applyFont="1" applyFill="1" applyBorder="1" applyAlignment="1">
      <alignment horizontal="center"/>
    </xf>
    <xf numFmtId="0" fontId="40" fillId="2" borderId="4" xfId="0" applyFont="1" applyFill="1" applyBorder="1" applyAlignment="1">
      <alignment horizontal="left" wrapText="1"/>
    </xf>
    <xf numFmtId="0" fontId="37" fillId="0" borderId="4" xfId="0" applyFont="1" applyBorder="1" applyAlignment="1">
      <alignment horizontal="center" vertical="top"/>
    </xf>
    <xf numFmtId="0" fontId="42" fillId="0" borderId="4" xfId="0" applyFont="1" applyBorder="1" applyAlignment="1">
      <alignment horizontal="center" vertical="top"/>
    </xf>
    <xf numFmtId="0" fontId="42" fillId="0" borderId="4" xfId="0" applyNumberFormat="1" applyFont="1" applyFill="1" applyBorder="1" applyAlignment="1" applyProtection="1">
      <alignment horizontal="center" vertical="center" wrapText="1" readingOrder="1"/>
    </xf>
    <xf numFmtId="0" fontId="42" fillId="0" borderId="4" xfId="0" applyNumberFormat="1" applyFont="1" applyFill="1" applyBorder="1" applyAlignment="1" applyProtection="1">
      <alignment horizontal="left" vertical="center" wrapText="1" readingOrder="1"/>
    </xf>
    <xf numFmtId="0" fontId="42" fillId="0" borderId="4" xfId="0" applyNumberFormat="1" applyFont="1" applyFill="1" applyBorder="1" applyAlignment="1" applyProtection="1">
      <alignment horizontal="left" vertical="top" wrapText="1" readingOrder="1"/>
    </xf>
    <xf numFmtId="0" fontId="42" fillId="0" borderId="19" xfId="0" applyFont="1" applyBorder="1" applyAlignment="1">
      <alignment horizontal="center" vertical="center"/>
    </xf>
    <xf numFmtId="0" fontId="42" fillId="0" borderId="4" xfId="0" applyFont="1" applyBorder="1" applyAlignment="1">
      <alignment horizontal="center" vertical="center"/>
    </xf>
    <xf numFmtId="0" fontId="42" fillId="0" borderId="4" xfId="0" applyFont="1" applyBorder="1" applyAlignment="1">
      <alignment horizontal="center"/>
    </xf>
    <xf numFmtId="0" fontId="43" fillId="0" borderId="14" xfId="0" applyFont="1" applyBorder="1" applyAlignment="1">
      <alignment horizontal="center" vertical="center"/>
    </xf>
    <xf numFmtId="0" fontId="42" fillId="0" borderId="14" xfId="0" applyFont="1" applyBorder="1" applyAlignment="1">
      <alignment horizontal="center" vertical="center"/>
    </xf>
    <xf numFmtId="0" fontId="42" fillId="0" borderId="4" xfId="0" applyFont="1" applyBorder="1" applyAlignment="1">
      <alignment horizontal="left"/>
    </xf>
    <xf numFmtId="0" fontId="44" fillId="0" borderId="0" xfId="0" applyFont="1"/>
    <xf numFmtId="0" fontId="45" fillId="0" borderId="4" xfId="0" applyFont="1" applyBorder="1" applyAlignment="1">
      <alignment horizontal="center" vertical="center"/>
    </xf>
    <xf numFmtId="0" fontId="45" fillId="0" borderId="4" xfId="0" applyNumberFormat="1" applyFont="1" applyFill="1" applyBorder="1" applyAlignment="1" applyProtection="1">
      <alignment horizontal="center" vertical="center" wrapText="1" readingOrder="1"/>
    </xf>
    <xf numFmtId="0" fontId="45" fillId="0" borderId="4" xfId="0" applyNumberFormat="1" applyFont="1" applyFill="1" applyBorder="1" applyAlignment="1" applyProtection="1">
      <alignment horizontal="left" vertical="center" wrapText="1" readingOrder="1"/>
    </xf>
    <xf numFmtId="0" fontId="45" fillId="0" borderId="4" xfId="0" applyNumberFormat="1" applyFont="1" applyFill="1" applyBorder="1" applyAlignment="1" applyProtection="1">
      <alignment horizontal="left" vertical="top" wrapText="1" readingOrder="1"/>
    </xf>
    <xf numFmtId="0" fontId="45" fillId="0" borderId="19" xfId="0" applyFont="1" applyBorder="1" applyAlignment="1">
      <alignment horizontal="center" vertical="center"/>
    </xf>
    <xf numFmtId="0" fontId="45" fillId="0" borderId="4" xfId="0" applyFont="1" applyBorder="1" applyAlignment="1">
      <alignment horizontal="center"/>
    </xf>
    <xf numFmtId="0" fontId="46" fillId="0" borderId="14" xfId="0" applyFont="1" applyBorder="1" applyAlignment="1">
      <alignment horizontal="center" vertical="center"/>
    </xf>
    <xf numFmtId="0" fontId="45" fillId="0" borderId="14" xfId="0" applyFont="1" applyBorder="1" applyAlignment="1">
      <alignment horizontal="center" vertical="center"/>
    </xf>
    <xf numFmtId="0" fontId="45" fillId="0" borderId="4" xfId="0" applyFont="1" applyBorder="1" applyAlignment="1">
      <alignment horizontal="left"/>
    </xf>
    <xf numFmtId="0" fontId="45" fillId="0" borderId="4" xfId="0" applyFont="1" applyBorder="1" applyAlignment="1">
      <alignment horizontal="center" vertical="top"/>
    </xf>
    <xf numFmtId="0" fontId="40" fillId="2" borderId="4" xfId="0" applyFont="1" applyFill="1" applyBorder="1" applyAlignment="1">
      <alignment horizontal="center" vertical="top"/>
    </xf>
    <xf numFmtId="0" fontId="40" fillId="2" borderId="4" xfId="0" applyFont="1" applyFill="1" applyBorder="1" applyAlignment="1">
      <alignment horizontal="left"/>
    </xf>
    <xf numFmtId="0" fontId="45" fillId="2" borderId="4" xfId="0" applyFont="1" applyFill="1" applyBorder="1" applyAlignment="1">
      <alignment horizontal="center" vertical="top"/>
    </xf>
    <xf numFmtId="0" fontId="45" fillId="2" borderId="4" xfId="0" applyNumberFormat="1" applyFont="1" applyFill="1" applyBorder="1" applyAlignment="1" applyProtection="1">
      <alignment horizontal="center" vertical="center" wrapText="1" readingOrder="1"/>
    </xf>
    <xf numFmtId="0" fontId="45" fillId="2" borderId="4" xfId="0" applyNumberFormat="1" applyFont="1" applyFill="1" applyBorder="1" applyAlignment="1" applyProtection="1">
      <alignment horizontal="left" vertical="center" wrapText="1" readingOrder="1"/>
    </xf>
    <xf numFmtId="0" fontId="45" fillId="2" borderId="4" xfId="0" applyNumberFormat="1" applyFont="1" applyFill="1" applyBorder="1" applyAlignment="1" applyProtection="1">
      <alignment horizontal="left" vertical="top" wrapText="1" readingOrder="1"/>
    </xf>
    <xf numFmtId="0" fontId="45" fillId="2" borderId="19" xfId="0" applyFont="1" applyFill="1" applyBorder="1" applyAlignment="1">
      <alignment horizontal="center" vertical="center"/>
    </xf>
    <xf numFmtId="0" fontId="45" fillId="2" borderId="4" xfId="0" applyFont="1" applyFill="1" applyBorder="1" applyAlignment="1">
      <alignment horizontal="center" vertical="center"/>
    </xf>
    <xf numFmtId="0" fontId="45" fillId="2" borderId="4" xfId="0" applyFont="1" applyFill="1" applyBorder="1" applyAlignment="1">
      <alignment horizontal="center"/>
    </xf>
    <xf numFmtId="0" fontId="45" fillId="2" borderId="14" xfId="0" applyFont="1" applyFill="1" applyBorder="1" applyAlignment="1">
      <alignment horizontal="left" vertical="center" wrapText="1"/>
    </xf>
    <xf numFmtId="0" fontId="6" fillId="2" borderId="0" xfId="0" applyFont="1" applyFill="1"/>
    <xf numFmtId="0" fontId="13"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24" fillId="0" borderId="0" xfId="0" applyFont="1" applyBorder="1"/>
    <xf numFmtId="0" fontId="13" fillId="0" borderId="0" xfId="0" applyFont="1" applyBorder="1" applyAlignment="1">
      <alignment horizontal="left"/>
    </xf>
    <xf numFmtId="0" fontId="15" fillId="0" borderId="0" xfId="0" applyFont="1" applyBorder="1" applyAlignment="1">
      <alignment horizontal="left"/>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4" fillId="0" borderId="0" xfId="0" applyFont="1" applyBorder="1"/>
    <xf numFmtId="0" fontId="44" fillId="0" borderId="0" xfId="0" applyFont="1" applyBorder="1" applyAlignment="1">
      <alignment horizontal="left"/>
    </xf>
    <xf numFmtId="0" fontId="47" fillId="0" borderId="0" xfId="0" applyFont="1"/>
    <xf numFmtId="0" fontId="48" fillId="0" borderId="0" xfId="0" applyFont="1"/>
    <xf numFmtId="14" fontId="47" fillId="0" borderId="0" xfId="0" applyNumberFormat="1" applyFont="1" applyBorder="1" applyAlignment="1">
      <alignment horizontal="center" vertical="center"/>
    </xf>
    <xf numFmtId="0" fontId="47" fillId="0" borderId="0" xfId="0" applyFont="1" applyAlignment="1">
      <alignment horizontal="center"/>
    </xf>
    <xf numFmtId="0" fontId="47" fillId="0" borderId="0" xfId="0" applyFont="1" applyAlignment="1">
      <alignment horizontal="left"/>
    </xf>
    <xf numFmtId="0" fontId="49" fillId="0" borderId="0" xfId="0" applyFont="1" applyAlignment="1">
      <alignment horizontal="center"/>
    </xf>
    <xf numFmtId="0" fontId="48" fillId="0" borderId="0" xfId="0" applyFont="1" applyAlignment="1">
      <alignment horizontal="left"/>
    </xf>
    <xf numFmtId="0" fontId="48" fillId="0" borderId="0" xfId="0" applyFont="1" applyAlignment="1">
      <alignment horizontal="center"/>
    </xf>
    <xf numFmtId="0" fontId="50" fillId="0" borderId="0" xfId="0" applyFont="1"/>
    <xf numFmtId="0" fontId="47" fillId="0" borderId="0" xfId="0" applyFont="1" applyAlignment="1"/>
    <xf numFmtId="0" fontId="17" fillId="0" borderId="0" xfId="0" applyFont="1" applyAlignment="1"/>
    <xf numFmtId="0" fontId="17" fillId="0" borderId="0" xfId="0" applyFont="1" applyAlignment="1">
      <alignment horizontal="center"/>
    </xf>
    <xf numFmtId="0" fontId="24" fillId="0" borderId="0" xfId="0" applyFont="1" applyAlignment="1"/>
    <xf numFmtId="0" fontId="24" fillId="0" borderId="0" xfId="0" applyFont="1" applyAlignment="1">
      <alignment horizontal="center"/>
    </xf>
    <xf numFmtId="0" fontId="14" fillId="0" borderId="0" xfId="0" applyFont="1" applyAlignment="1"/>
    <xf numFmtId="0" fontId="14" fillId="0" borderId="0" xfId="0" applyFont="1" applyAlignment="1">
      <alignment horizontal="center"/>
    </xf>
    <xf numFmtId="0" fontId="17" fillId="0" borderId="2" xfId="0" applyFont="1" applyBorder="1" applyAlignment="1">
      <alignment horizontal="center"/>
    </xf>
    <xf numFmtId="0" fontId="17" fillId="0" borderId="3" xfId="0" applyFont="1" applyBorder="1"/>
    <xf numFmtId="0" fontId="17" fillId="0" borderId="3" xfId="0" applyFont="1" applyBorder="1" applyAlignment="1">
      <alignment horizontal="center"/>
    </xf>
    <xf numFmtId="0" fontId="17" fillId="0" borderId="3" xfId="0" applyFont="1" applyBorder="1" applyAlignment="1"/>
    <xf numFmtId="0" fontId="17" fillId="0" borderId="3" xfId="0" applyFont="1" applyFill="1" applyBorder="1" applyAlignment="1">
      <alignment horizontal="center"/>
    </xf>
    <xf numFmtId="0" fontId="17" fillId="0" borderId="3" xfId="0" applyFont="1" applyFill="1" applyBorder="1" applyAlignment="1">
      <alignment horizontal="right"/>
    </xf>
    <xf numFmtId="0" fontId="24" fillId="0" borderId="4" xfId="0" applyFont="1" applyBorder="1" applyAlignment="1">
      <alignment horizontal="center"/>
    </xf>
    <xf numFmtId="0" fontId="24" fillId="0" borderId="6" xfId="0" applyFont="1" applyBorder="1" applyAlignment="1">
      <alignment horizontal="center"/>
    </xf>
    <xf numFmtId="0" fontId="9" fillId="0" borderId="4" xfId="0" applyFont="1" applyBorder="1" applyAlignment="1">
      <alignment horizontal="center" vertical="center"/>
    </xf>
    <xf numFmtId="0" fontId="9" fillId="0" borderId="4" xfId="0" applyNumberFormat="1" applyFont="1" applyFill="1" applyBorder="1" applyAlignment="1" applyProtection="1">
      <alignment horizontal="center" vertical="center" wrapText="1" readingOrder="1"/>
    </xf>
    <xf numFmtId="0" fontId="9" fillId="0" borderId="4" xfId="0" applyNumberFormat="1" applyFont="1" applyFill="1" applyBorder="1" applyAlignment="1" applyProtection="1">
      <alignment horizontal="left" vertical="center" wrapText="1" readingOrder="1"/>
    </xf>
    <xf numFmtId="0" fontId="9" fillId="0" borderId="14" xfId="0" applyFont="1" applyBorder="1" applyAlignment="1">
      <alignment horizontal="center" vertical="center"/>
    </xf>
    <xf numFmtId="0" fontId="9" fillId="0" borderId="14" xfId="0" applyFont="1" applyBorder="1" applyAlignment="1">
      <alignment horizontal="center"/>
    </xf>
    <xf numFmtId="0" fontId="9" fillId="0" borderId="4" xfId="0" applyFont="1" applyBorder="1" applyAlignment="1">
      <alignment horizontal="center"/>
    </xf>
    <xf numFmtId="0" fontId="4" fillId="0" borderId="0" xfId="0" applyFont="1"/>
    <xf numFmtId="0" fontId="17" fillId="0" borderId="4" xfId="0" applyFont="1" applyBorder="1" applyAlignment="1">
      <alignment horizontal="center" vertical="top"/>
    </xf>
    <xf numFmtId="0" fontId="17" fillId="0" borderId="4" xfId="0" applyNumberFormat="1" applyFont="1" applyFill="1" applyBorder="1" applyAlignment="1" applyProtection="1">
      <alignment horizontal="center" vertical="center" wrapText="1" readingOrder="1"/>
    </xf>
    <xf numFmtId="0" fontId="17" fillId="0" borderId="4" xfId="0" applyNumberFormat="1" applyFont="1" applyFill="1" applyBorder="1" applyAlignment="1" applyProtection="1">
      <alignment horizontal="left" vertical="center" wrapText="1" readingOrder="1"/>
    </xf>
    <xf numFmtId="0" fontId="17" fillId="0" borderId="4" xfId="0" applyFont="1" applyBorder="1" applyAlignment="1">
      <alignment horizontal="center" vertical="center"/>
    </xf>
    <xf numFmtId="0" fontId="17" fillId="0" borderId="4" xfId="0" applyFont="1" applyBorder="1" applyAlignment="1">
      <alignment horizontal="center"/>
    </xf>
    <xf numFmtId="0" fontId="17" fillId="0" borderId="14" xfId="0" applyFont="1" applyBorder="1" applyAlignment="1">
      <alignment horizontal="center" vertical="center"/>
    </xf>
    <xf numFmtId="0" fontId="17" fillId="0" borderId="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9" fillId="0" borderId="4" xfId="0" applyFont="1" applyBorder="1" applyAlignment="1">
      <alignment horizontal="center" vertical="top"/>
    </xf>
    <xf numFmtId="0" fontId="9" fillId="0" borderId="4" xfId="0" applyNumberFormat="1" applyFont="1" applyFill="1" applyBorder="1" applyAlignment="1" applyProtection="1">
      <alignment horizontal="center" wrapText="1"/>
    </xf>
    <xf numFmtId="0" fontId="9" fillId="0" borderId="4" xfId="0" applyNumberFormat="1" applyFont="1" applyFill="1" applyBorder="1" applyAlignment="1" applyProtection="1">
      <alignment horizontal="left" wrapText="1"/>
    </xf>
    <xf numFmtId="0" fontId="17" fillId="0" borderId="4"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left" wrapText="1"/>
    </xf>
    <xf numFmtId="0" fontId="17" fillId="0" borderId="14" xfId="0" applyFon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center"/>
    </xf>
    <xf numFmtId="0" fontId="24" fillId="0" borderId="0" xfId="0" applyFont="1" applyFill="1" applyAlignment="1">
      <alignment horizontal="center"/>
    </xf>
    <xf numFmtId="0" fontId="24" fillId="0" borderId="4" xfId="0" applyFont="1" applyFill="1" applyBorder="1" applyAlignment="1">
      <alignment horizontal="center"/>
    </xf>
    <xf numFmtId="0" fontId="24" fillId="0" borderId="0" xfId="0" applyFont="1" applyFill="1"/>
    <xf numFmtId="0" fontId="9" fillId="0" borderId="4" xfId="0" applyFont="1" applyFill="1" applyBorder="1" applyAlignment="1">
      <alignment horizontal="center" vertical="center"/>
    </xf>
    <xf numFmtId="0" fontId="9" fillId="0" borderId="14" xfId="0" applyNumberFormat="1" applyFont="1" applyFill="1" applyBorder="1" applyAlignment="1" applyProtection="1">
      <alignment horizontal="center" vertical="center" wrapText="1" readingOrder="1"/>
    </xf>
    <xf numFmtId="0" fontId="9" fillId="2" borderId="14" xfId="0" applyFont="1" applyFill="1" applyBorder="1" applyAlignment="1">
      <alignment horizontal="center" vertical="center"/>
    </xf>
    <xf numFmtId="0" fontId="9" fillId="0" borderId="4" xfId="0" applyFont="1" applyFill="1" applyBorder="1" applyAlignment="1">
      <alignment horizontal="center"/>
    </xf>
    <xf numFmtId="0" fontId="4" fillId="0" borderId="0" xfId="0" applyFont="1" applyFill="1"/>
    <xf numFmtId="0" fontId="17" fillId="0" borderId="4" xfId="0" applyFont="1" applyFill="1" applyBorder="1" applyAlignment="1">
      <alignment horizontal="center" vertical="center"/>
    </xf>
    <xf numFmtId="14" fontId="17" fillId="0" borderId="4" xfId="0" applyNumberFormat="1" applyFont="1" applyFill="1" applyBorder="1" applyAlignment="1" applyProtection="1">
      <alignment horizontal="center" vertical="center" wrapText="1" readingOrder="1"/>
    </xf>
    <xf numFmtId="0" fontId="21" fillId="0" borderId="4" xfId="0" applyNumberFormat="1" applyFont="1" applyFill="1" applyBorder="1" applyAlignment="1" applyProtection="1">
      <alignment horizontal="center" vertical="center" wrapText="1" readingOrder="1"/>
    </xf>
    <xf numFmtId="0" fontId="21" fillId="2" borderId="14"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9"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readingOrder="1"/>
    </xf>
    <xf numFmtId="0" fontId="24" fillId="0" borderId="4" xfId="0" applyFont="1" applyFill="1" applyBorder="1"/>
    <xf numFmtId="0" fontId="9" fillId="0" borderId="9"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readingOrder="1"/>
    </xf>
    <xf numFmtId="14" fontId="9" fillId="0" borderId="4" xfId="0" applyNumberFormat="1" applyFont="1" applyFill="1" applyBorder="1" applyAlignment="1" applyProtection="1">
      <alignment horizontal="center" vertical="center" wrapText="1" readingOrder="1"/>
    </xf>
    <xf numFmtId="0" fontId="9" fillId="3" borderId="14"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left" vertical="center" wrapText="1" readingOrder="1"/>
    </xf>
    <xf numFmtId="0" fontId="21" fillId="0" borderId="4" xfId="0" applyFont="1" applyFill="1" applyBorder="1" applyAlignment="1">
      <alignment horizontal="center"/>
    </xf>
    <xf numFmtId="0" fontId="51" fillId="0" borderId="0" xfId="0" applyFont="1" applyFill="1"/>
    <xf numFmtId="0" fontId="21" fillId="3" borderId="1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xf numFmtId="0" fontId="21" fillId="0" borderId="14" xfId="0" applyFont="1" applyFill="1" applyBorder="1" applyAlignment="1">
      <alignment horizontal="center" vertical="center"/>
    </xf>
    <xf numFmtId="0" fontId="17" fillId="0" borderId="0" xfId="0" applyFont="1" applyFill="1"/>
    <xf numFmtId="0" fontId="17" fillId="0" borderId="4" xfId="0" applyFont="1" applyFill="1" applyBorder="1" applyAlignment="1">
      <alignment horizontal="left" vertical="center"/>
    </xf>
    <xf numFmtId="0" fontId="17" fillId="0" borderId="4" xfId="0" applyFont="1" applyFill="1" applyBorder="1" applyAlignment="1">
      <alignment vertical="center"/>
    </xf>
    <xf numFmtId="14" fontId="17" fillId="0" borderId="4" xfId="0" applyNumberFormat="1" applyFont="1" applyFill="1" applyBorder="1" applyAlignment="1">
      <alignment horizontal="center" vertical="center" readingOrder="1"/>
    </xf>
    <xf numFmtId="0" fontId="17" fillId="0" borderId="0" xfId="0" applyFont="1" applyAlignment="1">
      <alignment horizontal="left"/>
    </xf>
    <xf numFmtId="0" fontId="17" fillId="0" borderId="0" xfId="0" applyFont="1" applyBorder="1" applyAlignment="1">
      <alignment horizontal="left" vertical="center"/>
    </xf>
    <xf numFmtId="14" fontId="17" fillId="0" borderId="0" xfId="0" applyNumberFormat="1" applyFont="1" applyBorder="1" applyAlignment="1">
      <alignment horizontal="center" vertical="center"/>
    </xf>
    <xf numFmtId="0" fontId="17" fillId="3" borderId="0" xfId="0" applyFont="1" applyFill="1" applyBorder="1" applyAlignment="1">
      <alignment horizontal="center" vertical="center"/>
    </xf>
    <xf numFmtId="0" fontId="18" fillId="0" borderId="0" xfId="0" applyFont="1" applyAlignment="1">
      <alignment horizontal="center"/>
    </xf>
    <xf numFmtId="0" fontId="18" fillId="0" borderId="0" xfId="0" applyFont="1"/>
    <xf numFmtId="0" fontId="18" fillId="0" borderId="0" xfId="0" applyFont="1" applyAlignment="1">
      <alignment horizontal="center" vertical="center"/>
    </xf>
    <xf numFmtId="0" fontId="18" fillId="0" borderId="0" xfId="0" applyFont="1" applyAlignment="1"/>
    <xf numFmtId="0" fontId="54" fillId="0" borderId="0" xfId="0" applyFont="1"/>
    <xf numFmtId="0" fontId="55" fillId="0" borderId="0" xfId="0" applyFont="1" applyAlignment="1"/>
    <xf numFmtId="0" fontId="53" fillId="0" borderId="0" xfId="0" applyFont="1" applyBorder="1" applyAlignment="1"/>
    <xf numFmtId="0" fontId="53" fillId="0" borderId="0" xfId="0" applyFont="1" applyBorder="1" applyAlignment="1">
      <alignment horizontal="center"/>
    </xf>
    <xf numFmtId="0" fontId="55" fillId="0" borderId="4" xfId="0" applyFont="1" applyBorder="1" applyAlignment="1">
      <alignment horizontal="center"/>
    </xf>
    <xf numFmtId="0" fontId="18" fillId="0" borderId="14" xfId="0" applyFont="1" applyBorder="1" applyAlignment="1">
      <alignment horizontal="center" vertical="center"/>
    </xf>
    <xf numFmtId="0" fontId="56" fillId="0" borderId="14" xfId="0" applyNumberFormat="1" applyFont="1" applyFill="1" applyBorder="1" applyAlignment="1" applyProtection="1">
      <alignment horizontal="center" vertical="center" wrapText="1" readingOrder="1"/>
    </xf>
    <xf numFmtId="0" fontId="56" fillId="0" borderId="14" xfId="0" applyNumberFormat="1" applyFont="1" applyFill="1" applyBorder="1" applyAlignment="1" applyProtection="1">
      <alignment horizontal="left" vertical="center" wrapText="1" readingOrder="1"/>
    </xf>
    <xf numFmtId="0" fontId="56" fillId="0" borderId="9" xfId="0" applyNumberFormat="1" applyFont="1" applyFill="1" applyBorder="1" applyAlignment="1" applyProtection="1">
      <alignment horizontal="left" vertical="center" wrapText="1" readingOrder="1"/>
    </xf>
    <xf numFmtId="0" fontId="56" fillId="0" borderId="9" xfId="0" applyNumberFormat="1" applyFont="1" applyFill="1" applyBorder="1" applyAlignment="1" applyProtection="1">
      <alignment horizontal="center" vertical="center" wrapText="1" readingOrder="1"/>
    </xf>
    <xf numFmtId="14" fontId="56" fillId="0" borderId="14" xfId="0" applyNumberFormat="1" applyFont="1" applyFill="1" applyBorder="1" applyAlignment="1" applyProtection="1">
      <alignment horizontal="center" vertical="center" wrapText="1" readingOrder="1"/>
    </xf>
    <xf numFmtId="0" fontId="18" fillId="2" borderId="14" xfId="0" applyFont="1" applyFill="1" applyBorder="1" applyAlignment="1">
      <alignment horizontal="center" vertical="center"/>
    </xf>
    <xf numFmtId="0" fontId="18" fillId="0" borderId="14" xfId="0" applyFont="1" applyBorder="1" applyAlignment="1">
      <alignment horizontal="center"/>
    </xf>
    <xf numFmtId="0" fontId="54" fillId="2" borderId="4" xfId="0" applyNumberFormat="1" applyFont="1" applyFill="1" applyBorder="1" applyAlignment="1" applyProtection="1">
      <alignment horizontal="center" vertical="center" wrapText="1" readingOrder="1"/>
    </xf>
    <xf numFmtId="0" fontId="54" fillId="2" borderId="4" xfId="0" applyNumberFormat="1" applyFont="1" applyFill="1" applyBorder="1" applyAlignment="1" applyProtection="1">
      <alignment horizontal="left" vertical="center" wrapText="1" readingOrder="1"/>
    </xf>
    <xf numFmtId="0" fontId="54" fillId="2" borderId="9" xfId="0" applyNumberFormat="1" applyFont="1" applyFill="1" applyBorder="1" applyAlignment="1" applyProtection="1">
      <alignment horizontal="left" vertical="center" wrapText="1" readingOrder="1"/>
    </xf>
    <xf numFmtId="0" fontId="54" fillId="2" borderId="9" xfId="0" applyNumberFormat="1" applyFont="1" applyFill="1" applyBorder="1" applyAlignment="1" applyProtection="1">
      <alignment horizontal="center" vertical="center" wrapText="1" readingOrder="1"/>
    </xf>
    <xf numFmtId="14" fontId="56" fillId="0" borderId="4" xfId="0" applyNumberFormat="1" applyFont="1" applyFill="1" applyBorder="1" applyAlignment="1" applyProtection="1">
      <alignment horizontal="center" vertical="center" wrapText="1" readingOrder="1"/>
    </xf>
    <xf numFmtId="0" fontId="56" fillId="0" borderId="4" xfId="0" applyNumberFormat="1" applyFont="1" applyFill="1" applyBorder="1" applyAlignment="1" applyProtection="1">
      <alignment horizontal="center" vertical="center" wrapText="1" readingOrder="1"/>
    </xf>
    <xf numFmtId="0" fontId="54" fillId="2" borderId="4" xfId="0" applyFont="1" applyFill="1" applyBorder="1" applyAlignment="1">
      <alignment horizontal="center" vertical="center"/>
    </xf>
    <xf numFmtId="0" fontId="54" fillId="2" borderId="14" xfId="0" applyFont="1" applyFill="1" applyBorder="1" applyAlignment="1">
      <alignment horizontal="center"/>
    </xf>
    <xf numFmtId="0" fontId="56" fillId="0" borderId="4" xfId="0" applyNumberFormat="1" applyFont="1" applyFill="1" applyBorder="1" applyAlignment="1" applyProtection="1">
      <alignment horizontal="left" vertical="center" wrapText="1" readingOrder="1"/>
    </xf>
    <xf numFmtId="0" fontId="18" fillId="0" borderId="4" xfId="0" applyFont="1" applyBorder="1" applyAlignment="1">
      <alignment horizontal="center" vertical="center"/>
    </xf>
    <xf numFmtId="0" fontId="56" fillId="2" borderId="4" xfId="0" applyNumberFormat="1" applyFont="1" applyFill="1" applyBorder="1" applyAlignment="1" applyProtection="1">
      <alignment horizontal="center" vertical="center" wrapText="1" readingOrder="1"/>
    </xf>
    <xf numFmtId="0" fontId="56" fillId="2" borderId="4" xfId="0" applyNumberFormat="1" applyFont="1" applyFill="1" applyBorder="1" applyAlignment="1" applyProtection="1">
      <alignment horizontal="left" vertical="center" wrapText="1" readingOrder="1"/>
    </xf>
    <xf numFmtId="0" fontId="56" fillId="2" borderId="9" xfId="0" applyNumberFormat="1" applyFont="1" applyFill="1" applyBorder="1" applyAlignment="1" applyProtection="1">
      <alignment horizontal="left" vertical="center" wrapText="1" readingOrder="1"/>
    </xf>
    <xf numFmtId="0" fontId="18" fillId="2" borderId="4" xfId="0" applyFont="1" applyFill="1" applyBorder="1" applyAlignment="1">
      <alignment horizontal="center" vertical="center"/>
    </xf>
    <xf numFmtId="14" fontId="54" fillId="0" borderId="4" xfId="0" applyNumberFormat="1" applyFont="1" applyFill="1" applyBorder="1" applyAlignment="1" applyProtection="1">
      <alignment horizontal="center" vertical="center" wrapText="1" readingOrder="1"/>
    </xf>
    <xf numFmtId="0" fontId="54" fillId="0" borderId="4" xfId="0" applyNumberFormat="1" applyFont="1" applyFill="1" applyBorder="1" applyAlignment="1" applyProtection="1">
      <alignment horizontal="center" vertical="center" wrapText="1" readingOrder="1"/>
    </xf>
    <xf numFmtId="14" fontId="18" fillId="0" borderId="19" xfId="0" applyNumberFormat="1" applyFont="1" applyBorder="1" applyAlignment="1">
      <alignment horizontal="center" vertical="top"/>
    </xf>
    <xf numFmtId="14" fontId="18" fillId="0" borderId="19" xfId="0" applyNumberFormat="1" applyFont="1" applyBorder="1" applyAlignment="1">
      <alignment horizontal="center" vertical="center"/>
    </xf>
    <xf numFmtId="0" fontId="7" fillId="0" borderId="0" xfId="0" applyFont="1"/>
    <xf numFmtId="0" fontId="18" fillId="0" borderId="19" xfId="0" applyFont="1" applyBorder="1" applyAlignment="1">
      <alignment horizontal="center" vertical="top"/>
    </xf>
    <xf numFmtId="14" fontId="54" fillId="0" borderId="19" xfId="0" applyNumberFormat="1" applyFont="1" applyBorder="1" applyAlignment="1">
      <alignment horizontal="center" vertical="top"/>
    </xf>
    <xf numFmtId="0" fontId="54" fillId="0" borderId="19" xfId="0" applyFont="1" applyBorder="1" applyAlignment="1">
      <alignment horizontal="center" vertical="top"/>
    </xf>
    <xf numFmtId="0" fontId="18" fillId="0" borderId="11" xfId="0" applyFont="1" applyBorder="1" applyAlignment="1">
      <alignment horizontal="center" vertical="top"/>
    </xf>
    <xf numFmtId="0" fontId="18" fillId="0" borderId="4" xfId="0" applyFont="1" applyBorder="1" applyAlignment="1">
      <alignment horizontal="center"/>
    </xf>
    <xf numFmtId="0" fontId="54" fillId="2" borderId="14" xfId="0" applyFont="1" applyFill="1" applyBorder="1" applyAlignment="1">
      <alignment horizontal="center" vertical="center"/>
    </xf>
    <xf numFmtId="0" fontId="54" fillId="0" borderId="4" xfId="0" applyFont="1" applyBorder="1" applyAlignment="1">
      <alignment horizontal="center" vertical="center"/>
    </xf>
    <xf numFmtId="0" fontId="54" fillId="0" borderId="4" xfId="0" applyFont="1" applyBorder="1" applyAlignment="1">
      <alignment vertical="center"/>
    </xf>
    <xf numFmtId="14" fontId="54" fillId="0" borderId="4" xfId="0" applyNumberFormat="1" applyFont="1" applyBorder="1" applyAlignment="1">
      <alignment horizontal="center" vertical="center"/>
    </xf>
    <xf numFmtId="0" fontId="54" fillId="0" borderId="11" xfId="0" applyFont="1" applyBorder="1" applyAlignment="1">
      <alignment horizontal="center" vertical="center"/>
    </xf>
    <xf numFmtId="0" fontId="18" fillId="0" borderId="0" xfId="0" applyFont="1" applyBorder="1" applyAlignment="1">
      <alignment horizontal="center"/>
    </xf>
    <xf numFmtId="0" fontId="18" fillId="0" borderId="0" xfId="0" applyFont="1" applyBorder="1" applyAlignment="1">
      <alignment horizontal="center" vertical="center"/>
    </xf>
    <xf numFmtId="0" fontId="18" fillId="0" borderId="0" xfId="0" applyFont="1" applyBorder="1"/>
    <xf numFmtId="0" fontId="0" fillId="0" borderId="0" xfId="0" applyBorder="1"/>
    <xf numFmtId="0" fontId="54" fillId="2" borderId="0" xfId="0" applyFont="1" applyFill="1"/>
    <xf numFmtId="0" fontId="57" fillId="0" borderId="0" xfId="0" applyFont="1" applyAlignment="1"/>
    <xf numFmtId="0" fontId="58" fillId="0" borderId="0" xfId="0" applyFont="1" applyAlignment="1">
      <alignment horizontal="center"/>
    </xf>
    <xf numFmtId="0" fontId="18" fillId="0" borderId="0" xfId="0" applyFont="1" applyBorder="1" applyAlignment="1">
      <alignment horizontal="left" vertical="center"/>
    </xf>
    <xf numFmtId="0" fontId="55" fillId="0" borderId="0" xfId="0" applyFont="1" applyBorder="1"/>
    <xf numFmtId="0" fontId="22" fillId="0" borderId="0" xfId="0" applyFont="1" applyAlignment="1">
      <alignment horizontal="center"/>
    </xf>
    <xf numFmtId="0" fontId="15" fillId="0" borderId="22" xfId="0" applyFont="1" applyBorder="1" applyAlignment="1">
      <alignment horizontal="center"/>
    </xf>
    <xf numFmtId="0" fontId="15" fillId="0" borderId="6" xfId="0" applyFont="1" applyBorder="1" applyAlignment="1">
      <alignment horizontal="center"/>
    </xf>
    <xf numFmtId="0" fontId="5" fillId="0" borderId="4" xfId="0" applyFont="1" applyBorder="1" applyAlignment="1">
      <alignment vertical="top"/>
    </xf>
    <xf numFmtId="0" fontId="8" fillId="0" borderId="4" xfId="0" applyNumberFormat="1" applyFont="1" applyFill="1" applyBorder="1" applyAlignment="1" applyProtection="1">
      <alignment horizontal="left" vertical="top" wrapText="1"/>
    </xf>
    <xf numFmtId="0" fontId="5" fillId="0" borderId="4" xfId="0" applyFont="1" applyBorder="1" applyAlignment="1">
      <alignment horizontal="center" vertical="top"/>
    </xf>
    <xf numFmtId="0" fontId="5" fillId="0" borderId="4" xfId="0" applyFont="1" applyBorder="1" applyAlignment="1">
      <alignment horizontal="center" vertical="top" wrapText="1"/>
    </xf>
    <xf numFmtId="0" fontId="18" fillId="0" borderId="4" xfId="0" applyFont="1" applyFill="1" applyBorder="1" applyAlignment="1">
      <alignment horizontal="center" vertical="top"/>
    </xf>
    <xf numFmtId="0" fontId="13" fillId="0" borderId="4" xfId="0" applyFont="1" applyBorder="1" applyAlignment="1">
      <alignment vertical="top"/>
    </xf>
    <xf numFmtId="0" fontId="20" fillId="0" borderId="4" xfId="0" applyNumberFormat="1" applyFont="1" applyFill="1" applyBorder="1" applyAlignment="1" applyProtection="1">
      <alignment horizontal="left" vertical="top" wrapText="1"/>
    </xf>
    <xf numFmtId="0" fontId="13" fillId="0" borderId="4" xfId="0" applyFont="1" applyBorder="1" applyAlignment="1">
      <alignment horizontal="center" vertical="top"/>
    </xf>
    <xf numFmtId="0" fontId="13" fillId="0" borderId="4" xfId="0" applyFont="1" applyBorder="1" applyAlignment="1">
      <alignment horizontal="center" vertical="top" wrapText="1"/>
    </xf>
    <xf numFmtId="0" fontId="18" fillId="0" borderId="4" xfId="0" applyFont="1" applyBorder="1" applyAlignment="1">
      <alignment horizontal="center" vertical="top"/>
    </xf>
    <xf numFmtId="0" fontId="54" fillId="0" borderId="4" xfId="0" applyFont="1" applyFill="1" applyBorder="1" applyAlignment="1">
      <alignment horizontal="center" vertical="top"/>
    </xf>
    <xf numFmtId="0" fontId="59" fillId="0" borderId="4" xfId="0" applyFont="1" applyBorder="1" applyAlignment="1">
      <alignment vertical="top"/>
    </xf>
    <xf numFmtId="0" fontId="60" fillId="0" borderId="4" xfId="0" applyNumberFormat="1" applyFont="1" applyFill="1" applyBorder="1" applyAlignment="1" applyProtection="1">
      <alignment horizontal="left" vertical="top" wrapText="1"/>
    </xf>
    <xf numFmtId="0" fontId="59" fillId="0" borderId="4" xfId="0" applyFont="1" applyBorder="1" applyAlignment="1">
      <alignment horizontal="center" vertical="top"/>
    </xf>
    <xf numFmtId="0" fontId="59" fillId="0" borderId="4" xfId="0" applyFont="1" applyBorder="1" applyAlignment="1">
      <alignment horizontal="center" vertical="top" wrapText="1"/>
    </xf>
    <xf numFmtId="0" fontId="61" fillId="0" borderId="0" xfId="0" applyFont="1"/>
    <xf numFmtId="0" fontId="54" fillId="0" borderId="4" xfId="0" applyFont="1" applyBorder="1" applyAlignment="1">
      <alignment horizontal="center" vertical="top"/>
    </xf>
    <xf numFmtId="0" fontId="20" fillId="0" borderId="4" xfId="0" applyNumberFormat="1" applyFont="1" applyFill="1" applyBorder="1" applyAlignment="1" applyProtection="1">
      <alignment horizontal="center" vertical="top" wrapText="1"/>
    </xf>
    <xf numFmtId="0" fontId="13" fillId="0" borderId="0" xfId="0" applyFont="1" applyBorder="1" applyAlignment="1"/>
    <xf numFmtId="0" fontId="15" fillId="0" borderId="0" xfId="0" applyFont="1" applyBorder="1" applyAlignment="1">
      <alignment horizontal="center" vertical="center"/>
    </xf>
    <xf numFmtId="0" fontId="15" fillId="0" borderId="0" xfId="0" applyFont="1" applyBorder="1" applyAlignment="1"/>
    <xf numFmtId="0" fontId="62" fillId="0" borderId="14" xfId="0" applyNumberFormat="1" applyFont="1" applyFill="1" applyBorder="1" applyAlignment="1" applyProtection="1">
      <alignment horizontal="center" vertical="center" wrapText="1" readingOrder="1"/>
    </xf>
    <xf numFmtId="0" fontId="62" fillId="0" borderId="14" xfId="0" applyNumberFormat="1" applyFont="1" applyFill="1" applyBorder="1" applyAlignment="1" applyProtection="1">
      <alignment horizontal="left" vertical="center" wrapText="1" readingOrder="1"/>
    </xf>
    <xf numFmtId="0" fontId="62" fillId="0" borderId="9" xfId="0" applyNumberFormat="1" applyFont="1" applyFill="1" applyBorder="1" applyAlignment="1" applyProtection="1">
      <alignment horizontal="left" vertical="center" wrapText="1" readingOrder="1"/>
    </xf>
    <xf numFmtId="0" fontId="62" fillId="0" borderId="9" xfId="0" applyNumberFormat="1" applyFont="1" applyFill="1" applyBorder="1" applyAlignment="1" applyProtection="1">
      <alignment vertical="center" wrapText="1" readingOrder="1"/>
    </xf>
    <xf numFmtId="14" fontId="62" fillId="0" borderId="4" xfId="0" applyNumberFormat="1" applyFont="1" applyFill="1" applyBorder="1" applyAlignment="1" applyProtection="1">
      <alignment vertical="center" wrapText="1" readingOrder="1"/>
    </xf>
    <xf numFmtId="0" fontId="13" fillId="0" borderId="19"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center"/>
    </xf>
    <xf numFmtId="0" fontId="60" fillId="2" borderId="4" xfId="0" applyNumberFormat="1" applyFont="1" applyFill="1" applyBorder="1" applyAlignment="1" applyProtection="1">
      <alignment horizontal="center" vertical="center" wrapText="1" readingOrder="1"/>
    </xf>
    <xf numFmtId="0" fontId="60" fillId="2" borderId="4" xfId="0" applyNumberFormat="1" applyFont="1" applyFill="1" applyBorder="1" applyAlignment="1" applyProtection="1">
      <alignment horizontal="left" vertical="center" wrapText="1" readingOrder="1"/>
    </xf>
    <xf numFmtId="0" fontId="60" fillId="2" borderId="9" xfId="0" applyNumberFormat="1" applyFont="1" applyFill="1" applyBorder="1" applyAlignment="1" applyProtection="1">
      <alignment horizontal="left" vertical="center" wrapText="1" readingOrder="1"/>
    </xf>
    <xf numFmtId="0" fontId="60" fillId="2" borderId="9" xfId="0" applyNumberFormat="1" applyFont="1" applyFill="1" applyBorder="1" applyAlignment="1" applyProtection="1">
      <alignment vertical="center" wrapText="1" readingOrder="1"/>
    </xf>
    <xf numFmtId="14" fontId="60" fillId="2" borderId="4" xfId="0" applyNumberFormat="1" applyFont="1" applyFill="1" applyBorder="1" applyAlignment="1" applyProtection="1">
      <alignment vertical="center" wrapText="1" readingOrder="1"/>
    </xf>
    <xf numFmtId="0" fontId="59" fillId="2" borderId="19"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14" xfId="0" applyFont="1" applyFill="1" applyBorder="1" applyAlignment="1">
      <alignment horizontal="center" vertical="center"/>
    </xf>
    <xf numFmtId="0" fontId="59" fillId="2" borderId="4" xfId="0" applyFont="1" applyFill="1" applyBorder="1" applyAlignment="1">
      <alignment horizontal="center"/>
    </xf>
    <xf numFmtId="0" fontId="59" fillId="2" borderId="0" xfId="0" applyFont="1" applyFill="1"/>
    <xf numFmtId="0" fontId="62" fillId="0" borderId="4" xfId="0" applyNumberFormat="1" applyFont="1" applyFill="1" applyBorder="1" applyAlignment="1" applyProtection="1">
      <alignment horizontal="center" vertical="center" wrapText="1" readingOrder="1"/>
    </xf>
    <xf numFmtId="0" fontId="62" fillId="0" borderId="4" xfId="0" applyNumberFormat="1" applyFont="1" applyFill="1" applyBorder="1" applyAlignment="1" applyProtection="1">
      <alignment horizontal="left" vertical="center" wrapText="1" readingOrder="1"/>
    </xf>
    <xf numFmtId="0" fontId="13" fillId="0" borderId="4" xfId="0" applyFont="1" applyBorder="1" applyAlignment="1">
      <alignment horizontal="center" vertical="center"/>
    </xf>
    <xf numFmtId="0" fontId="62" fillId="2" borderId="4" xfId="0" applyNumberFormat="1" applyFont="1" applyFill="1" applyBorder="1" applyAlignment="1" applyProtection="1">
      <alignment horizontal="center" vertical="center" wrapText="1" readingOrder="1"/>
    </xf>
    <xf numFmtId="0" fontId="62" fillId="2" borderId="4" xfId="0" applyNumberFormat="1" applyFont="1" applyFill="1" applyBorder="1" applyAlignment="1" applyProtection="1">
      <alignment horizontal="left" vertical="center" wrapText="1" readingOrder="1"/>
    </xf>
    <xf numFmtId="0" fontId="62" fillId="2" borderId="9" xfId="0" applyNumberFormat="1" applyFont="1" applyFill="1" applyBorder="1" applyAlignment="1" applyProtection="1">
      <alignment horizontal="left" vertical="center" wrapText="1" readingOrder="1"/>
    </xf>
    <xf numFmtId="0" fontId="62" fillId="2" borderId="9" xfId="0" applyNumberFormat="1" applyFont="1" applyFill="1" applyBorder="1" applyAlignment="1" applyProtection="1">
      <alignment vertical="center" wrapText="1" readingOrder="1"/>
    </xf>
    <xf numFmtId="14" fontId="62" fillId="2" borderId="4" xfId="0" applyNumberFormat="1" applyFont="1" applyFill="1" applyBorder="1" applyAlignment="1" applyProtection="1">
      <alignment vertical="center" wrapText="1" readingOrder="1"/>
    </xf>
    <xf numFmtId="0" fontId="13" fillId="0" borderId="4" xfId="0" applyFont="1" applyBorder="1" applyAlignment="1">
      <alignment horizontal="center"/>
    </xf>
    <xf numFmtId="0" fontId="8" fillId="0" borderId="9" xfId="0" applyNumberFormat="1" applyFont="1" applyFill="1" applyBorder="1" applyAlignment="1" applyProtection="1">
      <alignment horizontal="left" vertical="center" wrapText="1" readingOrder="1"/>
    </xf>
    <xf numFmtId="0" fontId="8" fillId="0" borderId="9" xfId="0" applyNumberFormat="1" applyFont="1" applyFill="1" applyBorder="1" applyAlignment="1" applyProtection="1">
      <alignment vertical="center" wrapText="1" readingOrder="1"/>
    </xf>
    <xf numFmtId="14" fontId="8" fillId="0" borderId="4" xfId="0" applyNumberFormat="1" applyFont="1" applyFill="1" applyBorder="1" applyAlignment="1" applyProtection="1">
      <alignment vertical="center" wrapText="1" readingOrder="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2" borderId="4" xfId="0" applyFont="1" applyFill="1" applyBorder="1" applyAlignment="1">
      <alignment horizontal="center"/>
    </xf>
    <xf numFmtId="0" fontId="8" fillId="2" borderId="4" xfId="0" applyNumberFormat="1" applyFont="1" applyFill="1" applyBorder="1" applyAlignment="1" applyProtection="1">
      <alignment horizontal="center" vertical="center" wrapText="1" readingOrder="1"/>
    </xf>
    <xf numFmtId="0" fontId="8" fillId="2" borderId="4" xfId="0" applyNumberFormat="1" applyFont="1" applyFill="1" applyBorder="1" applyAlignment="1" applyProtection="1">
      <alignment horizontal="left" vertical="center" wrapText="1" readingOrder="1"/>
    </xf>
    <xf numFmtId="0" fontId="8" fillId="2" borderId="9" xfId="0" applyNumberFormat="1" applyFont="1" applyFill="1" applyBorder="1" applyAlignment="1" applyProtection="1">
      <alignment horizontal="left" vertical="center" wrapText="1" readingOrder="1"/>
    </xf>
    <xf numFmtId="0" fontId="8" fillId="2" borderId="9" xfId="0" applyNumberFormat="1" applyFont="1" applyFill="1" applyBorder="1" applyAlignment="1" applyProtection="1">
      <alignment vertical="center" wrapText="1" readingOrder="1"/>
    </xf>
    <xf numFmtId="14" fontId="8" fillId="2" borderId="4" xfId="0" applyNumberFormat="1" applyFont="1" applyFill="1" applyBorder="1" applyAlignment="1" applyProtection="1">
      <alignment vertical="center" wrapText="1" readingOrder="1"/>
    </xf>
    <xf numFmtId="0" fontId="13" fillId="2" borderId="4" xfId="0" applyFont="1" applyFill="1" applyBorder="1" applyAlignment="1">
      <alignment horizontal="center"/>
    </xf>
    <xf numFmtId="0" fontId="18" fillId="0" borderId="0" xfId="0" applyFont="1" applyBorder="1" applyAlignment="1">
      <alignment horizontal="center" vertical="top"/>
    </xf>
    <xf numFmtId="0" fontId="63" fillId="0" borderId="0" xfId="0" applyFont="1" applyAlignment="1">
      <alignment horizontal="center"/>
    </xf>
    <xf numFmtId="0" fontId="52" fillId="0" borderId="0" xfId="0" applyFont="1" applyAlignment="1"/>
    <xf numFmtId="0" fontId="51" fillId="0" borderId="0" xfId="0" applyFont="1" applyAlignment="1">
      <alignment horizontal="center"/>
    </xf>
    <xf numFmtId="0" fontId="26" fillId="0" borderId="14" xfId="0" applyNumberFormat="1" applyFont="1" applyFill="1" applyBorder="1" applyAlignment="1" applyProtection="1">
      <alignment horizontal="center" vertical="center" wrapText="1" readingOrder="1"/>
    </xf>
    <xf numFmtId="0" fontId="26" fillId="0" borderId="14" xfId="0" applyNumberFormat="1" applyFont="1" applyFill="1" applyBorder="1" applyAlignment="1" applyProtection="1">
      <alignment horizontal="left" vertical="center" wrapText="1" readingOrder="1"/>
    </xf>
    <xf numFmtId="0" fontId="26" fillId="0" borderId="9" xfId="0" applyNumberFormat="1" applyFont="1" applyFill="1" applyBorder="1" applyAlignment="1" applyProtection="1">
      <alignment horizontal="left" vertical="center" wrapText="1" readingOrder="1"/>
    </xf>
    <xf numFmtId="0" fontId="26" fillId="0" borderId="9" xfId="0" applyNumberFormat="1" applyFont="1" applyFill="1" applyBorder="1" applyAlignment="1" applyProtection="1">
      <alignment vertical="center" wrapText="1" readingOrder="1"/>
    </xf>
    <xf numFmtId="14" fontId="26" fillId="0" borderId="4" xfId="0" applyNumberFormat="1" applyFont="1" applyFill="1" applyBorder="1" applyAlignment="1" applyProtection="1">
      <alignment vertical="center" wrapText="1" readingOrder="1"/>
    </xf>
    <xf numFmtId="0" fontId="17" fillId="0" borderId="19" xfId="0" applyFont="1" applyBorder="1" applyAlignment="1">
      <alignment horizontal="center" vertical="center"/>
    </xf>
    <xf numFmtId="0" fontId="21" fillId="2" borderId="4" xfId="0" applyFont="1" applyFill="1" applyBorder="1" applyAlignment="1">
      <alignment horizontal="center" vertical="center"/>
    </xf>
    <xf numFmtId="0" fontId="21" fillId="2" borderId="4" xfId="0" applyNumberFormat="1" applyFont="1" applyFill="1" applyBorder="1" applyAlignment="1" applyProtection="1">
      <alignment horizontal="center" vertical="center" wrapText="1" readingOrder="1"/>
    </xf>
    <xf numFmtId="0" fontId="21" fillId="2" borderId="4" xfId="0" applyNumberFormat="1" applyFont="1" applyFill="1" applyBorder="1" applyAlignment="1" applyProtection="1">
      <alignment horizontal="left" vertical="center" wrapText="1" readingOrder="1"/>
    </xf>
    <xf numFmtId="0" fontId="21" fillId="2" borderId="9" xfId="0" applyNumberFormat="1" applyFont="1" applyFill="1" applyBorder="1" applyAlignment="1" applyProtection="1">
      <alignment horizontal="left" vertical="center" wrapText="1" readingOrder="1"/>
    </xf>
    <xf numFmtId="0" fontId="21" fillId="2" borderId="9" xfId="0" applyNumberFormat="1" applyFont="1" applyFill="1" applyBorder="1" applyAlignment="1" applyProtection="1">
      <alignment vertical="center" wrapText="1" readingOrder="1"/>
    </xf>
    <xf numFmtId="14" fontId="21" fillId="2" borderId="4" xfId="0" applyNumberFormat="1" applyFont="1" applyFill="1" applyBorder="1" applyAlignment="1" applyProtection="1">
      <alignment vertical="center" wrapText="1" readingOrder="1"/>
    </xf>
    <xf numFmtId="0" fontId="21" fillId="2" borderId="19" xfId="0" applyFont="1" applyFill="1" applyBorder="1" applyAlignment="1">
      <alignment horizontal="center" vertical="center"/>
    </xf>
    <xf numFmtId="0" fontId="51" fillId="2" borderId="4" xfId="0" applyFont="1" applyFill="1" applyBorder="1" applyAlignment="1">
      <alignment horizontal="center"/>
    </xf>
    <xf numFmtId="0" fontId="26" fillId="0" borderId="4" xfId="0" applyNumberFormat="1" applyFont="1" applyFill="1" applyBorder="1" applyAlignment="1" applyProtection="1">
      <alignment horizontal="center" vertical="center" wrapText="1" readingOrder="1"/>
    </xf>
    <xf numFmtId="0" fontId="26" fillId="0" borderId="4" xfId="0" applyNumberFormat="1" applyFont="1" applyFill="1" applyBorder="1" applyAlignment="1" applyProtection="1">
      <alignment horizontal="left" vertical="center" wrapText="1" readingOrder="1"/>
    </xf>
    <xf numFmtId="0" fontId="17" fillId="2" borderId="4" xfId="0" applyFont="1" applyFill="1" applyBorder="1" applyAlignment="1">
      <alignment horizontal="center" vertical="center"/>
    </xf>
    <xf numFmtId="0" fontId="26" fillId="2" borderId="4" xfId="0" applyNumberFormat="1" applyFont="1" applyFill="1" applyBorder="1" applyAlignment="1" applyProtection="1">
      <alignment horizontal="center" vertical="center" wrapText="1" readingOrder="1"/>
    </xf>
    <xf numFmtId="0" fontId="26" fillId="2" borderId="4" xfId="0" applyNumberFormat="1" applyFont="1" applyFill="1" applyBorder="1" applyAlignment="1" applyProtection="1">
      <alignment horizontal="left" vertical="center" wrapText="1" readingOrder="1"/>
    </xf>
    <xf numFmtId="0" fontId="26" fillId="2" borderId="9" xfId="0" applyNumberFormat="1" applyFont="1" applyFill="1" applyBorder="1" applyAlignment="1" applyProtection="1">
      <alignment horizontal="left" vertical="center" wrapText="1" readingOrder="1"/>
    </xf>
    <xf numFmtId="0" fontId="26" fillId="2" borderId="9" xfId="0" applyNumberFormat="1" applyFont="1" applyFill="1" applyBorder="1" applyAlignment="1" applyProtection="1">
      <alignment vertical="center" wrapText="1" readingOrder="1"/>
    </xf>
    <xf numFmtId="14" fontId="26" fillId="2" borderId="4" xfId="0" applyNumberFormat="1" applyFont="1" applyFill="1" applyBorder="1" applyAlignment="1" applyProtection="1">
      <alignment vertical="center" wrapText="1" readingOrder="1"/>
    </xf>
    <xf numFmtId="0" fontId="24" fillId="2" borderId="0" xfId="0" applyFont="1" applyFill="1"/>
    <xf numFmtId="0" fontId="17" fillId="3" borderId="4" xfId="0" applyFont="1" applyFill="1" applyBorder="1" applyAlignment="1">
      <alignment horizontal="center" vertical="center"/>
    </xf>
    <xf numFmtId="0" fontId="26" fillId="3" borderId="4" xfId="0" applyNumberFormat="1" applyFont="1" applyFill="1" applyBorder="1" applyAlignment="1" applyProtection="1">
      <alignment horizontal="center" vertical="center" wrapText="1" readingOrder="1"/>
    </xf>
    <xf numFmtId="0" fontId="26" fillId="3" borderId="4" xfId="0" applyNumberFormat="1" applyFont="1" applyFill="1" applyBorder="1" applyAlignment="1" applyProtection="1">
      <alignment horizontal="left" vertical="center" wrapText="1" readingOrder="1"/>
    </xf>
    <xf numFmtId="0" fontId="26" fillId="3" borderId="9" xfId="0" applyNumberFormat="1" applyFont="1" applyFill="1" applyBorder="1" applyAlignment="1" applyProtection="1">
      <alignment horizontal="left" vertical="center" wrapText="1" readingOrder="1"/>
    </xf>
    <xf numFmtId="0" fontId="26" fillId="3" borderId="9" xfId="0" applyNumberFormat="1" applyFont="1" applyFill="1" applyBorder="1" applyAlignment="1" applyProtection="1">
      <alignment vertical="center" wrapText="1" readingOrder="1"/>
    </xf>
    <xf numFmtId="14" fontId="26" fillId="3" borderId="4" xfId="0" applyNumberFormat="1" applyFont="1" applyFill="1" applyBorder="1" applyAlignment="1" applyProtection="1">
      <alignment vertical="center" wrapText="1" readingOrder="1"/>
    </xf>
    <xf numFmtId="0" fontId="17" fillId="3" borderId="19"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4" xfId="0" applyFont="1" applyFill="1" applyBorder="1" applyAlignment="1">
      <alignment horizontal="center"/>
    </xf>
    <xf numFmtId="0" fontId="9" fillId="0" borderId="9" xfId="0" applyNumberFormat="1" applyFont="1" applyFill="1" applyBorder="1" applyAlignment="1" applyProtection="1">
      <alignment horizontal="left" vertical="center" wrapText="1" readingOrder="1"/>
    </xf>
    <xf numFmtId="0" fontId="9" fillId="0" borderId="9" xfId="0" applyNumberFormat="1" applyFont="1" applyFill="1" applyBorder="1" applyAlignment="1" applyProtection="1">
      <alignment vertical="center" wrapText="1" readingOrder="1"/>
    </xf>
    <xf numFmtId="14" fontId="9" fillId="0" borderId="4" xfId="0" applyNumberFormat="1" applyFont="1" applyFill="1" applyBorder="1" applyAlignment="1" applyProtection="1">
      <alignment vertical="center" wrapText="1" readingOrder="1"/>
    </xf>
    <xf numFmtId="0" fontId="9" fillId="0" borderId="19" xfId="0" applyFont="1" applyBorder="1" applyAlignment="1">
      <alignment horizontal="center" vertical="center"/>
    </xf>
    <xf numFmtId="0" fontId="9" fillId="2" borderId="4" xfId="0" applyFont="1" applyFill="1" applyBorder="1" applyAlignment="1">
      <alignment horizontal="center" vertical="center"/>
    </xf>
    <xf numFmtId="0" fontId="59" fillId="0" borderId="0" xfId="0" applyFont="1" applyAlignment="1">
      <alignment horizontal="center"/>
    </xf>
    <xf numFmtId="0" fontId="61" fillId="0" borderId="0" xfId="0" applyFont="1" applyAlignment="1"/>
    <xf numFmtId="0" fontId="59" fillId="0" borderId="0" xfId="0" applyFont="1" applyAlignment="1"/>
    <xf numFmtId="0" fontId="59" fillId="0" borderId="0" xfId="0" applyFont="1"/>
    <xf numFmtId="0" fontId="61" fillId="0" borderId="0" xfId="0" applyFont="1" applyAlignment="1">
      <alignment vertical="top"/>
    </xf>
    <xf numFmtId="0" fontId="59" fillId="0" borderId="0" xfId="0" applyFont="1" applyAlignment="1">
      <alignment vertical="top"/>
    </xf>
    <xf numFmtId="0" fontId="61" fillId="0" borderId="0" xfId="0" applyFont="1" applyBorder="1"/>
    <xf numFmtId="0" fontId="59" fillId="0" borderId="0" xfId="0" applyFont="1" applyBorder="1"/>
    <xf numFmtId="0" fontId="59" fillId="0" borderId="0" xfId="0" applyFont="1" applyBorder="1" applyAlignment="1">
      <alignment horizontal="left" vertical="center"/>
    </xf>
    <xf numFmtId="0" fontId="59" fillId="0" borderId="0" xfId="0" applyFont="1" applyBorder="1" applyAlignment="1">
      <alignment vertical="center"/>
    </xf>
    <xf numFmtId="14" fontId="59" fillId="0" borderId="0" xfId="0" applyNumberFormat="1" applyFont="1" applyBorder="1" applyAlignment="1">
      <alignment horizontal="center" vertical="center"/>
    </xf>
    <xf numFmtId="0" fontId="65" fillId="0" borderId="0" xfId="0" applyFont="1" applyAlignment="1">
      <alignment horizontal="center"/>
    </xf>
    <xf numFmtId="0" fontId="62" fillId="0" borderId="4" xfId="0" applyNumberFormat="1" applyFont="1" applyFill="1" applyBorder="1" applyAlignment="1" applyProtection="1">
      <alignment vertical="center" wrapText="1" readingOrder="1"/>
    </xf>
    <xf numFmtId="0" fontId="62" fillId="2" borderId="4" xfId="0" applyNumberFormat="1" applyFont="1" applyFill="1" applyBorder="1" applyAlignment="1" applyProtection="1">
      <alignment vertical="center" wrapText="1" readingOrder="1"/>
    </xf>
    <xf numFmtId="0" fontId="15" fillId="2" borderId="4" xfId="0" applyFont="1" applyFill="1" applyBorder="1"/>
    <xf numFmtId="0" fontId="8" fillId="2" borderId="4" xfId="0" applyNumberFormat="1" applyFont="1" applyFill="1" applyBorder="1" applyAlignment="1" applyProtection="1">
      <alignment vertical="center" wrapText="1" readingOrder="1"/>
    </xf>
    <xf numFmtId="0" fontId="8" fillId="0" borderId="4" xfId="0" applyNumberFormat="1" applyFont="1" applyFill="1" applyBorder="1" applyAlignment="1" applyProtection="1">
      <alignment vertical="center" wrapText="1" readingOrder="1"/>
    </xf>
    <xf numFmtId="0" fontId="13" fillId="0" borderId="0" xfId="0" applyFont="1" applyFill="1" applyAlignment="1">
      <alignment horizontal="center"/>
    </xf>
    <xf numFmtId="0" fontId="13" fillId="0" borderId="0" xfId="0" applyFont="1" applyFill="1"/>
    <xf numFmtId="0" fontId="13" fillId="0" borderId="0" xfId="0" applyFont="1" applyFill="1" applyAlignment="1"/>
    <xf numFmtId="0" fontId="15" fillId="0" borderId="0" xfId="0" applyFont="1" applyFill="1" applyAlignment="1">
      <alignment horizontal="center"/>
    </xf>
    <xf numFmtId="0" fontId="15" fillId="0" borderId="0" xfId="0" applyFont="1" applyFill="1" applyAlignment="1"/>
    <xf numFmtId="0" fontId="15" fillId="0" borderId="0" xfId="0" applyFont="1" applyFill="1"/>
    <xf numFmtId="0" fontId="22" fillId="0" borderId="0" xfId="0" applyFont="1" applyFill="1" applyAlignment="1">
      <alignment horizontal="center"/>
    </xf>
    <xf numFmtId="0" fontId="13" fillId="0" borderId="2" xfId="0" applyFont="1" applyFill="1" applyBorder="1" applyAlignment="1">
      <alignment horizontal="center"/>
    </xf>
    <xf numFmtId="0" fontId="13" fillId="0" borderId="3" xfId="0" applyFont="1" applyFill="1" applyBorder="1"/>
    <xf numFmtId="0" fontId="13" fillId="0" borderId="3" xfId="0" applyFont="1" applyFill="1" applyBorder="1" applyAlignment="1"/>
    <xf numFmtId="49" fontId="9" fillId="2" borderId="4" xfId="0" applyNumberFormat="1" applyFont="1" applyFill="1" applyBorder="1"/>
    <xf numFmtId="0" fontId="9" fillId="2" borderId="4" xfId="0" applyFont="1" applyFill="1" applyBorder="1"/>
    <xf numFmtId="0" fontId="8" fillId="2" borderId="28" xfId="0" applyNumberFormat="1" applyFont="1" applyFill="1" applyBorder="1" applyAlignment="1" applyProtection="1">
      <alignment vertical="center" wrapText="1" readingOrder="1"/>
    </xf>
    <xf numFmtId="0" fontId="5" fillId="2" borderId="4" xfId="2" applyFont="1" applyFill="1" applyBorder="1" applyAlignment="1">
      <alignment horizontal="center" vertical="center"/>
    </xf>
    <xf numFmtId="0" fontId="5" fillId="2" borderId="4" xfId="2" applyFont="1" applyFill="1" applyBorder="1" applyAlignment="1">
      <alignment horizontal="center"/>
    </xf>
    <xf numFmtId="49" fontId="17" fillId="2" borderId="4" xfId="0" applyNumberFormat="1" applyFont="1" applyFill="1" applyBorder="1"/>
    <xf numFmtId="0" fontId="17" fillId="2" borderId="4" xfId="0" applyFont="1" applyFill="1" applyBorder="1"/>
    <xf numFmtId="0" fontId="67" fillId="2" borderId="28" xfId="0" applyNumberFormat="1" applyFont="1" applyFill="1" applyBorder="1" applyAlignment="1" applyProtection="1">
      <alignment vertical="center" wrapText="1" readingOrder="1"/>
    </xf>
    <xf numFmtId="0" fontId="13" fillId="2" borderId="4" xfId="2" applyFont="1" applyFill="1" applyBorder="1" applyAlignment="1">
      <alignment horizontal="center" vertical="center"/>
    </xf>
    <xf numFmtId="0" fontId="13" fillId="2" borderId="4" xfId="2" applyFont="1" applyFill="1" applyBorder="1" applyAlignment="1">
      <alignment horizontal="center"/>
    </xf>
    <xf numFmtId="0" fontId="17" fillId="2" borderId="4" xfId="0" applyFont="1" applyFill="1" applyBorder="1" applyAlignment="1">
      <alignment horizontal="center" vertical="top"/>
    </xf>
    <xf numFmtId="49" fontId="21" fillId="2" borderId="4" xfId="0" applyNumberFormat="1" applyFont="1" applyFill="1" applyBorder="1"/>
    <xf numFmtId="0" fontId="21" fillId="2" borderId="4" xfId="0" applyFont="1" applyFill="1" applyBorder="1"/>
    <xf numFmtId="0" fontId="60" fillId="2" borderId="28" xfId="0" applyNumberFormat="1" applyFont="1" applyFill="1" applyBorder="1" applyAlignment="1" applyProtection="1">
      <alignment vertical="center" wrapText="1" readingOrder="1"/>
    </xf>
    <xf numFmtId="0" fontId="59" fillId="2" borderId="4" xfId="2" applyFont="1" applyFill="1" applyBorder="1" applyAlignment="1">
      <alignment horizontal="center" vertical="center"/>
    </xf>
    <xf numFmtId="0" fontId="59" fillId="2" borderId="4" xfId="2" applyFont="1" applyFill="1" applyBorder="1" applyAlignment="1">
      <alignment horizontal="center"/>
    </xf>
    <xf numFmtId="0" fontId="21" fillId="2" borderId="4" xfId="0" applyFont="1" applyFill="1" applyBorder="1" applyAlignment="1">
      <alignment horizontal="center"/>
    </xf>
    <xf numFmtId="0" fontId="61" fillId="2" borderId="0" xfId="0" applyFont="1" applyFill="1"/>
    <xf numFmtId="0" fontId="68" fillId="2" borderId="4" xfId="2" applyFont="1" applyFill="1" applyBorder="1" applyAlignment="1">
      <alignment horizontal="center" vertical="center"/>
    </xf>
    <xf numFmtId="0" fontId="9" fillId="2" borderId="4" xfId="0" applyFont="1" applyFill="1" applyBorder="1" applyAlignment="1">
      <alignment horizontal="center" vertical="top"/>
    </xf>
    <xf numFmtId="0" fontId="13" fillId="2" borderId="0" xfId="0" applyFont="1" applyFill="1"/>
    <xf numFmtId="0" fontId="17" fillId="2" borderId="0" xfId="0" applyFont="1" applyFill="1"/>
    <xf numFmtId="0" fontId="9" fillId="2" borderId="0" xfId="0" applyFont="1" applyFill="1"/>
    <xf numFmtId="49" fontId="17" fillId="2" borderId="29" xfId="0" applyNumberFormat="1" applyFont="1" applyFill="1" applyBorder="1"/>
    <xf numFmtId="0" fontId="17" fillId="2" borderId="4" xfId="2" applyFont="1" applyFill="1" applyBorder="1" applyAlignment="1">
      <alignment horizontal="center"/>
    </xf>
    <xf numFmtId="49" fontId="17" fillId="0" borderId="4" xfId="0" applyNumberFormat="1" applyFont="1" applyFill="1" applyBorder="1"/>
    <xf numFmtId="0" fontId="17" fillId="0" borderId="4" xfId="0" applyFont="1" applyFill="1" applyBorder="1"/>
    <xf numFmtId="0" fontId="13" fillId="0" borderId="30" xfId="2" applyFont="1" applyFill="1" applyBorder="1" applyAlignment="1">
      <alignment horizontal="center"/>
    </xf>
    <xf numFmtId="0" fontId="13" fillId="0" borderId="4" xfId="2" applyFont="1" applyFill="1" applyBorder="1" applyAlignment="1">
      <alignment horizontal="center"/>
    </xf>
    <xf numFmtId="0" fontId="13" fillId="0" borderId="4" xfId="2" applyFont="1" applyFill="1" applyBorder="1" applyAlignment="1">
      <alignment horizontal="center" vertical="center"/>
    </xf>
    <xf numFmtId="0" fontId="17" fillId="0" borderId="0" xfId="0" applyFont="1" applyFill="1" applyBorder="1" applyAlignment="1">
      <alignment horizontal="center" vertical="center"/>
    </xf>
    <xf numFmtId="49" fontId="17" fillId="0" borderId="29" xfId="0" applyNumberFormat="1" applyFont="1" applyFill="1" applyBorder="1"/>
    <xf numFmtId="0" fontId="17" fillId="0" borderId="0" xfId="0" applyFont="1" applyFill="1" applyBorder="1"/>
    <xf numFmtId="49" fontId="17" fillId="0" borderId="0" xfId="0" applyNumberFormat="1" applyFont="1" applyFill="1" applyBorder="1"/>
    <xf numFmtId="0" fontId="13" fillId="0" borderId="0" xfId="2" applyFont="1" applyFill="1" applyBorder="1" applyAlignment="1">
      <alignment horizontal="center"/>
    </xf>
    <xf numFmtId="0" fontId="17" fillId="0" borderId="0" xfId="2" applyFont="1" applyFill="1" applyBorder="1" applyAlignment="1">
      <alignment horizontal="center"/>
    </xf>
    <xf numFmtId="0" fontId="13" fillId="0" borderId="0" xfId="2"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vertical="center"/>
    </xf>
    <xf numFmtId="0" fontId="15" fillId="0" borderId="0" xfId="0" applyFont="1" applyFill="1" applyBorder="1"/>
    <xf numFmtId="14" fontId="13" fillId="0" borderId="0" xfId="0" applyNumberFormat="1" applyFont="1" applyFill="1" applyBorder="1" applyAlignment="1">
      <alignment horizontal="center" vertical="center"/>
    </xf>
    <xf numFmtId="0" fontId="23" fillId="0" borderId="0" xfId="0" applyFont="1" applyFill="1" applyAlignment="1">
      <alignment horizontal="center"/>
    </xf>
    <xf numFmtId="0" fontId="17" fillId="0" borderId="0" xfId="0" applyFont="1" applyFill="1" applyAlignment="1">
      <alignment horizontal="center"/>
    </xf>
    <xf numFmtId="0" fontId="40" fillId="0" borderId="0" xfId="0" applyFont="1" applyAlignment="1">
      <alignment horizontal="center"/>
    </xf>
    <xf numFmtId="0" fontId="40" fillId="0" borderId="0" xfId="0" applyFont="1"/>
    <xf numFmtId="0" fontId="40" fillId="0" borderId="0" xfId="0" applyFont="1" applyBorder="1" applyAlignment="1">
      <alignment horizontal="center"/>
    </xf>
    <xf numFmtId="0" fontId="40" fillId="0" borderId="2" xfId="0" applyFont="1" applyBorder="1" applyAlignment="1">
      <alignment horizontal="center"/>
    </xf>
    <xf numFmtId="0" fontId="40" fillId="0" borderId="3" xfId="0" applyFont="1" applyBorder="1"/>
    <xf numFmtId="0" fontId="40" fillId="0" borderId="3" xfId="0" applyFont="1" applyBorder="1" applyAlignment="1">
      <alignment horizontal="center"/>
    </xf>
    <xf numFmtId="0" fontId="40" fillId="0" borderId="3" xfId="0" applyFont="1" applyBorder="1" applyAlignment="1"/>
    <xf numFmtId="0" fontId="40" fillId="0" borderId="3" xfId="0" applyFont="1" applyFill="1" applyBorder="1" applyAlignment="1">
      <alignment horizontal="center"/>
    </xf>
    <xf numFmtId="0" fontId="40" fillId="0" borderId="3" xfId="0" applyFont="1" applyFill="1" applyBorder="1" applyAlignment="1">
      <alignment horizontal="right"/>
    </xf>
    <xf numFmtId="0" fontId="41" fillId="0" borderId="0" xfId="0" applyFont="1" applyAlignment="1">
      <alignment horizontal="center"/>
    </xf>
    <xf numFmtId="0" fontId="41" fillId="0" borderId="4" xfId="0" applyFont="1" applyBorder="1" applyAlignment="1">
      <alignment horizontal="center"/>
    </xf>
    <xf numFmtId="0" fontId="41" fillId="0" borderId="0" xfId="0" applyFont="1"/>
    <xf numFmtId="49" fontId="40" fillId="0" borderId="4" xfId="0" applyNumberFormat="1" applyFont="1" applyBorder="1"/>
    <xf numFmtId="0" fontId="40" fillId="0" borderId="4" xfId="0" applyFont="1" applyBorder="1"/>
    <xf numFmtId="0" fontId="70" fillId="0" borderId="28" xfId="0" applyNumberFormat="1" applyFont="1" applyFill="1" applyBorder="1" applyAlignment="1" applyProtection="1">
      <alignment vertical="center" wrapText="1" readingOrder="1"/>
    </xf>
    <xf numFmtId="0" fontId="40" fillId="0" borderId="4" xfId="2" applyFont="1" applyBorder="1" applyAlignment="1">
      <alignment horizontal="center" vertical="center"/>
    </xf>
    <xf numFmtId="0" fontId="40" fillId="0" borderId="4" xfId="2" applyFont="1" applyBorder="1" applyAlignment="1">
      <alignment horizontal="center"/>
    </xf>
    <xf numFmtId="49" fontId="45" fillId="0" borderId="4" xfId="0" applyNumberFormat="1" applyFont="1" applyBorder="1"/>
    <xf numFmtId="0" fontId="45" fillId="0" borderId="4" xfId="0" applyFont="1" applyBorder="1"/>
    <xf numFmtId="0" fontId="45" fillId="0" borderId="28" xfId="0" applyNumberFormat="1" applyFont="1" applyFill="1" applyBorder="1" applyAlignment="1" applyProtection="1">
      <alignment vertical="center" wrapText="1" readingOrder="1"/>
    </xf>
    <xf numFmtId="0" fontId="45" fillId="0" borderId="4" xfId="2" applyFont="1" applyBorder="1" applyAlignment="1">
      <alignment horizontal="center" vertical="center"/>
    </xf>
    <xf numFmtId="0" fontId="45" fillId="0" borderId="4" xfId="2" applyFont="1" applyBorder="1" applyAlignment="1">
      <alignment horizontal="center"/>
    </xf>
    <xf numFmtId="0" fontId="46" fillId="0" borderId="0" xfId="0" applyFont="1"/>
    <xf numFmtId="0" fontId="40" fillId="2" borderId="4" xfId="2" applyFont="1" applyFill="1" applyBorder="1" applyAlignment="1">
      <alignment horizontal="center" vertical="center"/>
    </xf>
    <xf numFmtId="0" fontId="45" fillId="2" borderId="4" xfId="2" applyFont="1" applyFill="1" applyBorder="1" applyAlignment="1">
      <alignment horizontal="center" vertical="center"/>
    </xf>
    <xf numFmtId="0" fontId="71" fillId="0" borderId="0" xfId="0" applyNumberFormat="1" applyFont="1" applyFill="1" applyBorder="1" applyAlignment="1" applyProtection="1">
      <alignment vertical="top"/>
    </xf>
    <xf numFmtId="0" fontId="26" fillId="0" borderId="32" xfId="0" applyNumberFormat="1" applyFont="1" applyFill="1" applyBorder="1" applyAlignment="1" applyProtection="1">
      <alignment horizontal="center" vertical="center" wrapText="1" readingOrder="1"/>
    </xf>
    <xf numFmtId="0" fontId="26" fillId="0" borderId="33" xfId="0" applyNumberFormat="1" applyFont="1" applyFill="1" applyBorder="1" applyAlignment="1" applyProtection="1">
      <alignment vertical="center" wrapText="1" readingOrder="1"/>
    </xf>
    <xf numFmtId="0" fontId="26" fillId="0" borderId="28" xfId="0" applyNumberFormat="1" applyFont="1" applyFill="1" applyBorder="1" applyAlignment="1" applyProtection="1">
      <alignment horizontal="left" vertical="center" wrapText="1" readingOrder="1"/>
    </xf>
    <xf numFmtId="0" fontId="26" fillId="0" borderId="32" xfId="0" applyNumberFormat="1" applyFont="1" applyFill="1" applyBorder="1" applyAlignment="1" applyProtection="1">
      <alignment vertical="center" wrapText="1" readingOrder="1"/>
    </xf>
    <xf numFmtId="49" fontId="17" fillId="0" borderId="4" xfId="0" applyNumberFormat="1" applyFont="1" applyBorder="1"/>
    <xf numFmtId="0" fontId="67" fillId="0" borderId="28" xfId="0" applyNumberFormat="1" applyFont="1" applyFill="1" applyBorder="1" applyAlignment="1" applyProtection="1">
      <alignment horizontal="center" vertical="center" wrapText="1" readingOrder="1"/>
    </xf>
    <xf numFmtId="0" fontId="13" fillId="0" borderId="4" xfId="2" applyFont="1" applyBorder="1" applyAlignment="1">
      <alignment horizontal="center" vertical="center" readingOrder="1"/>
    </xf>
    <xf numFmtId="0" fontId="13" fillId="0" borderId="4" xfId="2" applyFont="1" applyBorder="1" applyAlignment="1">
      <alignment horizontal="center" vertical="center"/>
    </xf>
    <xf numFmtId="0" fontId="9" fillId="0" borderId="32" xfId="0" applyNumberFormat="1" applyFont="1" applyFill="1" applyBorder="1" applyAlignment="1" applyProtection="1">
      <alignment horizontal="center" vertical="center" wrapText="1" readingOrder="1"/>
    </xf>
    <xf numFmtId="0" fontId="9" fillId="0" borderId="33" xfId="0" applyNumberFormat="1" applyFont="1" applyFill="1" applyBorder="1" applyAlignment="1" applyProtection="1">
      <alignment vertical="center" wrapText="1" readingOrder="1"/>
    </xf>
    <xf numFmtId="0" fontId="9" fillId="0" borderId="28" xfId="0" applyNumberFormat="1" applyFont="1" applyFill="1" applyBorder="1" applyAlignment="1" applyProtection="1">
      <alignment horizontal="left" vertical="center" wrapText="1" readingOrder="1"/>
    </xf>
    <xf numFmtId="0" fontId="9" fillId="0" borderId="32" xfId="0" applyNumberFormat="1" applyFont="1" applyFill="1" applyBorder="1" applyAlignment="1" applyProtection="1">
      <alignment vertical="center" wrapText="1" readingOrder="1"/>
    </xf>
    <xf numFmtId="49" fontId="9" fillId="0" borderId="4" xfId="0" applyNumberFormat="1" applyFont="1" applyBorder="1"/>
    <xf numFmtId="0" fontId="8" fillId="0" borderId="28" xfId="0" applyNumberFormat="1" applyFont="1" applyFill="1" applyBorder="1" applyAlignment="1" applyProtection="1">
      <alignment horizontal="center" vertical="center" wrapText="1" readingOrder="1"/>
    </xf>
    <xf numFmtId="0" fontId="5" fillId="0" borderId="4" xfId="2" applyFont="1" applyBorder="1" applyAlignment="1">
      <alignment horizontal="center" vertical="center" readingOrder="1"/>
    </xf>
    <xf numFmtId="0" fontId="5" fillId="0" borderId="4" xfId="2" applyFont="1" applyBorder="1" applyAlignment="1">
      <alignment horizontal="center" vertical="center"/>
    </xf>
    <xf numFmtId="0" fontId="1" fillId="0" borderId="0" xfId="3"/>
    <xf numFmtId="0" fontId="25" fillId="0" borderId="0" xfId="4"/>
    <xf numFmtId="0" fontId="24" fillId="0" borderId="4" xfId="4" applyFont="1" applyFill="1" applyBorder="1" applyAlignment="1">
      <alignment horizontal="center"/>
    </xf>
    <xf numFmtId="0" fontId="24" fillId="0" borderId="0" xfId="4" applyFont="1" applyFill="1"/>
    <xf numFmtId="0" fontId="21" fillId="0" borderId="0" xfId="4" applyFont="1" applyFill="1"/>
    <xf numFmtId="0" fontId="17" fillId="0" borderId="0" xfId="4" applyFont="1" applyFill="1" applyBorder="1" applyAlignment="1">
      <alignment horizontal="center"/>
    </xf>
    <xf numFmtId="0" fontId="17" fillId="0" borderId="0" xfId="4" applyFont="1" applyFill="1" applyBorder="1" applyAlignment="1">
      <alignment horizontal="center" vertical="center"/>
    </xf>
    <xf numFmtId="0" fontId="17" fillId="0" borderId="0" xfId="4" applyFont="1" applyFill="1"/>
    <xf numFmtId="0" fontId="24" fillId="0" borderId="0" xfId="4" applyFont="1" applyFill="1" applyAlignment="1">
      <alignment horizontal="center"/>
    </xf>
    <xf numFmtId="0" fontId="17" fillId="0" borderId="0" xfId="4" applyFont="1" applyFill="1" applyAlignment="1">
      <alignment horizontal="center"/>
    </xf>
    <xf numFmtId="0" fontId="17" fillId="0" borderId="0" xfId="4" applyFont="1" applyFill="1" applyBorder="1" applyAlignment="1">
      <alignment horizontal="left" vertical="center"/>
    </xf>
    <xf numFmtId="14" fontId="17" fillId="0" borderId="0" xfId="4" applyNumberFormat="1" applyFont="1" applyFill="1" applyBorder="1" applyAlignment="1">
      <alignment horizontal="center" vertical="center"/>
    </xf>
    <xf numFmtId="0" fontId="23" fillId="0" borderId="0" xfId="4" applyFont="1" applyFill="1" applyAlignment="1">
      <alignment horizontal="center"/>
    </xf>
    <xf numFmtId="0" fontId="14" fillId="0" borderId="0" xfId="4" applyFont="1" applyFill="1" applyBorder="1" applyAlignment="1">
      <alignment horizontal="center"/>
    </xf>
    <xf numFmtId="0" fontId="14" fillId="0" borderId="0" xfId="4" applyFont="1" applyFill="1" applyBorder="1" applyAlignment="1"/>
    <xf numFmtId="0" fontId="17" fillId="0" borderId="0" xfId="4" applyFont="1" applyFill="1" applyBorder="1"/>
    <xf numFmtId="0" fontId="17" fillId="0" borderId="0" xfId="4" applyFont="1" applyFill="1" applyBorder="1" applyAlignment="1">
      <alignment horizontal="center" vertical="top"/>
    </xf>
    <xf numFmtId="0" fontId="21" fillId="0" borderId="0" xfId="4" applyFont="1" applyFill="1" applyAlignment="1">
      <alignment horizontal="center"/>
    </xf>
    <xf numFmtId="0" fontId="51" fillId="0" borderId="0" xfId="4" applyFont="1" applyFill="1" applyAlignment="1">
      <alignment horizontal="center"/>
    </xf>
    <xf numFmtId="0" fontId="52" fillId="0" borderId="0" xfId="4" applyFont="1" applyFill="1" applyAlignment="1"/>
    <xf numFmtId="0" fontId="24" fillId="0" borderId="0" xfId="4" applyFont="1" applyFill="1" applyBorder="1"/>
    <xf numFmtId="0" fontId="66" fillId="0" borderId="0" xfId="3" applyFont="1"/>
    <xf numFmtId="0" fontId="17" fillId="2" borderId="14" xfId="4" applyFont="1" applyFill="1" applyBorder="1" applyAlignment="1">
      <alignment horizontal="center" vertical="center"/>
    </xf>
    <xf numFmtId="0" fontId="26" fillId="2" borderId="14" xfId="4" applyNumberFormat="1" applyFont="1" applyFill="1" applyBorder="1" applyAlignment="1" applyProtection="1">
      <alignment horizontal="center" vertical="center" wrapText="1" readingOrder="1"/>
    </xf>
    <xf numFmtId="0" fontId="26" fillId="2" borderId="14" xfId="4" applyNumberFormat="1" applyFont="1" applyFill="1" applyBorder="1" applyAlignment="1" applyProtection="1">
      <alignment horizontal="left" vertical="center" wrapText="1" readingOrder="1"/>
    </xf>
    <xf numFmtId="0" fontId="26" fillId="2" borderId="9" xfId="4" applyNumberFormat="1" applyFont="1" applyFill="1" applyBorder="1" applyAlignment="1" applyProtection="1">
      <alignment horizontal="left" vertical="center" wrapText="1" readingOrder="1"/>
    </xf>
    <xf numFmtId="0" fontId="26" fillId="2" borderId="9" xfId="4" applyNumberFormat="1" applyFont="1" applyFill="1" applyBorder="1" applyAlignment="1" applyProtection="1">
      <alignment horizontal="center" vertical="center" wrapText="1" readingOrder="1"/>
    </xf>
    <xf numFmtId="49" fontId="17" fillId="2" borderId="4" xfId="4" applyNumberFormat="1" applyFont="1" applyFill="1" applyBorder="1"/>
    <xf numFmtId="49" fontId="17" fillId="2" borderId="4" xfId="4" applyNumberFormat="1" applyFont="1" applyFill="1" applyBorder="1" applyAlignment="1">
      <alignment horizontal="center"/>
    </xf>
    <xf numFmtId="0" fontId="17" fillId="2" borderId="14" xfId="4" applyFont="1" applyFill="1" applyBorder="1" applyAlignment="1">
      <alignment horizontal="center"/>
    </xf>
    <xf numFmtId="0" fontId="9" fillId="2" borderId="4" xfId="4" applyFont="1" applyFill="1" applyBorder="1" applyAlignment="1">
      <alignment horizontal="center" vertical="center"/>
    </xf>
    <xf numFmtId="0" fontId="9" fillId="2" borderId="4" xfId="4" applyNumberFormat="1" applyFont="1" applyFill="1" applyBorder="1" applyAlignment="1" applyProtection="1">
      <alignment horizontal="center" vertical="center" wrapText="1" readingOrder="1"/>
    </xf>
    <xf numFmtId="0" fontId="9" fillId="2" borderId="4" xfId="4" applyNumberFormat="1" applyFont="1" applyFill="1" applyBorder="1" applyAlignment="1" applyProtection="1">
      <alignment horizontal="left" vertical="center" wrapText="1" readingOrder="1"/>
    </xf>
    <xf numFmtId="0" fontId="9" fillId="2" borderId="9" xfId="4" applyNumberFormat="1" applyFont="1" applyFill="1" applyBorder="1" applyAlignment="1" applyProtection="1">
      <alignment horizontal="left" vertical="center" wrapText="1" readingOrder="1"/>
    </xf>
    <xf numFmtId="0" fontId="9" fillId="2" borderId="9" xfId="4" applyNumberFormat="1" applyFont="1" applyFill="1" applyBorder="1" applyAlignment="1" applyProtection="1">
      <alignment horizontal="center" vertical="center" wrapText="1" readingOrder="1"/>
    </xf>
    <xf numFmtId="0" fontId="4" fillId="2" borderId="4" xfId="4" applyFont="1" applyFill="1" applyBorder="1" applyAlignment="1">
      <alignment horizontal="center" vertical="center"/>
    </xf>
    <xf numFmtId="0" fontId="4" fillId="2" borderId="4" xfId="4" applyFont="1" applyFill="1" applyBorder="1" applyAlignment="1">
      <alignment horizontal="center"/>
    </xf>
    <xf numFmtId="0" fontId="9" fillId="2" borderId="4" xfId="4" applyFont="1" applyFill="1" applyBorder="1" applyAlignment="1">
      <alignment horizontal="center" vertical="top"/>
    </xf>
    <xf numFmtId="49" fontId="9" fillId="2" borderId="4" xfId="4" applyNumberFormat="1" applyFont="1" applyFill="1" applyBorder="1"/>
    <xf numFmtId="49" fontId="9" fillId="2" borderId="4" xfId="4" applyNumberFormat="1" applyFont="1" applyFill="1" applyBorder="1" applyAlignment="1">
      <alignment horizontal="center"/>
    </xf>
    <xf numFmtId="0" fontId="9" fillId="2" borderId="14" xfId="4" applyFont="1" applyFill="1" applyBorder="1" applyAlignment="1">
      <alignment horizontal="center" vertical="center"/>
    </xf>
    <xf numFmtId="0" fontId="9" fillId="2" borderId="4" xfId="4" applyFont="1" applyFill="1" applyBorder="1" applyAlignment="1">
      <alignment horizontal="center"/>
    </xf>
    <xf numFmtId="0" fontId="17" fillId="2" borderId="4" xfId="4" applyFont="1" applyFill="1" applyBorder="1" applyAlignment="1">
      <alignment horizontal="center" vertical="center"/>
    </xf>
    <xf numFmtId="0" fontId="26" fillId="2" borderId="4" xfId="4" applyNumberFormat="1" applyFont="1" applyFill="1" applyBorder="1" applyAlignment="1" applyProtection="1">
      <alignment horizontal="left" vertical="center" wrapText="1" readingOrder="1"/>
    </xf>
    <xf numFmtId="0" fontId="17" fillId="2" borderId="4" xfId="4" applyFont="1" applyFill="1" applyBorder="1" applyAlignment="1">
      <alignment horizontal="center"/>
    </xf>
    <xf numFmtId="0" fontId="17" fillId="2" borderId="4" xfId="4" applyFont="1" applyFill="1" applyBorder="1" applyAlignment="1">
      <alignment horizontal="center" vertical="top"/>
    </xf>
    <xf numFmtId="0" fontId="17" fillId="2" borderId="4" xfId="4" applyFont="1" applyFill="1" applyBorder="1" applyAlignment="1">
      <alignment horizontal="center" readingOrder="1"/>
    </xf>
    <xf numFmtId="0" fontId="9" fillId="2" borderId="4" xfId="4" applyNumberFormat="1" applyFont="1" applyFill="1" applyBorder="1" applyAlignment="1" applyProtection="1">
      <alignment vertical="center" wrapText="1" readingOrder="1"/>
    </xf>
    <xf numFmtId="0" fontId="9" fillId="2" borderId="19" xfId="4" applyFont="1" applyFill="1" applyBorder="1" applyAlignment="1">
      <alignment horizontal="center" vertical="center"/>
    </xf>
    <xf numFmtId="0" fontId="26" fillId="2" borderId="4" xfId="4" applyNumberFormat="1" applyFont="1" applyFill="1" applyBorder="1" applyAlignment="1" applyProtection="1">
      <alignment horizontal="center" vertical="center" wrapText="1" readingOrder="1"/>
    </xf>
    <xf numFmtId="0" fontId="17" fillId="2" borderId="4" xfId="4" applyFont="1" applyFill="1" applyBorder="1"/>
    <xf numFmtId="0" fontId="0" fillId="0" borderId="0" xfId="0" applyAlignment="1">
      <alignment vertical="center"/>
    </xf>
    <xf numFmtId="0" fontId="13" fillId="0" borderId="0" xfId="0" applyFont="1" applyFill="1" applyBorder="1" applyAlignment="1"/>
    <xf numFmtId="0" fontId="15" fillId="0" borderId="0" xfId="0" applyFont="1" applyFill="1" applyBorder="1" applyAlignment="1"/>
    <xf numFmtId="0" fontId="24" fillId="0" borderId="4" xfId="0" applyFont="1" applyFill="1" applyBorder="1" applyAlignment="1"/>
    <xf numFmtId="49" fontId="17" fillId="0" borderId="4" xfId="0" applyNumberFormat="1" applyFont="1" applyFill="1" applyBorder="1" applyAlignment="1"/>
    <xf numFmtId="49" fontId="17" fillId="0" borderId="0" xfId="0" applyNumberFormat="1" applyFont="1" applyFill="1" applyBorder="1" applyAlignment="1"/>
    <xf numFmtId="0" fontId="17" fillId="0" borderId="4" xfId="0" applyFont="1" applyFill="1" applyBorder="1" applyAlignment="1"/>
    <xf numFmtId="0" fontId="13" fillId="0" borderId="4" xfId="2" applyFont="1" applyBorder="1" applyAlignment="1">
      <alignment horizontal="center"/>
    </xf>
    <xf numFmtId="0" fontId="59" fillId="0" borderId="4" xfId="2" applyFont="1" applyBorder="1" applyAlignment="1">
      <alignment horizontal="center" vertical="center"/>
    </xf>
    <xf numFmtId="49" fontId="17" fillId="3" borderId="4" xfId="0" applyNumberFormat="1" applyFont="1" applyFill="1" applyBorder="1" applyAlignment="1"/>
    <xf numFmtId="49" fontId="17" fillId="3" borderId="0" xfId="0" applyNumberFormat="1" applyFont="1" applyFill="1" applyBorder="1" applyAlignment="1"/>
    <xf numFmtId="0" fontId="17" fillId="3" borderId="4" xfId="0" applyFont="1" applyFill="1" applyBorder="1" applyAlignment="1"/>
    <xf numFmtId="0" fontId="0" fillId="3" borderId="0" xfId="0" applyFill="1" applyAlignment="1">
      <alignment vertical="center"/>
    </xf>
    <xf numFmtId="0" fontId="90" fillId="3" borderId="4" xfId="2" applyFont="1" applyFill="1" applyBorder="1" applyAlignment="1">
      <alignment horizontal="center" vertical="center"/>
    </xf>
    <xf numFmtId="0" fontId="90" fillId="3" borderId="4" xfId="2" applyFont="1" applyFill="1" applyBorder="1" applyAlignment="1">
      <alignment horizontal="center"/>
    </xf>
    <xf numFmtId="0" fontId="13" fillId="3" borderId="4" xfId="2" applyFont="1" applyFill="1" applyBorder="1" applyAlignment="1">
      <alignment horizontal="center" vertical="center"/>
    </xf>
    <xf numFmtId="0" fontId="13" fillId="3" borderId="4" xfId="0" applyFont="1" applyFill="1" applyBorder="1" applyAlignment="1">
      <alignment horizontal="center"/>
    </xf>
    <xf numFmtId="0" fontId="17" fillId="3" borderId="4" xfId="0" applyFont="1" applyFill="1" applyBorder="1" applyAlignment="1">
      <alignment horizontal="center" vertical="top"/>
    </xf>
    <xf numFmtId="0" fontId="67" fillId="0" borderId="28" xfId="0" applyNumberFormat="1" applyFont="1" applyFill="1" applyBorder="1" applyAlignment="1" applyProtection="1">
      <alignment vertical="center" wrapText="1" readingOrder="1"/>
    </xf>
    <xf numFmtId="0" fontId="13" fillId="0" borderId="38" xfId="2" applyFont="1" applyBorder="1" applyAlignment="1">
      <alignment horizontal="center" vertical="center"/>
    </xf>
    <xf numFmtId="0" fontId="13" fillId="0" borderId="38" xfId="2" applyFont="1" applyBorder="1" applyAlignment="1">
      <alignment horizontal="center"/>
    </xf>
    <xf numFmtId="0" fontId="59" fillId="0" borderId="38" xfId="2" applyFont="1" applyBorder="1" applyAlignment="1">
      <alignment horizontal="center" vertical="center"/>
    </xf>
    <xf numFmtId="0" fontId="17" fillId="0" borderId="38" xfId="0" applyFont="1" applyFill="1" applyBorder="1" applyAlignment="1">
      <alignment horizontal="center"/>
    </xf>
    <xf numFmtId="0" fontId="17" fillId="0" borderId="38" xfId="0" applyFont="1" applyFill="1" applyBorder="1" applyAlignment="1">
      <alignment horizontal="center" vertical="center"/>
    </xf>
    <xf numFmtId="49" fontId="17" fillId="0" borderId="38" xfId="0" applyNumberFormat="1" applyFont="1" applyFill="1" applyBorder="1" applyAlignment="1"/>
    <xf numFmtId="0" fontId="17" fillId="0" borderId="38" xfId="0" applyFont="1" applyFill="1" applyBorder="1" applyAlignment="1"/>
    <xf numFmtId="0" fontId="17" fillId="0" borderId="38" xfId="0" applyFont="1" applyFill="1" applyBorder="1" applyAlignment="1">
      <alignment horizontal="center" vertical="top"/>
    </xf>
    <xf numFmtId="0" fontId="15" fillId="0" borderId="38" xfId="2" applyFont="1" applyBorder="1" applyAlignment="1">
      <alignment horizontal="center"/>
    </xf>
    <xf numFmtId="0" fontId="9" fillId="0" borderId="38" xfId="0" applyFont="1" applyFill="1" applyBorder="1" applyAlignment="1">
      <alignment horizontal="center" vertical="center"/>
    </xf>
    <xf numFmtId="49" fontId="9" fillId="0" borderId="38" xfId="0" applyNumberFormat="1" applyFont="1" applyFill="1" applyBorder="1" applyAlignment="1"/>
    <xf numFmtId="49" fontId="9" fillId="0" borderId="0" xfId="0" applyNumberFormat="1" applyFont="1" applyFill="1" applyBorder="1" applyAlignment="1"/>
    <xf numFmtId="0" fontId="9" fillId="0" borderId="38" xfId="0" applyFont="1" applyFill="1" applyBorder="1" applyAlignment="1"/>
    <xf numFmtId="0" fontId="8" fillId="0" borderId="28" xfId="0" applyNumberFormat="1" applyFont="1" applyFill="1" applyBorder="1" applyAlignment="1" applyProtection="1">
      <alignment vertical="center" wrapText="1" readingOrder="1"/>
    </xf>
    <xf numFmtId="0" fontId="5" fillId="0" borderId="38" xfId="2" applyFont="1" applyBorder="1" applyAlignment="1">
      <alignment horizontal="center" vertical="center"/>
    </xf>
    <xf numFmtId="0" fontId="5" fillId="0" borderId="38" xfId="2" applyFont="1" applyBorder="1" applyAlignment="1">
      <alignment horizontal="center"/>
    </xf>
    <xf numFmtId="0" fontId="9" fillId="0" borderId="38" xfId="0" applyFont="1" applyFill="1" applyBorder="1" applyAlignment="1">
      <alignment horizontal="center"/>
    </xf>
    <xf numFmtId="0" fontId="66" fillId="0" borderId="0" xfId="0" applyFont="1" applyAlignment="1">
      <alignment vertical="center"/>
    </xf>
    <xf numFmtId="0" fontId="5" fillId="0" borderId="38" xfId="0" applyFont="1" applyFill="1" applyBorder="1" applyAlignment="1">
      <alignment horizontal="center"/>
    </xf>
    <xf numFmtId="0" fontId="17" fillId="2" borderId="38" xfId="0" applyFont="1" applyFill="1" applyBorder="1" applyAlignment="1">
      <alignment horizontal="center" vertical="center"/>
    </xf>
    <xf numFmtId="0" fontId="17" fillId="2" borderId="38" xfId="0" applyFont="1" applyFill="1" applyBorder="1" applyAlignment="1">
      <alignment horizontal="center"/>
    </xf>
    <xf numFmtId="0" fontId="17" fillId="3" borderId="38" xfId="0" applyFont="1" applyFill="1" applyBorder="1" applyAlignment="1">
      <alignment horizontal="center" vertical="center"/>
    </xf>
    <xf numFmtId="49" fontId="17" fillId="3" borderId="38" xfId="0" applyNumberFormat="1" applyFont="1" applyFill="1" applyBorder="1" applyAlignment="1"/>
    <xf numFmtId="0" fontId="17" fillId="3" borderId="38" xfId="0" applyFont="1" applyFill="1" applyBorder="1" applyAlignment="1"/>
    <xf numFmtId="0" fontId="67" fillId="3" borderId="28" xfId="0" applyNumberFormat="1" applyFont="1" applyFill="1" applyBorder="1" applyAlignment="1" applyProtection="1">
      <alignment vertical="center" wrapText="1" readingOrder="1"/>
    </xf>
    <xf numFmtId="0" fontId="13" fillId="3" borderId="38" xfId="2" applyFont="1" applyFill="1" applyBorder="1" applyAlignment="1">
      <alignment horizontal="center" vertical="center"/>
    </xf>
    <xf numFmtId="0" fontId="13" fillId="3" borderId="38" xfId="2" applyFont="1" applyFill="1" applyBorder="1" applyAlignment="1">
      <alignment horizontal="center"/>
    </xf>
    <xf numFmtId="0" fontId="13" fillId="2" borderId="38" xfId="0" applyFont="1" applyFill="1" applyBorder="1" applyAlignment="1">
      <alignment horizontal="center"/>
    </xf>
    <xf numFmtId="0" fontId="17" fillId="2" borderId="38" xfId="0" applyFont="1" applyFill="1" applyBorder="1" applyAlignment="1">
      <alignment horizontal="center" vertical="top"/>
    </xf>
    <xf numFmtId="0" fontId="17" fillId="3" borderId="38" xfId="0" applyFont="1" applyFill="1" applyBorder="1" applyAlignment="1">
      <alignment horizontal="center"/>
    </xf>
    <xf numFmtId="0" fontId="21" fillId="0" borderId="38" xfId="0" applyFont="1" applyFill="1" applyBorder="1" applyAlignment="1">
      <alignment horizontal="center" vertical="center"/>
    </xf>
    <xf numFmtId="0" fontId="59" fillId="0" borderId="38" xfId="0" applyFont="1" applyFill="1" applyBorder="1" applyAlignment="1">
      <alignment horizontal="center"/>
    </xf>
    <xf numFmtId="0" fontId="17" fillId="3" borderId="38" xfId="0" applyFont="1" applyFill="1" applyBorder="1" applyAlignment="1">
      <alignment horizontal="center" vertical="top"/>
    </xf>
    <xf numFmtId="49" fontId="17" fillId="2" borderId="38" xfId="0" applyNumberFormat="1" applyFont="1" applyFill="1" applyBorder="1" applyAlignment="1"/>
    <xf numFmtId="49" fontId="17" fillId="2" borderId="0" xfId="0" applyNumberFormat="1" applyFont="1" applyFill="1" applyBorder="1" applyAlignment="1"/>
    <xf numFmtId="0" fontId="17" fillId="2" borderId="38" xfId="0" applyFont="1" applyFill="1" applyBorder="1" applyAlignment="1"/>
    <xf numFmtId="0" fontId="13" fillId="2" borderId="38" xfId="2" applyFont="1" applyFill="1" applyBorder="1" applyAlignment="1">
      <alignment horizontal="center" vertical="center"/>
    </xf>
    <xf numFmtId="49" fontId="21" fillId="0" borderId="38" xfId="0" applyNumberFormat="1" applyFont="1" applyFill="1" applyBorder="1" applyAlignment="1"/>
    <xf numFmtId="0" fontId="59" fillId="3" borderId="38" xfId="2" applyFont="1" applyFill="1" applyBorder="1" applyAlignment="1">
      <alignment horizontal="center" vertical="center"/>
    </xf>
    <xf numFmtId="0" fontId="13" fillId="0" borderId="38" xfId="2" applyFont="1" applyFill="1" applyBorder="1" applyAlignment="1">
      <alignment horizontal="center" vertical="center"/>
    </xf>
    <xf numFmtId="0" fontId="13" fillId="0" borderId="38" xfId="0" applyFont="1" applyFill="1" applyBorder="1" applyAlignment="1">
      <alignment horizontal="center"/>
    </xf>
    <xf numFmtId="0" fontId="13" fillId="2" borderId="38" xfId="0" applyFont="1" applyFill="1" applyBorder="1" applyAlignment="1"/>
    <xf numFmtId="0" fontId="1" fillId="0" borderId="0" xfId="0" applyFont="1" applyAlignment="1">
      <alignment vertical="center"/>
    </xf>
    <xf numFmtId="0" fontId="10" fillId="0" borderId="0" xfId="0" applyFont="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24" fillId="0" borderId="0" xfId="0" applyFont="1" applyAlignment="1">
      <alignment horizontal="center"/>
    </xf>
    <xf numFmtId="0" fontId="17" fillId="0" borderId="0" xfId="0" applyFont="1" applyAlignment="1">
      <alignment horizontal="center"/>
    </xf>
    <xf numFmtId="0" fontId="14" fillId="0" borderId="0" xfId="0" applyFont="1" applyAlignment="1">
      <alignment horizontal="center"/>
    </xf>
    <xf numFmtId="0" fontId="51" fillId="0" borderId="0" xfId="0" applyFont="1" applyAlignment="1">
      <alignment horizontal="center"/>
    </xf>
    <xf numFmtId="0" fontId="18" fillId="0" borderId="0" xfId="0" applyFont="1" applyAlignment="1">
      <alignment horizontal="center"/>
    </xf>
    <xf numFmtId="0" fontId="55" fillId="0" borderId="0" xfId="0" applyFont="1" applyAlignment="1">
      <alignment horizontal="center"/>
    </xf>
    <xf numFmtId="0" fontId="15" fillId="0" borderId="0" xfId="0" applyFont="1" applyBorder="1" applyAlignment="1">
      <alignment horizontal="center" vertical="center"/>
    </xf>
    <xf numFmtId="0" fontId="63" fillId="0" borderId="0" xfId="0" applyFont="1" applyAlignment="1">
      <alignment horizontal="center"/>
    </xf>
    <xf numFmtId="0" fontId="59" fillId="0" borderId="0" xfId="0" applyFont="1" applyBorder="1" applyAlignment="1">
      <alignment horizontal="center" vertical="center"/>
    </xf>
    <xf numFmtId="0" fontId="61" fillId="0" borderId="0" xfId="0" applyFont="1" applyBorder="1" applyAlignment="1">
      <alignment horizontal="center" vertical="center"/>
    </xf>
    <xf numFmtId="0" fontId="59" fillId="0" borderId="0" xfId="0" applyFont="1" applyBorder="1" applyAlignment="1">
      <alignment horizontal="center"/>
    </xf>
    <xf numFmtId="0" fontId="61" fillId="0" borderId="0" xfId="0" applyFont="1" applyAlignment="1">
      <alignment horizontal="center"/>
    </xf>
    <xf numFmtId="0" fontId="24" fillId="0" borderId="39" xfId="0" applyFont="1" applyBorder="1" applyAlignment="1">
      <alignment horizontal="center"/>
    </xf>
    <xf numFmtId="0" fontId="17" fillId="0" borderId="39" xfId="0" applyFont="1" applyBorder="1" applyAlignment="1">
      <alignment horizontal="center" vertical="center"/>
    </xf>
    <xf numFmtId="0" fontId="26" fillId="0" borderId="39" xfId="0" applyNumberFormat="1" applyFont="1" applyFill="1" applyBorder="1" applyAlignment="1" applyProtection="1">
      <alignment horizontal="center" vertical="center" wrapText="1" readingOrder="1"/>
    </xf>
    <xf numFmtId="0" fontId="26" fillId="0" borderId="39" xfId="0" applyNumberFormat="1" applyFont="1" applyFill="1" applyBorder="1" applyAlignment="1" applyProtection="1">
      <alignment horizontal="left" vertical="center" wrapText="1" readingOrder="1"/>
    </xf>
    <xf numFmtId="0" fontId="17" fillId="0" borderId="39" xfId="0" applyFont="1" applyBorder="1" applyAlignment="1">
      <alignment horizontal="center"/>
    </xf>
    <xf numFmtId="0" fontId="17" fillId="0" borderId="39" xfId="0" applyFont="1" applyFill="1" applyBorder="1" applyAlignment="1">
      <alignment horizontal="center" vertical="center"/>
    </xf>
    <xf numFmtId="0" fontId="17" fillId="0" borderId="39" xfId="0" applyNumberFormat="1" applyFont="1" applyFill="1" applyBorder="1" applyAlignment="1" applyProtection="1">
      <alignment horizontal="center" vertical="center" wrapText="1" readingOrder="1"/>
    </xf>
    <xf numFmtId="0" fontId="17" fillId="0" borderId="39" xfId="0" applyNumberFormat="1" applyFont="1" applyFill="1" applyBorder="1" applyAlignment="1" applyProtection="1">
      <alignment horizontal="left" vertical="center" wrapText="1" readingOrder="1"/>
    </xf>
    <xf numFmtId="0" fontId="17" fillId="0" borderId="32" xfId="0" applyNumberFormat="1" applyFont="1" applyFill="1" applyBorder="1" applyAlignment="1" applyProtection="1">
      <alignment horizontal="center" vertical="center" wrapText="1" readingOrder="1"/>
    </xf>
    <xf numFmtId="0" fontId="24" fillId="0" borderId="39" xfId="0" applyFont="1" applyFill="1" applyBorder="1" applyAlignment="1">
      <alignment horizontal="center" vertical="center"/>
    </xf>
    <xf numFmtId="0" fontId="24" fillId="0" borderId="39" xfId="0" applyFont="1" applyFill="1" applyBorder="1" applyAlignment="1">
      <alignment horizontal="center"/>
    </xf>
    <xf numFmtId="0" fontId="9" fillId="0" borderId="39" xfId="0" applyFont="1" applyBorder="1" applyAlignment="1">
      <alignment horizontal="center" vertical="top"/>
    </xf>
    <xf numFmtId="0" fontId="9" fillId="0" borderId="39" xfId="0" applyNumberFormat="1" applyFont="1" applyFill="1" applyBorder="1" applyAlignment="1" applyProtection="1">
      <alignment horizontal="center" vertical="center" wrapText="1" readingOrder="1"/>
    </xf>
    <xf numFmtId="0" fontId="9" fillId="0" borderId="39" xfId="0" applyNumberFormat="1" applyFont="1" applyFill="1" applyBorder="1" applyAlignment="1" applyProtection="1">
      <alignment horizontal="left" vertical="center" wrapText="1" readingOrder="1"/>
    </xf>
    <xf numFmtId="0" fontId="9" fillId="0" borderId="39" xfId="0" applyFont="1" applyBorder="1" applyAlignment="1">
      <alignment horizontal="center" vertical="center"/>
    </xf>
    <xf numFmtId="0" fontId="9" fillId="0" borderId="39" xfId="0" applyFont="1" applyBorder="1" applyAlignment="1">
      <alignment horizontal="center"/>
    </xf>
    <xf numFmtId="0" fontId="17" fillId="3" borderId="39" xfId="0" applyFont="1" applyFill="1" applyBorder="1" applyAlignment="1">
      <alignment horizontal="center" vertical="center"/>
    </xf>
    <xf numFmtId="0" fontId="26" fillId="3" borderId="39" xfId="0" applyNumberFormat="1" applyFont="1" applyFill="1" applyBorder="1" applyAlignment="1" applyProtection="1">
      <alignment horizontal="center" vertical="center" wrapText="1" readingOrder="1"/>
    </xf>
    <xf numFmtId="0" fontId="17" fillId="3" borderId="39" xfId="0" applyNumberFormat="1" applyFont="1" applyFill="1" applyBorder="1" applyAlignment="1" applyProtection="1">
      <alignment horizontal="left" vertical="center" wrapText="1" readingOrder="1"/>
    </xf>
    <xf numFmtId="0" fontId="26" fillId="3" borderId="32" xfId="0" applyNumberFormat="1" applyFont="1" applyFill="1" applyBorder="1" applyAlignment="1" applyProtection="1">
      <alignment horizontal="center" vertical="center" wrapText="1" readingOrder="1"/>
    </xf>
    <xf numFmtId="0" fontId="17" fillId="3" borderId="39" xfId="0" applyFont="1" applyFill="1" applyBorder="1" applyAlignment="1">
      <alignment horizontal="center"/>
    </xf>
    <xf numFmtId="0" fontId="17" fillId="2" borderId="39" xfId="0" applyFont="1" applyFill="1" applyBorder="1" applyAlignment="1">
      <alignment horizontal="center" vertical="center"/>
    </xf>
    <xf numFmtId="0" fontId="17" fillId="2" borderId="39" xfId="0" applyFont="1" applyFill="1" applyBorder="1" applyAlignment="1">
      <alignment horizontal="center"/>
    </xf>
    <xf numFmtId="0" fontId="17" fillId="0" borderId="39" xfId="0" applyFont="1" applyBorder="1" applyAlignment="1">
      <alignment horizontal="center" vertical="top"/>
    </xf>
    <xf numFmtId="0" fontId="9" fillId="2" borderId="39" xfId="0" applyFont="1" applyFill="1" applyBorder="1" applyAlignment="1">
      <alignment horizontal="center" vertical="center"/>
    </xf>
    <xf numFmtId="0" fontId="9" fillId="2" borderId="39" xfId="0" applyNumberFormat="1" applyFont="1" applyFill="1" applyBorder="1" applyAlignment="1" applyProtection="1">
      <alignment horizontal="center" vertical="center" wrapText="1" readingOrder="1"/>
    </xf>
    <xf numFmtId="0" fontId="9" fillId="2" borderId="39" xfId="0" applyNumberFormat="1" applyFont="1" applyFill="1" applyBorder="1" applyAlignment="1" applyProtection="1">
      <alignment horizontal="left" vertical="center" wrapText="1" readingOrder="1"/>
    </xf>
    <xf numFmtId="0" fontId="9" fillId="2" borderId="32" xfId="0" applyNumberFormat="1" applyFont="1" applyFill="1" applyBorder="1" applyAlignment="1" applyProtection="1">
      <alignment horizontal="center" vertical="center" wrapText="1" readingOrder="1"/>
    </xf>
    <xf numFmtId="0" fontId="9" fillId="2" borderId="39" xfId="0" applyFont="1" applyFill="1" applyBorder="1" applyAlignment="1">
      <alignment horizontal="center"/>
    </xf>
    <xf numFmtId="0" fontId="4" fillId="2" borderId="0" xfId="0" applyFont="1" applyFill="1"/>
    <xf numFmtId="0" fontId="17" fillId="3" borderId="39" xfId="0" applyFont="1" applyFill="1" applyBorder="1" applyAlignment="1">
      <alignment horizontal="center" vertical="top"/>
    </xf>
    <xf numFmtId="0" fontId="9" fillId="3" borderId="39" xfId="0" applyFont="1" applyFill="1" applyBorder="1" applyAlignment="1">
      <alignment horizontal="center" vertical="center"/>
    </xf>
    <xf numFmtId="0" fontId="17" fillId="2" borderId="39" xfId="0" applyFont="1" applyFill="1" applyBorder="1" applyAlignment="1">
      <alignment horizontal="center" vertical="top"/>
    </xf>
    <xf numFmtId="0" fontId="26" fillId="2" borderId="39" xfId="0" applyNumberFormat="1" applyFont="1" applyFill="1" applyBorder="1" applyAlignment="1" applyProtection="1">
      <alignment horizontal="center" vertical="center" wrapText="1" readingOrder="1"/>
    </xf>
    <xf numFmtId="0" fontId="17" fillId="2" borderId="39" xfId="0" applyNumberFormat="1" applyFont="1" applyFill="1" applyBorder="1" applyAlignment="1" applyProtection="1">
      <alignment horizontal="left" vertical="center" wrapText="1" readingOrder="1"/>
    </xf>
    <xf numFmtId="0" fontId="26" fillId="2" borderId="32" xfId="0" applyNumberFormat="1" applyFont="1" applyFill="1" applyBorder="1" applyAlignment="1" applyProtection="1">
      <alignment horizontal="center" vertical="center" wrapText="1" readingOrder="1"/>
    </xf>
    <xf numFmtId="0" fontId="9" fillId="2" borderId="39" xfId="0" applyFont="1" applyFill="1" applyBorder="1" applyAlignment="1">
      <alignment horizontal="center" vertical="top"/>
    </xf>
    <xf numFmtId="0" fontId="9" fillId="0" borderId="39" xfId="0" applyFont="1" applyFill="1" applyBorder="1" applyAlignment="1">
      <alignment horizontal="center" vertical="top"/>
    </xf>
    <xf numFmtId="0" fontId="9" fillId="0" borderId="39" xfId="0" applyFont="1" applyFill="1" applyBorder="1" applyAlignment="1">
      <alignment horizontal="center" vertical="center"/>
    </xf>
    <xf numFmtId="0" fontId="9" fillId="0" borderId="39" xfId="0" applyFont="1" applyFill="1" applyBorder="1" applyAlignment="1">
      <alignment horizontal="center"/>
    </xf>
    <xf numFmtId="0" fontId="17" fillId="0" borderId="39" xfId="0" applyFont="1" applyFill="1" applyBorder="1" applyAlignment="1">
      <alignment horizontal="center" vertical="top"/>
    </xf>
    <xf numFmtId="0" fontId="17" fillId="0" borderId="39" xfId="0" applyFont="1" applyFill="1" applyBorder="1" applyAlignment="1">
      <alignment horizontal="center"/>
    </xf>
    <xf numFmtId="0" fontId="21" fillId="2" borderId="0" xfId="0" applyFont="1" applyFill="1"/>
    <xf numFmtId="0" fontId="13" fillId="0" borderId="0" xfId="0" applyFont="1" applyFill="1" applyBorder="1" applyAlignment="1">
      <alignment horizontal="right"/>
    </xf>
    <xf numFmtId="0" fontId="15" fillId="0" borderId="39" xfId="0" applyFont="1" applyBorder="1" applyAlignment="1">
      <alignment horizontal="center"/>
    </xf>
    <xf numFmtId="0" fontId="5" fillId="0" borderId="39" xfId="0" applyFont="1" applyBorder="1" applyAlignment="1">
      <alignment horizontal="center"/>
    </xf>
    <xf numFmtId="0" fontId="5" fillId="0" borderId="39" xfId="0" applyFont="1" applyBorder="1" applyAlignment="1">
      <alignment horizontal="center" wrapText="1"/>
    </xf>
    <xf numFmtId="0" fontId="5" fillId="0" borderId="39" xfId="0" applyFont="1" applyBorder="1" applyAlignment="1">
      <alignment wrapText="1"/>
    </xf>
    <xf numFmtId="0" fontId="5" fillId="0" borderId="39" xfId="0" applyFont="1" applyBorder="1" applyAlignment="1">
      <alignment horizontal="center" vertical="center"/>
    </xf>
    <xf numFmtId="0" fontId="13" fillId="0" borderId="39" xfId="0" applyFont="1" applyBorder="1" applyAlignment="1">
      <alignment horizontal="center"/>
    </xf>
    <xf numFmtId="0" fontId="91" fillId="0" borderId="39" xfId="0" applyFont="1" applyBorder="1" applyAlignment="1">
      <alignment horizontal="center" wrapText="1"/>
    </xf>
    <xf numFmtId="0" fontId="91" fillId="0" borderId="39" xfId="0" applyFont="1" applyBorder="1" applyAlignment="1">
      <alignment wrapText="1"/>
    </xf>
    <xf numFmtId="0" fontId="13" fillId="0" borderId="39" xfId="0" applyFont="1" applyBorder="1" applyAlignment="1">
      <alignment horizontal="center" vertical="center"/>
    </xf>
    <xf numFmtId="0" fontId="92" fillId="0" borderId="39" xfId="0" applyFont="1" applyBorder="1" applyAlignment="1">
      <alignment horizontal="center" vertical="center"/>
    </xf>
    <xf numFmtId="0" fontId="15" fillId="0" borderId="39" xfId="0" applyFont="1" applyBorder="1"/>
    <xf numFmtId="0" fontId="23" fillId="0" borderId="0" xfId="0" applyFont="1"/>
    <xf numFmtId="0" fontId="55" fillId="0" borderId="0" xfId="0" applyFont="1"/>
    <xf numFmtId="0" fontId="22" fillId="0" borderId="0" xfId="0" applyFont="1"/>
    <xf numFmtId="0" fontId="55" fillId="0" borderId="49" xfId="0" applyFont="1" applyBorder="1" applyAlignment="1">
      <alignment horizontal="center"/>
    </xf>
    <xf numFmtId="0" fontId="18" fillId="0" borderId="46" xfId="0" applyFont="1" applyBorder="1" applyAlignment="1">
      <alignment horizontal="center" vertical="center"/>
    </xf>
    <xf numFmtId="0" fontId="18" fillId="0" borderId="43" xfId="0" applyFont="1" applyBorder="1" applyAlignment="1">
      <alignment horizontal="center" vertical="center" wrapText="1"/>
    </xf>
    <xf numFmtId="0" fontId="18" fillId="0" borderId="43" xfId="0" applyFont="1" applyBorder="1" applyAlignment="1">
      <alignment vertical="center" wrapText="1"/>
    </xf>
    <xf numFmtId="0" fontId="18" fillId="0" borderId="50" xfId="0" applyFont="1" applyBorder="1" applyAlignment="1">
      <alignment vertical="center"/>
    </xf>
    <xf numFmtId="166" fontId="18" fillId="0" borderId="49" xfId="0" applyNumberFormat="1" applyFont="1" applyBorder="1" applyAlignment="1">
      <alignment horizontal="center" vertical="center" wrapText="1"/>
    </xf>
    <xf numFmtId="0" fontId="18" fillId="0" borderId="49" xfId="0" applyFont="1" applyBorder="1" applyAlignment="1">
      <alignment horizontal="left" vertical="center" wrapText="1" readingOrder="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3" fillId="0" borderId="46" xfId="0" applyFont="1" applyBorder="1" applyAlignment="1">
      <alignment horizontal="center"/>
    </xf>
    <xf numFmtId="0" fontId="13" fillId="0" borderId="51" xfId="0" applyFont="1" applyBorder="1" applyAlignment="1"/>
    <xf numFmtId="0" fontId="18" fillId="35" borderId="49" xfId="0" applyFont="1" applyFill="1" applyBorder="1" applyAlignment="1">
      <alignment horizontal="center" vertical="center"/>
    </xf>
    <xf numFmtId="0" fontId="18" fillId="0" borderId="44" xfId="0" applyFont="1" applyBorder="1" applyAlignment="1">
      <alignment vertical="center"/>
    </xf>
    <xf numFmtId="0" fontId="18" fillId="35" borderId="49" xfId="0" applyFont="1" applyFill="1" applyBorder="1" applyAlignment="1">
      <alignment horizontal="left" vertical="center" wrapText="1" readingOrder="1"/>
    </xf>
    <xf numFmtId="0" fontId="18" fillId="35" borderId="48" xfId="0" applyFont="1" applyFill="1" applyBorder="1" applyAlignment="1">
      <alignment horizontal="center" vertical="center"/>
    </xf>
    <xf numFmtId="0" fontId="18" fillId="35" borderId="46" xfId="0" applyFont="1" applyFill="1" applyBorder="1" applyAlignment="1">
      <alignment horizontal="center" vertical="center"/>
    </xf>
    <xf numFmtId="0" fontId="13" fillId="35" borderId="49" xfId="0" applyFont="1" applyFill="1" applyBorder="1" applyAlignment="1">
      <alignment horizontal="center"/>
    </xf>
    <xf numFmtId="0" fontId="18" fillId="0" borderId="49" xfId="0" applyFont="1" applyBorder="1" applyAlignment="1">
      <alignment horizontal="center" vertical="top"/>
    </xf>
    <xf numFmtId="0" fontId="13" fillId="0" borderId="49" xfId="0" applyFont="1" applyBorder="1" applyAlignment="1">
      <alignment horizontal="center"/>
    </xf>
    <xf numFmtId="0" fontId="7" fillId="0" borderId="49" xfId="0" applyFont="1" applyBorder="1" applyAlignment="1">
      <alignment horizontal="center" vertical="center"/>
    </xf>
    <xf numFmtId="0" fontId="7" fillId="0" borderId="43" xfId="0" applyFont="1" applyBorder="1" applyAlignment="1">
      <alignment horizontal="center" vertical="center" wrapText="1"/>
    </xf>
    <xf numFmtId="0" fontId="7" fillId="0" borderId="43" xfId="0" applyFont="1" applyBorder="1" applyAlignment="1">
      <alignment vertical="center" wrapText="1"/>
    </xf>
    <xf numFmtId="0" fontId="7" fillId="0" borderId="44" xfId="0" applyFont="1" applyBorder="1" applyAlignment="1">
      <alignment vertical="center"/>
    </xf>
    <xf numFmtId="166" fontId="7" fillId="0" borderId="49" xfId="0" applyNumberFormat="1" applyFont="1" applyBorder="1" applyAlignment="1">
      <alignment horizontal="center" vertical="center" wrapText="1"/>
    </xf>
    <xf numFmtId="0" fontId="7" fillId="0" borderId="49" xfId="0" applyFont="1" applyBorder="1" applyAlignment="1">
      <alignment horizontal="left" vertical="center" wrapText="1" readingOrder="1"/>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5" fillId="0" borderId="49" xfId="0" applyFont="1" applyBorder="1" applyAlignment="1">
      <alignment horizontal="center"/>
    </xf>
    <xf numFmtId="0" fontId="5" fillId="0" borderId="51" xfId="0" applyFont="1" applyBorder="1" applyAlignment="1"/>
    <xf numFmtId="0" fontId="93" fillId="0" borderId="0" xfId="0" applyFont="1"/>
    <xf numFmtId="0" fontId="7" fillId="0" borderId="0" xfId="0" applyFont="1" applyAlignment="1"/>
    <xf numFmtId="0" fontId="7" fillId="0" borderId="49" xfId="0" applyFont="1" applyBorder="1" applyAlignment="1">
      <alignment horizontal="center" vertical="top"/>
    </xf>
    <xf numFmtId="0" fontId="18" fillId="0" borderId="42" xfId="0" applyFont="1" applyBorder="1" applyAlignment="1">
      <alignment vertical="center"/>
    </xf>
    <xf numFmtId="0" fontId="18" fillId="0" borderId="49" xfId="0" applyFont="1" applyBorder="1" applyAlignment="1">
      <alignment horizontal="center" vertical="center" wrapText="1"/>
    </xf>
    <xf numFmtId="0" fontId="18" fillId="0" borderId="45" xfId="0" applyFont="1" applyBorder="1" applyAlignment="1">
      <alignment vertical="center"/>
    </xf>
    <xf numFmtId="0" fontId="18" fillId="0" borderId="49" xfId="0" applyFont="1" applyBorder="1" applyAlignment="1">
      <alignment horizontal="center"/>
    </xf>
    <xf numFmtId="0" fontId="13" fillId="0" borderId="49" xfId="0" applyFont="1" applyBorder="1"/>
    <xf numFmtId="0" fontId="18" fillId="0" borderId="0" xfId="0" applyFont="1" applyAlignment="1">
      <alignment horizontal="center" vertical="top"/>
    </xf>
    <xf numFmtId="0" fontId="18" fillId="3" borderId="0" xfId="0" applyFont="1" applyFill="1"/>
    <xf numFmtId="0" fontId="53" fillId="0" borderId="0" xfId="0" applyFont="1"/>
    <xf numFmtId="0" fontId="18" fillId="0" borderId="0" xfId="0" applyFont="1" applyAlignment="1">
      <alignment horizontal="left" vertical="center"/>
    </xf>
    <xf numFmtId="14" fontId="18" fillId="0" borderId="0" xfId="0" applyNumberFormat="1" applyFont="1" applyAlignment="1">
      <alignment horizontal="center" vertical="center"/>
    </xf>
    <xf numFmtId="0" fontId="94" fillId="0" borderId="0" xfId="0" applyFont="1" applyAlignment="1">
      <alignment horizontal="center"/>
    </xf>
    <xf numFmtId="0" fontId="24" fillId="0" borderId="0" xfId="0" applyFont="1" applyAlignment="1">
      <alignment horizontal="center" vertical="center"/>
    </xf>
    <xf numFmtId="0" fontId="17" fillId="0" borderId="0" xfId="0" applyFont="1" applyAlignment="1">
      <alignment horizontal="center" vertical="center"/>
    </xf>
    <xf numFmtId="0" fontId="24" fillId="0" borderId="0" xfId="0" applyFont="1" applyFill="1" applyAlignment="1">
      <alignment horizontal="center" vertical="center"/>
    </xf>
    <xf numFmtId="0" fontId="17" fillId="0" borderId="0" xfId="0" applyFont="1" applyFill="1" applyAlignment="1">
      <alignment horizontal="center" vertical="center"/>
    </xf>
    <xf numFmtId="0" fontId="9" fillId="0" borderId="33" xfId="0" applyNumberFormat="1" applyFont="1" applyFill="1" applyBorder="1" applyAlignment="1" applyProtection="1">
      <alignment vertical="center" readingOrder="1"/>
    </xf>
    <xf numFmtId="0" fontId="9" fillId="0" borderId="28" xfId="0" applyNumberFormat="1" applyFont="1" applyFill="1" applyBorder="1" applyAlignment="1" applyProtection="1">
      <alignment vertical="center" readingOrder="1"/>
    </xf>
    <xf numFmtId="0" fontId="9" fillId="0" borderId="32" xfId="0" applyNumberFormat="1" applyFont="1" applyFill="1" applyBorder="1" applyAlignment="1" applyProtection="1">
      <alignment horizontal="center" vertical="center" readingOrder="1"/>
    </xf>
    <xf numFmtId="14" fontId="9" fillId="0" borderId="39" xfId="0" applyNumberFormat="1" applyFont="1" applyFill="1" applyBorder="1" applyAlignment="1">
      <alignment horizontal="center" vertical="center"/>
    </xf>
    <xf numFmtId="167" fontId="9" fillId="0" borderId="39" xfId="14" applyNumberFormat="1" applyFont="1" applyFill="1" applyBorder="1" applyAlignment="1">
      <alignment horizontal="center" vertical="center"/>
    </xf>
    <xf numFmtId="0" fontId="9" fillId="0" borderId="0" xfId="0" applyFont="1" applyFill="1" applyAlignment="1">
      <alignment horizontal="center" vertical="center"/>
    </xf>
    <xf numFmtId="0" fontId="26" fillId="0" borderId="33" xfId="0" applyNumberFormat="1" applyFont="1" applyFill="1" applyBorder="1" applyAlignment="1" applyProtection="1">
      <alignment vertical="center" readingOrder="1"/>
    </xf>
    <xf numFmtId="0" fontId="26" fillId="0" borderId="28" xfId="0" applyNumberFormat="1" applyFont="1" applyFill="1" applyBorder="1" applyAlignment="1" applyProtection="1">
      <alignment vertical="center" readingOrder="1"/>
    </xf>
    <xf numFmtId="0" fontId="26" fillId="0" borderId="32" xfId="0" applyNumberFormat="1" applyFont="1" applyFill="1" applyBorder="1" applyAlignment="1" applyProtection="1">
      <alignment horizontal="center" vertical="center" readingOrder="1"/>
    </xf>
    <xf numFmtId="14" fontId="17" fillId="0" borderId="39" xfId="0" applyNumberFormat="1" applyFont="1" applyFill="1" applyBorder="1" applyAlignment="1">
      <alignment horizontal="center" vertical="center"/>
    </xf>
    <xf numFmtId="167" fontId="17" fillId="0" borderId="39" xfId="14" applyNumberFormat="1" applyFont="1" applyFill="1" applyBorder="1" applyAlignment="1">
      <alignment horizontal="center" vertical="center"/>
    </xf>
    <xf numFmtId="14" fontId="26" fillId="0" borderId="32" xfId="0" applyNumberFormat="1" applyFont="1" applyFill="1" applyBorder="1" applyAlignment="1" applyProtection="1">
      <alignment horizontal="center" vertical="center" readingOrder="1"/>
    </xf>
    <xf numFmtId="49" fontId="95" fillId="0" borderId="49" xfId="0" applyNumberFormat="1" applyFont="1" applyBorder="1" applyAlignment="1">
      <alignment horizontal="center" wrapText="1"/>
    </xf>
    <xf numFmtId="49" fontId="95" fillId="0" borderId="49" xfId="0" applyNumberFormat="1" applyFont="1" applyBorder="1" applyAlignment="1">
      <alignment horizontal="left" wrapText="1"/>
    </xf>
    <xf numFmtId="0" fontId="26" fillId="0" borderId="52" xfId="0"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vertical="center" wrapText="1" readingOrder="1"/>
    </xf>
    <xf numFmtId="49" fontId="17" fillId="0" borderId="49" xfId="0" applyNumberFormat="1" applyFont="1" applyBorder="1" applyAlignment="1">
      <alignment horizontal="center" wrapText="1"/>
    </xf>
    <xf numFmtId="49" fontId="17" fillId="0" borderId="49" xfId="0" applyNumberFormat="1" applyFont="1" applyBorder="1" applyAlignment="1">
      <alignment horizontal="left" wrapText="1"/>
    </xf>
    <xf numFmtId="0" fontId="17" fillId="0" borderId="52" xfId="0" applyNumberFormat="1" applyFont="1" applyFill="1" applyBorder="1" applyAlignment="1" applyProtection="1">
      <alignment horizontal="center" vertical="center" wrapText="1"/>
    </xf>
    <xf numFmtId="0" fontId="17" fillId="0" borderId="39" xfId="0" applyNumberFormat="1" applyFont="1" applyFill="1" applyBorder="1" applyAlignment="1" applyProtection="1">
      <alignment vertical="center" wrapText="1" readingOrder="1"/>
    </xf>
    <xf numFmtId="0" fontId="17" fillId="0" borderId="19" xfId="0" applyFont="1" applyFill="1" applyBorder="1" applyAlignment="1">
      <alignment horizontal="center" vertical="center"/>
    </xf>
    <xf numFmtId="0" fontId="17" fillId="0" borderId="14" xfId="0" applyFont="1" applyFill="1" applyBorder="1" applyAlignment="1">
      <alignment horizontal="center" vertical="center"/>
    </xf>
    <xf numFmtId="0" fontId="26" fillId="2" borderId="52" xfId="0" applyNumberFormat="1" applyFont="1" applyFill="1" applyBorder="1" applyAlignment="1" applyProtection="1">
      <alignment horizontal="center" vertical="center" wrapText="1"/>
    </xf>
    <xf numFmtId="0" fontId="26" fillId="2" borderId="39" xfId="0" applyNumberFormat="1" applyFont="1" applyFill="1" applyBorder="1" applyAlignment="1" applyProtection="1">
      <alignment vertical="center" wrapText="1" readingOrder="1"/>
    </xf>
    <xf numFmtId="49" fontId="95" fillId="0" borderId="40" xfId="0" applyNumberFormat="1" applyFont="1" applyBorder="1" applyAlignment="1">
      <alignment horizontal="center" wrapText="1"/>
    </xf>
    <xf numFmtId="49" fontId="95" fillId="0" borderId="40" xfId="0" applyNumberFormat="1" applyFont="1" applyBorder="1" applyAlignment="1">
      <alignment horizontal="left" wrapText="1"/>
    </xf>
    <xf numFmtId="0" fontId="17" fillId="0" borderId="39" xfId="0" quotePrefix="1" applyFont="1" applyBorder="1" applyAlignment="1">
      <alignment horizontal="center" vertical="center"/>
    </xf>
    <xf numFmtId="0" fontId="17" fillId="0" borderId="39" xfId="0" applyFont="1" applyBorder="1" applyAlignment="1">
      <alignment vertical="center"/>
    </xf>
    <xf numFmtId="0" fontId="17"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4" fillId="0" borderId="0" xfId="0" applyFont="1" applyFill="1" applyAlignment="1">
      <alignment vertical="center"/>
    </xf>
    <xf numFmtId="0" fontId="52" fillId="0" borderId="0"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9" xfId="0" applyFont="1" applyFill="1" applyBorder="1" applyAlignment="1">
      <alignment horizontal="left" vertical="center"/>
    </xf>
    <xf numFmtId="0" fontId="21" fillId="0" borderId="39" xfId="0" applyFont="1" applyFill="1" applyBorder="1" applyAlignment="1">
      <alignment vertical="center"/>
    </xf>
    <xf numFmtId="1" fontId="21" fillId="0" borderId="39" xfId="0" applyNumberFormat="1" applyFont="1" applyFill="1" applyBorder="1" applyAlignment="1">
      <alignment horizontal="center" vertical="center"/>
    </xf>
    <xf numFmtId="0" fontId="21" fillId="0" borderId="39" xfId="0" applyNumberFormat="1" applyFont="1" applyFill="1" applyBorder="1" applyAlignment="1" applyProtection="1">
      <alignment horizontal="center" vertical="center" wrapText="1"/>
    </xf>
    <xf numFmtId="0" fontId="21" fillId="0" borderId="39" xfId="0" applyNumberFormat="1" applyFont="1" applyFill="1" applyBorder="1" applyAlignment="1" applyProtection="1">
      <alignment horizontal="left" vertical="center" wrapText="1"/>
    </xf>
    <xf numFmtId="0" fontId="21" fillId="0" borderId="39" xfId="0" applyNumberFormat="1" applyFont="1" applyFill="1" applyBorder="1" applyAlignment="1" applyProtection="1">
      <alignment vertical="center" wrapText="1"/>
    </xf>
    <xf numFmtId="0" fontId="21" fillId="0" borderId="39" xfId="0" applyFont="1" applyFill="1" applyBorder="1" applyAlignment="1">
      <alignment horizontal="center" vertical="center" wrapText="1"/>
    </xf>
    <xf numFmtId="0" fontId="21" fillId="0" borderId="39" xfId="0" applyFont="1" applyFill="1" applyBorder="1" applyAlignment="1">
      <alignment vertical="center" wrapText="1"/>
    </xf>
    <xf numFmtId="0" fontId="17" fillId="0" borderId="39" xfId="0" applyFont="1" applyFill="1" applyBorder="1" applyAlignment="1">
      <alignment vertical="center"/>
    </xf>
    <xf numFmtId="0" fontId="9" fillId="0" borderId="39" xfId="0" applyNumberFormat="1" applyFont="1" applyFill="1" applyBorder="1" applyAlignment="1" applyProtection="1">
      <alignment horizontal="center" vertical="center" wrapText="1"/>
    </xf>
    <xf numFmtId="0" fontId="9" fillId="0" borderId="39" xfId="0" applyFont="1" applyFill="1" applyBorder="1" applyAlignment="1">
      <alignment vertical="center" wrapText="1"/>
    </xf>
    <xf numFmtId="0" fontId="9" fillId="0" borderId="39" xfId="0" applyNumberFormat="1" applyFont="1" applyFill="1" applyBorder="1" applyAlignment="1" applyProtection="1">
      <alignment horizontal="left" vertical="center" wrapText="1"/>
    </xf>
    <xf numFmtId="0" fontId="9" fillId="0" borderId="39" xfId="0" applyNumberFormat="1" applyFont="1" applyFill="1" applyBorder="1" applyAlignment="1" applyProtection="1">
      <alignment vertical="center" wrapText="1"/>
    </xf>
    <xf numFmtId="1" fontId="9" fillId="0" borderId="39" xfId="0" applyNumberFormat="1"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0" xfId="0" applyFont="1" applyFill="1" applyAlignment="1">
      <alignment vertical="center"/>
    </xf>
    <xf numFmtId="0" fontId="51" fillId="0" borderId="0" xfId="0" applyFont="1" applyFill="1" applyAlignment="1">
      <alignment vertical="center"/>
    </xf>
    <xf numFmtId="0" fontId="4"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7" fillId="0" borderId="0" xfId="0" applyFont="1" applyFill="1" applyBorder="1" applyAlignment="1">
      <alignment vertical="center"/>
    </xf>
    <xf numFmtId="0" fontId="52"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24" fillId="0" borderId="0" xfId="0" applyFont="1" applyFill="1" applyBorder="1" applyAlignment="1">
      <alignment horizontal="center" vertical="center"/>
    </xf>
    <xf numFmtId="0" fontId="17" fillId="0" borderId="0" xfId="0" applyFont="1" applyFill="1" applyBorder="1" applyAlignment="1">
      <alignment horizontal="left" vertical="center"/>
    </xf>
    <xf numFmtId="14" fontId="17" fillId="0" borderId="0" xfId="0" applyNumberFormat="1" applyFont="1" applyFill="1" applyBorder="1" applyAlignment="1">
      <alignment horizontal="center" vertical="center"/>
    </xf>
    <xf numFmtId="0" fontId="23" fillId="0" borderId="0" xfId="0" applyFont="1" applyFill="1" applyAlignment="1">
      <alignment horizontal="center" vertical="center"/>
    </xf>
    <xf numFmtId="0" fontId="21" fillId="0" borderId="0" xfId="0" applyFont="1" applyAlignment="1"/>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96" fillId="0" borderId="39" xfId="0" applyFont="1" applyBorder="1" applyAlignment="1">
      <alignment horizontal="center" vertical="center"/>
    </xf>
    <xf numFmtId="0" fontId="54" fillId="0" borderId="39" xfId="0" applyFont="1" applyBorder="1" applyAlignment="1">
      <alignment horizontal="center"/>
    </xf>
    <xf numFmtId="0" fontId="54" fillId="0" borderId="39" xfId="0" applyFont="1" applyBorder="1" applyAlignment="1">
      <alignment horizontal="left"/>
    </xf>
    <xf numFmtId="0" fontId="54" fillId="0" borderId="39" xfId="0" applyFont="1" applyBorder="1"/>
    <xf numFmtId="0" fontId="58" fillId="0" borderId="39" xfId="0" applyFont="1" applyBorder="1" applyAlignment="1">
      <alignment horizontal="center"/>
    </xf>
    <xf numFmtId="0" fontId="97" fillId="0" borderId="39" xfId="0" applyFont="1" applyBorder="1" applyAlignment="1">
      <alignment horizontal="center"/>
    </xf>
    <xf numFmtId="0" fontId="13" fillId="0" borderId="39" xfId="0" applyFont="1" applyBorder="1" applyAlignment="1">
      <alignment horizontal="left"/>
    </xf>
    <xf numFmtId="0" fontId="18" fillId="0" borderId="39" xfId="0" applyFont="1" applyBorder="1"/>
    <xf numFmtId="14" fontId="18" fillId="0" borderId="39" xfId="0" applyNumberFormat="1" applyFont="1" applyBorder="1" applyAlignment="1">
      <alignment horizontal="center"/>
    </xf>
    <xf numFmtId="0" fontId="18" fillId="0" borderId="39" xfId="0" applyFont="1" applyBorder="1" applyAlignment="1">
      <alignment horizontal="center"/>
    </xf>
    <xf numFmtId="14" fontId="54" fillId="0" borderId="39" xfId="0" applyNumberFormat="1" applyFont="1" applyBorder="1" applyAlignment="1">
      <alignment horizontal="center"/>
    </xf>
    <xf numFmtId="0" fontId="54" fillId="0" borderId="39" xfId="0" applyFont="1" applyBorder="1" applyAlignment="1">
      <alignment horizontal="center" vertical="center"/>
    </xf>
    <xf numFmtId="0" fontId="54" fillId="0" borderId="39" xfId="0" applyFont="1" applyBorder="1" applyAlignment="1">
      <alignment horizontal="left" vertical="center"/>
    </xf>
    <xf numFmtId="0" fontId="18" fillId="0" borderId="39" xfId="0" applyFont="1" applyBorder="1" applyAlignment="1">
      <alignment horizontal="left" vertical="center" wrapText="1"/>
    </xf>
    <xf numFmtId="0" fontId="18" fillId="0" borderId="39" xfId="0" applyFont="1" applyBorder="1" applyAlignment="1">
      <alignment horizontal="left" vertical="center"/>
    </xf>
    <xf numFmtId="0" fontId="18" fillId="0" borderId="39" xfId="0" applyFont="1" applyBorder="1" applyAlignment="1">
      <alignment horizontal="center" vertical="center"/>
    </xf>
    <xf numFmtId="0" fontId="58" fillId="0" borderId="39" xfId="0" applyFont="1" applyBorder="1" applyAlignment="1">
      <alignment horizontal="center" vertical="center"/>
    </xf>
    <xf numFmtId="0" fontId="98" fillId="0" borderId="39" xfId="0" applyFont="1" applyBorder="1" applyAlignment="1">
      <alignment horizontal="center" vertical="center"/>
    </xf>
    <xf numFmtId="0" fontId="54" fillId="0" borderId="39" xfId="0" applyFont="1" applyBorder="1" applyAlignment="1">
      <alignment horizontal="left" vertical="center" wrapText="1"/>
    </xf>
    <xf numFmtId="14" fontId="54" fillId="0" borderId="39" xfId="0" applyNumberFormat="1" applyFont="1" applyBorder="1" applyAlignment="1">
      <alignment horizontal="center" vertical="center"/>
    </xf>
    <xf numFmtId="0" fontId="97" fillId="0" borderId="39" xfId="0" applyFont="1" applyBorder="1" applyAlignment="1">
      <alignment horizontal="center" vertical="center"/>
    </xf>
    <xf numFmtId="0" fontId="0" fillId="0" borderId="0" xfId="0" applyAlignment="1">
      <alignment horizontal="center" vertical="center"/>
    </xf>
    <xf numFmtId="0" fontId="54" fillId="0" borderId="39" xfId="0" applyFont="1" applyFill="1" applyBorder="1" applyAlignment="1">
      <alignment horizontal="left"/>
    </xf>
    <xf numFmtId="0" fontId="54" fillId="0" borderId="39" xfId="4" applyFont="1" applyFill="1" applyBorder="1" applyAlignment="1">
      <alignment horizontal="left"/>
    </xf>
    <xf numFmtId="0" fontId="54" fillId="0" borderId="39" xfId="4" applyFont="1" applyBorder="1"/>
    <xf numFmtId="14" fontId="54" fillId="0" borderId="39" xfId="4" applyNumberFormat="1" applyFont="1" applyBorder="1" applyAlignment="1">
      <alignment horizontal="center"/>
    </xf>
    <xf numFmtId="0" fontId="54" fillId="0" borderId="39" xfId="4" applyFont="1" applyBorder="1" applyAlignment="1">
      <alignment horizontal="center"/>
    </xf>
    <xf numFmtId="0" fontId="54" fillId="0" borderId="39" xfId="4" applyFont="1" applyBorder="1" applyAlignment="1">
      <alignment horizontal="left" vertical="center"/>
    </xf>
    <xf numFmtId="0" fontId="54" fillId="0" borderId="39" xfId="0" applyFont="1" applyFill="1" applyBorder="1" applyAlignment="1">
      <alignment horizontal="center"/>
    </xf>
    <xf numFmtId="14" fontId="54" fillId="0" borderId="39" xfId="0" applyNumberFormat="1" applyFont="1" applyFill="1" applyBorder="1" applyAlignment="1">
      <alignment horizontal="center"/>
    </xf>
    <xf numFmtId="0" fontId="58" fillId="0" borderId="39" xfId="0" applyFont="1" applyFill="1" applyBorder="1" applyAlignment="1">
      <alignment horizontal="center"/>
    </xf>
    <xf numFmtId="0" fontId="99" fillId="0" borderId="39" xfId="0" applyFont="1" applyFill="1" applyBorder="1" applyAlignment="1">
      <alignment horizontal="center"/>
    </xf>
    <xf numFmtId="0" fontId="97" fillId="0" borderId="39" xfId="0" applyFont="1" applyFill="1" applyBorder="1" applyAlignment="1">
      <alignment horizontal="center"/>
    </xf>
    <xf numFmtId="0" fontId="24" fillId="0" borderId="8" xfId="0" applyFont="1" applyBorder="1" applyAlignment="1"/>
    <xf numFmtId="0" fontId="17" fillId="0" borderId="0" xfId="52" applyFont="1" applyAlignment="1">
      <alignment horizontal="center"/>
    </xf>
    <xf numFmtId="0" fontId="24" fillId="0" borderId="0" xfId="52" applyFont="1" applyAlignment="1">
      <alignment horizontal="center" vertical="center"/>
    </xf>
    <xf numFmtId="0" fontId="25" fillId="0" borderId="0" xfId="52"/>
    <xf numFmtId="0" fontId="24" fillId="0" borderId="39" xfId="52" applyFont="1" applyBorder="1" applyAlignment="1">
      <alignment horizontal="center" vertical="center"/>
    </xf>
    <xf numFmtId="0" fontId="17" fillId="3" borderId="14" xfId="52" applyFont="1" applyFill="1" applyBorder="1" applyAlignment="1">
      <alignment horizontal="center" vertical="center"/>
    </xf>
    <xf numFmtId="49" fontId="17" fillId="3" borderId="39" xfId="52" applyNumberFormat="1" applyFont="1" applyFill="1" applyBorder="1" applyAlignment="1">
      <alignment vertical="center"/>
    </xf>
    <xf numFmtId="0" fontId="17" fillId="3" borderId="39" xfId="52" applyFont="1" applyFill="1" applyBorder="1" applyAlignment="1">
      <alignment horizontal="center" vertical="center"/>
    </xf>
    <xf numFmtId="49" fontId="17" fillId="3" borderId="39" xfId="52" applyNumberFormat="1" applyFont="1" applyFill="1" applyBorder="1" applyAlignment="1">
      <alignment horizontal="center" vertical="center"/>
    </xf>
    <xf numFmtId="0" fontId="4" fillId="3" borderId="39" xfId="52" applyFont="1" applyFill="1" applyBorder="1" applyAlignment="1">
      <alignment horizontal="center" vertical="center"/>
    </xf>
    <xf numFmtId="0" fontId="9" fillId="0" borderId="39" xfId="52" applyFont="1" applyFill="1" applyBorder="1" applyAlignment="1">
      <alignment horizontal="center" vertical="center"/>
    </xf>
    <xf numFmtId="49" fontId="9" fillId="0" borderId="39" xfId="52" applyNumberFormat="1" applyFont="1" applyFill="1" applyBorder="1" applyAlignment="1">
      <alignment vertical="center"/>
    </xf>
    <xf numFmtId="49" fontId="9" fillId="0" borderId="39" xfId="52" applyNumberFormat="1" applyFont="1" applyFill="1" applyBorder="1" applyAlignment="1">
      <alignment horizontal="center" vertical="center"/>
    </xf>
    <xf numFmtId="0" fontId="4" fillId="0" borderId="39" xfId="52" applyFont="1" applyFill="1" applyBorder="1" applyAlignment="1">
      <alignment horizontal="center" vertical="center"/>
    </xf>
    <xf numFmtId="0" fontId="9" fillId="3" borderId="14" xfId="52" applyFont="1" applyFill="1" applyBorder="1" applyAlignment="1">
      <alignment horizontal="center" vertical="center"/>
    </xf>
    <xf numFmtId="0" fontId="4" fillId="0" borderId="39" xfId="52" applyFont="1" applyFill="1" applyBorder="1" applyAlignment="1">
      <alignment vertical="center"/>
    </xf>
    <xf numFmtId="0" fontId="100" fillId="0" borderId="0" xfId="0" applyFont="1"/>
    <xf numFmtId="0" fontId="17" fillId="2" borderId="39" xfId="52" applyFont="1" applyFill="1" applyBorder="1" applyAlignment="1">
      <alignment horizontal="center" vertical="center"/>
    </xf>
    <xf numFmtId="49" fontId="17" fillId="0" borderId="39" xfId="52" applyNumberFormat="1" applyFont="1" applyBorder="1" applyAlignment="1">
      <alignment vertical="center"/>
    </xf>
    <xf numFmtId="0" fontId="17" fillId="0" borderId="39" xfId="52" applyFont="1" applyBorder="1" applyAlignment="1">
      <alignment horizontal="center" vertical="center"/>
    </xf>
    <xf numFmtId="49" fontId="17" fillId="0" borderId="39" xfId="52" applyNumberFormat="1" applyFont="1" applyBorder="1" applyAlignment="1">
      <alignment horizontal="center" vertical="center"/>
    </xf>
    <xf numFmtId="0" fontId="9" fillId="0" borderId="39" xfId="52" applyFont="1" applyBorder="1" applyAlignment="1">
      <alignment horizontal="center" vertical="center"/>
    </xf>
    <xf numFmtId="49" fontId="9" fillId="0" borderId="39" xfId="52" applyNumberFormat="1" applyFont="1" applyBorder="1" applyAlignment="1">
      <alignment vertical="center"/>
    </xf>
    <xf numFmtId="49" fontId="9" fillId="0" borderId="39" xfId="52" applyNumberFormat="1" applyFont="1" applyBorder="1" applyAlignment="1">
      <alignment horizontal="center" vertical="center"/>
    </xf>
    <xf numFmtId="0" fontId="9" fillId="2" borderId="39" xfId="52" applyFont="1" applyFill="1" applyBorder="1" applyAlignment="1">
      <alignment horizontal="center" vertical="center"/>
    </xf>
    <xf numFmtId="0" fontId="101" fillId="3" borderId="39" xfId="52" applyFont="1" applyFill="1" applyBorder="1" applyAlignment="1">
      <alignment horizontal="center" vertical="center"/>
    </xf>
    <xf numFmtId="0" fontId="24" fillId="2" borderId="39" xfId="52" applyFont="1" applyFill="1" applyBorder="1" applyAlignment="1">
      <alignment vertical="center"/>
    </xf>
    <xf numFmtId="0" fontId="17" fillId="0" borderId="0" xfId="52" applyFont="1" applyBorder="1" applyAlignment="1">
      <alignment horizontal="center"/>
    </xf>
    <xf numFmtId="0" fontId="17" fillId="0" borderId="0" xfId="52" applyFont="1" applyBorder="1" applyAlignment="1">
      <alignment horizontal="center" vertical="center"/>
    </xf>
    <xf numFmtId="0" fontId="17" fillId="0" borderId="0" xfId="52" applyFont="1" applyBorder="1"/>
    <xf numFmtId="0" fontId="17" fillId="0" borderId="0" xfId="52" applyFont="1" applyFill="1" applyBorder="1" applyAlignment="1">
      <alignment horizontal="center" vertical="top"/>
    </xf>
    <xf numFmtId="0" fontId="17" fillId="0" borderId="0" xfId="52" applyFont="1" applyFill="1" applyBorder="1" applyAlignment="1">
      <alignment horizontal="center"/>
    </xf>
    <xf numFmtId="0" fontId="21" fillId="0" borderId="0" xfId="52" applyFont="1" applyFill="1"/>
    <xf numFmtId="0" fontId="21" fillId="0" borderId="0" xfId="52" applyFont="1" applyAlignment="1">
      <alignment horizontal="center" vertical="center"/>
    </xf>
    <xf numFmtId="0" fontId="21" fillId="0" borderId="0" xfId="52" applyFont="1"/>
    <xf numFmtId="0" fontId="17" fillId="0" borderId="0" xfId="52" applyFont="1" applyFill="1" applyBorder="1" applyAlignment="1">
      <alignment horizontal="center" vertical="center"/>
    </xf>
    <xf numFmtId="0" fontId="52" fillId="0" borderId="0" xfId="52" applyFont="1" applyAlignment="1"/>
    <xf numFmtId="0" fontId="51" fillId="0" borderId="0" xfId="52" applyFont="1" applyAlignment="1">
      <alignment horizontal="center"/>
    </xf>
    <xf numFmtId="0" fontId="17" fillId="0" borderId="0" xfId="52" applyFont="1" applyFill="1" applyBorder="1" applyAlignment="1">
      <alignment horizontal="left" vertical="center"/>
    </xf>
    <xf numFmtId="0" fontId="24" fillId="0" borderId="0" xfId="52" applyFont="1" applyBorder="1"/>
    <xf numFmtId="0" fontId="17" fillId="0" borderId="0" xfId="52" applyFont="1" applyBorder="1" applyAlignment="1">
      <alignment horizontal="left" vertical="center"/>
    </xf>
    <xf numFmtId="0" fontId="61" fillId="0" borderId="54" xfId="0" applyFont="1" applyBorder="1" applyAlignment="1">
      <alignment horizontal="center"/>
    </xf>
    <xf numFmtId="0" fontId="59" fillId="0" borderId="54" xfId="0" applyFont="1" applyBorder="1" applyAlignment="1">
      <alignment horizontal="center" vertical="center"/>
    </xf>
    <xf numFmtId="0" fontId="59" fillId="0" borderId="54" xfId="0" applyNumberFormat="1" applyFont="1" applyFill="1" applyBorder="1" applyAlignment="1" applyProtection="1">
      <alignment horizontal="center" vertical="center" wrapText="1"/>
    </xf>
    <xf numFmtId="0" fontId="59" fillId="0" borderId="54" xfId="0" applyNumberFormat="1" applyFont="1" applyFill="1" applyBorder="1" applyAlignment="1" applyProtection="1">
      <alignment horizontal="left" vertical="center" wrapText="1"/>
    </xf>
    <xf numFmtId="14" fontId="59" fillId="0" borderId="54" xfId="0" applyNumberFormat="1" applyFont="1" applyFill="1" applyBorder="1" applyAlignment="1" applyProtection="1">
      <alignment horizontal="center" vertical="center" wrapText="1"/>
    </xf>
    <xf numFmtId="0" fontId="59" fillId="0" borderId="54" xfId="0" applyFont="1" applyBorder="1" applyAlignment="1">
      <alignment horizontal="center" vertical="center" wrapText="1"/>
    </xf>
    <xf numFmtId="0" fontId="61" fillId="0" borderId="0" xfId="0" applyFont="1" applyAlignment="1">
      <alignment vertical="center"/>
    </xf>
    <xf numFmtId="0" fontId="59" fillId="0" borderId="54" xfId="0" applyNumberFormat="1" applyFont="1" applyFill="1" applyBorder="1" applyAlignment="1" applyProtection="1">
      <alignment horizontal="center" vertical="center" wrapText="1" readingOrder="1"/>
    </xf>
    <xf numFmtId="0" fontId="59" fillId="0" borderId="54" xfId="0" applyNumberFormat="1" applyFont="1" applyFill="1" applyBorder="1" applyAlignment="1" applyProtection="1">
      <alignment horizontal="left" vertical="center" wrapText="1" readingOrder="1"/>
    </xf>
    <xf numFmtId="0" fontId="59" fillId="0" borderId="54" xfId="0" applyNumberFormat="1" applyFont="1" applyFill="1" applyBorder="1" applyAlignment="1" applyProtection="1">
      <alignment horizontal="left" vertical="top" wrapText="1" readingOrder="1"/>
    </xf>
    <xf numFmtId="164" fontId="59" fillId="0" borderId="54" xfId="0" applyNumberFormat="1" applyFont="1" applyFill="1" applyBorder="1" applyAlignment="1" applyProtection="1">
      <alignment horizontal="center" vertical="center" wrapText="1" readingOrder="1"/>
    </xf>
    <xf numFmtId="0" fontId="59" fillId="0" borderId="54" xfId="0" applyFont="1" applyBorder="1" applyAlignment="1">
      <alignment horizontal="center"/>
    </xf>
    <xf numFmtId="0" fontId="59" fillId="0" borderId="54" xfId="0" applyFont="1" applyBorder="1" applyAlignment="1">
      <alignment horizontal="center" wrapText="1"/>
    </xf>
    <xf numFmtId="0" fontId="59" fillId="2" borderId="54" xfId="0" applyFont="1" applyFill="1" applyBorder="1" applyAlignment="1">
      <alignment horizontal="center" vertical="center"/>
    </xf>
    <xf numFmtId="0" fontId="59" fillId="0" borderId="54" xfId="0" applyNumberFormat="1" applyFont="1" applyFill="1" applyBorder="1" applyAlignment="1" applyProtection="1">
      <alignment horizontal="center" vertical="top" wrapText="1"/>
    </xf>
    <xf numFmtId="0" fontId="59" fillId="0" borderId="54" xfId="0" applyNumberFormat="1" applyFont="1" applyFill="1" applyBorder="1" applyAlignment="1" applyProtection="1">
      <alignment horizontal="left" vertical="top" wrapText="1"/>
    </xf>
    <xf numFmtId="164" fontId="59" fillId="0" borderId="54" xfId="0" applyNumberFormat="1" applyFont="1" applyFill="1" applyBorder="1" applyAlignment="1" applyProtection="1">
      <alignment horizontal="center" vertical="top" wrapText="1"/>
    </xf>
    <xf numFmtId="0" fontId="59" fillId="0" borderId="54" xfId="0" applyFont="1" applyBorder="1" applyAlignment="1">
      <alignment horizontal="center" vertical="top"/>
    </xf>
    <xf numFmtId="0" fontId="59" fillId="2" borderId="54" xfId="0" applyFont="1" applyFill="1" applyBorder="1" applyAlignment="1">
      <alignment horizontal="center" vertical="top"/>
    </xf>
    <xf numFmtId="0" fontId="59" fillId="0" borderId="54" xfId="0" applyFont="1" applyBorder="1" applyAlignment="1">
      <alignment horizontal="center" vertical="top" wrapText="1"/>
    </xf>
    <xf numFmtId="14" fontId="59" fillId="0" borderId="54" xfId="0" applyNumberFormat="1" applyFont="1" applyFill="1" applyBorder="1" applyAlignment="1" applyProtection="1">
      <alignment horizontal="center" vertical="center" wrapText="1" readingOrder="1"/>
    </xf>
    <xf numFmtId="0" fontId="59" fillId="0" borderId="54" xfId="0" applyFont="1" applyBorder="1" applyAlignment="1">
      <alignment vertical="top" wrapText="1"/>
    </xf>
    <xf numFmtId="164" fontId="59" fillId="0" borderId="54" xfId="0" applyNumberFormat="1" applyFont="1" applyFill="1" applyBorder="1" applyAlignment="1" applyProtection="1">
      <alignment horizontal="center" vertical="center" wrapText="1"/>
    </xf>
    <xf numFmtId="0" fontId="59" fillId="0" borderId="0" xfId="0" applyFont="1" applyAlignment="1">
      <alignment vertical="center"/>
    </xf>
    <xf numFmtId="165" fontId="59" fillId="0" borderId="54" xfId="0" applyNumberFormat="1" applyFont="1" applyFill="1" applyBorder="1" applyAlignment="1" applyProtection="1">
      <alignment horizontal="center" vertical="center" wrapText="1" readingOrder="1"/>
    </xf>
    <xf numFmtId="0" fontId="59" fillId="0" borderId="0" xfId="0" applyFont="1" applyBorder="1" applyAlignment="1">
      <alignment horizontal="center" vertical="top"/>
    </xf>
    <xf numFmtId="0" fontId="61" fillId="0" borderId="0" xfId="0" applyFont="1" applyBorder="1" applyAlignment="1">
      <alignment vertical="top"/>
    </xf>
    <xf numFmtId="0" fontId="59" fillId="0" borderId="0" xfId="0" applyFont="1" applyBorder="1" applyAlignment="1">
      <alignment vertical="top"/>
    </xf>
    <xf numFmtId="0" fontId="8" fillId="0" borderId="4" xfId="0" applyNumberFormat="1" applyFont="1" applyFill="1" applyBorder="1" applyAlignment="1" applyProtection="1">
      <alignment horizontal="left" vertical="center" wrapText="1" readingOrder="1"/>
    </xf>
    <xf numFmtId="0" fontId="2" fillId="0" borderId="0" xfId="0" applyFont="1" applyAlignment="1">
      <alignment horizontal="center"/>
    </xf>
    <xf numFmtId="0" fontId="3" fillId="0" borderId="0" xfId="0" applyFont="1" applyBorder="1" applyAlignment="1">
      <alignment horizontal="center"/>
    </xf>
    <xf numFmtId="0" fontId="4" fillId="0" borderId="1" xfId="0" applyFont="1" applyBorder="1" applyAlignment="1">
      <alignment horizontal="left"/>
    </xf>
    <xf numFmtId="0" fontId="4" fillId="0" borderId="0" xfId="0" applyFont="1" applyBorder="1" applyAlignment="1">
      <alignment horizontal="left"/>
    </xf>
    <xf numFmtId="0" fontId="6" fillId="0" borderId="4" xfId="0" applyFont="1" applyBorder="1" applyAlignment="1">
      <alignment horizontal="center" vertical="center"/>
    </xf>
    <xf numFmtId="0" fontId="6" fillId="0" borderId="4" xfId="0" applyFont="1" applyBorder="1" applyAlignment="1">
      <alignment horizontal="center"/>
    </xf>
    <xf numFmtId="0" fontId="4" fillId="0" borderId="0" xfId="0" applyFont="1" applyAlignment="1">
      <alignment horizontal="center"/>
    </xf>
    <xf numFmtId="0" fontId="34" fillId="0" borderId="0" xfId="0" applyFont="1" applyAlignment="1">
      <alignment horizontal="center"/>
    </xf>
    <xf numFmtId="0" fontId="31" fillId="0" borderId="0" xfId="0" applyFont="1" applyAlignment="1">
      <alignment horizontal="center"/>
    </xf>
    <xf numFmtId="0" fontId="27" fillId="0" borderId="4" xfId="0" applyNumberFormat="1" applyFont="1" applyFill="1" applyBorder="1" applyAlignment="1" applyProtection="1">
      <alignment horizontal="left" vertical="center" wrapText="1" readingOrder="1"/>
    </xf>
    <xf numFmtId="14" fontId="27" fillId="0" borderId="4" xfId="0" applyNumberFormat="1" applyFont="1" applyFill="1" applyBorder="1" applyAlignment="1" applyProtection="1">
      <alignment horizontal="center" vertical="center" wrapText="1" readingOrder="1"/>
    </xf>
    <xf numFmtId="0" fontId="27" fillId="0" borderId="4" xfId="0" applyNumberFormat="1" applyFont="1" applyFill="1" applyBorder="1" applyAlignment="1" applyProtection="1">
      <alignment horizontal="center" vertical="center" wrapText="1" readingOrder="1"/>
    </xf>
    <xf numFmtId="0" fontId="31" fillId="0" borderId="0" xfId="0" applyFont="1" applyBorder="1" applyAlignment="1">
      <alignment horizontal="center"/>
    </xf>
    <xf numFmtId="0" fontId="32" fillId="0" borderId="0" xfId="0" applyFont="1" applyAlignment="1">
      <alignment horizontal="center"/>
    </xf>
    <xf numFmtId="0" fontId="28" fillId="0" borderId="4" xfId="0" applyFont="1" applyBorder="1" applyAlignment="1">
      <alignment horizontal="center"/>
    </xf>
    <xf numFmtId="0" fontId="28" fillId="0" borderId="4" xfId="0" applyFont="1" applyBorder="1" applyAlignment="1">
      <alignment horizontal="center" vertical="center"/>
    </xf>
    <xf numFmtId="0" fontId="32" fillId="0" borderId="0" xfId="0" applyFont="1" applyBorder="1" applyAlignment="1">
      <alignment horizontal="left"/>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13" fillId="2" borderId="9" xfId="0" applyNumberFormat="1" applyFont="1" applyFill="1" applyBorder="1" applyAlignment="1" applyProtection="1">
      <alignment horizontal="left" vertical="center" wrapText="1" readingOrder="1"/>
    </xf>
    <xf numFmtId="0" fontId="13" fillId="2" borderId="11" xfId="0" applyNumberFormat="1" applyFont="1" applyFill="1" applyBorder="1" applyAlignment="1" applyProtection="1">
      <alignment horizontal="left" vertical="center" wrapText="1" readingOrder="1"/>
    </xf>
    <xf numFmtId="0" fontId="13" fillId="0" borderId="9" xfId="0" applyNumberFormat="1" applyFont="1" applyFill="1" applyBorder="1" applyAlignment="1" applyProtection="1">
      <alignment horizontal="left" vertical="center" wrapText="1" readingOrder="1"/>
    </xf>
    <xf numFmtId="0" fontId="13" fillId="0" borderId="11"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left" vertical="center" wrapText="1" readingOrder="1"/>
    </xf>
    <xf numFmtId="0" fontId="5" fillId="0" borderId="11" xfId="0" applyNumberFormat="1" applyFont="1" applyFill="1" applyBorder="1" applyAlignment="1" applyProtection="1">
      <alignment horizontal="left" vertical="center" wrapText="1" readingOrder="1"/>
    </xf>
    <xf numFmtId="0" fontId="14" fillId="0" borderId="8" xfId="0" applyFont="1" applyFill="1" applyBorder="1" applyAlignment="1">
      <alignment horizontal="center"/>
    </xf>
    <xf numFmtId="0" fontId="20" fillId="2" borderId="9" xfId="0" applyNumberFormat="1" applyFont="1" applyFill="1" applyBorder="1" applyAlignment="1" applyProtection="1">
      <alignment horizontal="left" vertical="center" wrapText="1" readingOrder="1"/>
    </xf>
    <xf numFmtId="0" fontId="20" fillId="2" borderId="11" xfId="0" applyNumberFormat="1" applyFont="1" applyFill="1" applyBorder="1" applyAlignment="1" applyProtection="1">
      <alignment horizontal="left" vertical="center" wrapText="1" readingOrder="1"/>
    </xf>
    <xf numFmtId="0" fontId="16" fillId="0" borderId="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5" fillId="2" borderId="9" xfId="0" applyNumberFormat="1" applyFont="1" applyFill="1" applyBorder="1" applyAlignment="1" applyProtection="1">
      <alignment horizontal="left" vertical="center" wrapText="1" readingOrder="1"/>
    </xf>
    <xf numFmtId="0" fontId="5" fillId="2" borderId="11" xfId="0" applyNumberFormat="1" applyFont="1" applyFill="1" applyBorder="1" applyAlignment="1" applyProtection="1">
      <alignment horizontal="left" vertical="center" wrapText="1" readingOrder="1"/>
    </xf>
    <xf numFmtId="0" fontId="12" fillId="0" borderId="0" xfId="0" applyFont="1" applyAlignment="1">
      <alignment horizontal="center"/>
    </xf>
    <xf numFmtId="0" fontId="14" fillId="0" borderId="0" xfId="0" applyFont="1" applyBorder="1" applyAlignment="1">
      <alignment horizontal="left"/>
    </xf>
    <xf numFmtId="0" fontId="16" fillId="0" borderId="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1" xfId="0" applyFont="1" applyFill="1"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14" fillId="0" borderId="0" xfId="0" applyFont="1" applyBorder="1" applyAlignment="1">
      <alignment horizontal="center"/>
    </xf>
    <xf numFmtId="0" fontId="24" fillId="0" borderId="0" xfId="0" applyFont="1" applyAlignment="1">
      <alignment horizontal="center"/>
    </xf>
    <xf numFmtId="0" fontId="40" fillId="0" borderId="9" xfId="0" applyNumberFormat="1" applyFont="1" applyFill="1" applyBorder="1" applyAlignment="1" applyProtection="1">
      <alignment horizontal="left" vertical="center" wrapText="1" readingOrder="1"/>
    </xf>
    <xf numFmtId="0" fontId="40" fillId="0" borderId="10" xfId="0" applyNumberFormat="1" applyFont="1" applyFill="1" applyBorder="1" applyAlignment="1" applyProtection="1">
      <alignment horizontal="left" vertical="center" wrapText="1" readingOrder="1"/>
    </xf>
    <xf numFmtId="0" fontId="45" fillId="0" borderId="9" xfId="0" applyNumberFormat="1" applyFont="1" applyFill="1" applyBorder="1" applyAlignment="1" applyProtection="1">
      <alignment horizontal="left" vertical="center" wrapText="1" readingOrder="1"/>
    </xf>
    <xf numFmtId="0" fontId="45" fillId="0" borderId="10" xfId="0" applyNumberFormat="1" applyFont="1" applyFill="1" applyBorder="1" applyAlignment="1" applyProtection="1">
      <alignment horizontal="left" vertical="center" wrapText="1" readingOrder="1"/>
    </xf>
    <xf numFmtId="0" fontId="40" fillId="0" borderId="4" xfId="0" applyNumberFormat="1" applyFont="1" applyFill="1" applyBorder="1" applyAlignment="1" applyProtection="1">
      <alignment horizontal="left" vertical="center" wrapText="1" readingOrder="1"/>
    </xf>
    <xf numFmtId="0" fontId="40" fillId="2" borderId="9" xfId="0" applyNumberFormat="1" applyFont="1" applyFill="1" applyBorder="1" applyAlignment="1" applyProtection="1">
      <alignment horizontal="left" vertical="center" wrapText="1" readingOrder="1"/>
    </xf>
    <xf numFmtId="0" fontId="40" fillId="2" borderId="10" xfId="0" applyNumberFormat="1" applyFont="1" applyFill="1" applyBorder="1" applyAlignment="1" applyProtection="1">
      <alignment horizontal="left" vertical="center" wrapText="1" readingOrder="1"/>
    </xf>
    <xf numFmtId="0" fontId="45" fillId="2" borderId="9" xfId="0" applyNumberFormat="1" applyFont="1" applyFill="1" applyBorder="1" applyAlignment="1" applyProtection="1">
      <alignment horizontal="left" vertical="center" wrapText="1" readingOrder="1"/>
    </xf>
    <xf numFmtId="0" fontId="45" fillId="2" borderId="10" xfId="0" applyNumberFormat="1" applyFont="1" applyFill="1" applyBorder="1" applyAlignment="1" applyProtection="1">
      <alignment horizontal="left" vertical="center" wrapText="1" readingOrder="1"/>
    </xf>
    <xf numFmtId="0" fontId="37" fillId="0" borderId="9" xfId="0" applyNumberFormat="1" applyFont="1" applyFill="1" applyBorder="1" applyAlignment="1" applyProtection="1">
      <alignment horizontal="left" vertical="center" wrapText="1" readingOrder="1"/>
    </xf>
    <xf numFmtId="0" fontId="37" fillId="0" borderId="10" xfId="0" applyNumberFormat="1" applyFont="1" applyFill="1" applyBorder="1" applyAlignment="1" applyProtection="1">
      <alignment horizontal="left" vertical="center" wrapText="1" readingOrder="1"/>
    </xf>
    <xf numFmtId="0" fontId="42" fillId="0" borderId="9" xfId="0" applyNumberFormat="1" applyFont="1" applyFill="1" applyBorder="1" applyAlignment="1" applyProtection="1">
      <alignment horizontal="left" vertical="center" wrapText="1" readingOrder="1"/>
    </xf>
    <xf numFmtId="0" fontId="42" fillId="0" borderId="10" xfId="0" applyNumberFormat="1" applyFont="1" applyFill="1" applyBorder="1" applyAlignment="1" applyProtection="1">
      <alignment horizontal="left" vertical="center" wrapText="1" readingOrder="1"/>
    </xf>
    <xf numFmtId="0" fontId="15" fillId="0" borderId="4" xfId="0" applyFont="1" applyBorder="1" applyAlignment="1">
      <alignment horizontal="center" vertical="center"/>
    </xf>
    <xf numFmtId="0" fontId="15" fillId="0" borderId="4" xfId="0" applyFont="1" applyBorder="1" applyAlignment="1">
      <alignment horizontal="center"/>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3"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24" fillId="0" borderId="1" xfId="0" applyFont="1" applyBorder="1" applyAlignment="1">
      <alignment horizontal="left"/>
    </xf>
    <xf numFmtId="0" fontId="24" fillId="0" borderId="0" xfId="0" applyFont="1" applyBorder="1" applyAlignment="1">
      <alignment horizontal="left"/>
    </xf>
    <xf numFmtId="0" fontId="24" fillId="0" borderId="5" xfId="0" applyFont="1" applyBorder="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14" xfId="0" applyFont="1" applyBorder="1" applyAlignment="1">
      <alignment horizontal="center" vertical="center"/>
    </xf>
    <xf numFmtId="0" fontId="24" fillId="0" borderId="7"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24" fillId="0" borderId="19" xfId="0" applyFont="1" applyBorder="1" applyAlignment="1">
      <alignment horizontal="center" vertical="center"/>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17" fillId="0" borderId="0" xfId="0" applyFont="1" applyAlignment="1">
      <alignment horizontal="center"/>
    </xf>
    <xf numFmtId="0" fontId="14" fillId="0" borderId="0" xfId="0" applyFont="1" applyAlignment="1">
      <alignment horizont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6" xfId="0" applyNumberFormat="1" applyFont="1" applyFill="1" applyBorder="1" applyAlignment="1" applyProtection="1">
      <alignment horizontal="center" vertical="center" wrapText="1" readingOrder="1"/>
    </xf>
    <xf numFmtId="0" fontId="24" fillId="0" borderId="14" xfId="0" applyNumberFormat="1" applyFont="1" applyFill="1" applyBorder="1" applyAlignment="1" applyProtection="1">
      <alignment horizontal="center" vertical="center" wrapText="1" readingOrder="1"/>
    </xf>
    <xf numFmtId="0" fontId="24" fillId="0" borderId="6"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4" xfId="0" applyFont="1" applyFill="1" applyBorder="1" applyAlignment="1">
      <alignment horizontal="center"/>
    </xf>
    <xf numFmtId="0" fontId="57" fillId="0" borderId="0" xfId="0" applyFont="1" applyAlignment="1">
      <alignment horizontal="center"/>
    </xf>
    <xf numFmtId="0" fontId="55" fillId="0" borderId="6" xfId="0" applyFont="1" applyBorder="1" applyAlignment="1">
      <alignment horizontal="center" vertical="center"/>
    </xf>
    <xf numFmtId="0" fontId="55" fillId="0" borderId="14" xfId="0" applyFont="1" applyBorder="1" applyAlignment="1">
      <alignment horizontal="center" vertical="center"/>
    </xf>
    <xf numFmtId="0" fontId="53" fillId="0" borderId="0" xfId="0" applyFont="1" applyBorder="1" applyAlignment="1">
      <alignment horizontal="center"/>
    </xf>
    <xf numFmtId="0" fontId="24" fillId="0" borderId="0" xfId="0" applyFont="1" applyBorder="1" applyAlignment="1">
      <alignment horizontal="center"/>
    </xf>
    <xf numFmtId="0" fontId="55" fillId="0" borderId="0" xfId="0" applyFont="1" applyAlignment="1">
      <alignment horizontal="center"/>
    </xf>
    <xf numFmtId="0" fontId="53" fillId="0" borderId="0" xfId="0" applyFont="1" applyBorder="1" applyAlignment="1">
      <alignment horizontal="left"/>
    </xf>
    <xf numFmtId="0" fontId="55" fillId="0" borderId="7" xfId="0" applyFont="1" applyBorder="1" applyAlignment="1">
      <alignment horizontal="center" vertical="center"/>
    </xf>
    <xf numFmtId="0" fontId="55" fillId="0" borderId="20" xfId="0" applyFont="1" applyBorder="1" applyAlignment="1">
      <alignment horizontal="center" vertical="center"/>
    </xf>
    <xf numFmtId="0" fontId="55" fillId="0" borderId="15" xfId="0" applyFont="1" applyBorder="1" applyAlignment="1">
      <alignment horizontal="center" vertical="center"/>
    </xf>
    <xf numFmtId="0" fontId="55" fillId="0" borderId="19" xfId="0" applyFont="1" applyBorder="1" applyAlignment="1">
      <alignment horizontal="center" vertical="center"/>
    </xf>
    <xf numFmtId="0" fontId="55" fillId="0" borderId="9" xfId="0" applyFont="1" applyBorder="1" applyAlignment="1">
      <alignment horizontal="center"/>
    </xf>
    <xf numFmtId="0" fontId="55" fillId="0" borderId="10" xfId="0" applyFont="1" applyBorder="1" applyAlignment="1">
      <alignment horizontal="center"/>
    </xf>
    <xf numFmtId="0" fontId="55" fillId="0" borderId="11" xfId="0" applyFont="1" applyBorder="1" applyAlignment="1">
      <alignment horizontal="center"/>
    </xf>
    <xf numFmtId="0" fontId="53" fillId="0" borderId="0" xfId="0" applyFont="1" applyAlignment="1">
      <alignment horizontal="center"/>
    </xf>
    <xf numFmtId="0" fontId="18" fillId="0" borderId="0" xfId="0" applyFont="1" applyAlignment="1">
      <alignment horizontal="center"/>
    </xf>
    <xf numFmtId="0" fontId="14" fillId="0" borderId="8" xfId="1" applyFont="1" applyBorder="1" applyAlignment="1">
      <alignment horizontal="center"/>
    </xf>
    <xf numFmtId="0" fontId="24" fillId="0" borderId="0" xfId="1" applyFont="1" applyAlignment="1">
      <alignment horizontal="center"/>
    </xf>
    <xf numFmtId="0" fontId="24" fillId="0" borderId="4" xfId="1" applyFont="1" applyBorder="1" applyAlignment="1">
      <alignment horizontal="center" vertical="center"/>
    </xf>
    <xf numFmtId="0" fontId="24" fillId="0" borderId="7" xfId="1" applyFont="1" applyBorder="1" applyAlignment="1">
      <alignment horizontal="center" vertical="center"/>
    </xf>
    <xf numFmtId="0" fontId="24" fillId="0" borderId="15" xfId="1" applyFont="1" applyBorder="1" applyAlignment="1">
      <alignment horizontal="center" vertical="center"/>
    </xf>
    <xf numFmtId="0" fontId="24" fillId="0" borderId="4" xfId="1" applyFont="1" applyBorder="1" applyAlignment="1">
      <alignment horizontal="center"/>
    </xf>
    <xf numFmtId="0" fontId="17" fillId="0" borderId="0" xfId="1" applyFont="1" applyAlignment="1">
      <alignment horizontal="center"/>
    </xf>
    <xf numFmtId="0" fontId="14" fillId="0" borderId="0" xfId="1" applyFont="1" applyAlignment="1">
      <alignment horizontal="center"/>
    </xf>
    <xf numFmtId="0" fontId="15" fillId="0" borderId="0" xfId="0" applyFont="1" applyBorder="1" applyAlignment="1">
      <alignment horizontal="center" vertical="center"/>
    </xf>
    <xf numFmtId="0" fontId="60"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15" fillId="0" borderId="12" xfId="0" applyFont="1" applyBorder="1" applyAlignment="1">
      <alignment horizontal="center"/>
    </xf>
    <xf numFmtId="0" fontId="15" fillId="0" borderId="17" xfId="0" applyFont="1" applyBorder="1" applyAlignment="1">
      <alignment horizontal="center"/>
    </xf>
    <xf numFmtId="0" fontId="8" fillId="0" borderId="4" xfId="0" applyNumberFormat="1" applyFont="1" applyFill="1" applyBorder="1" applyAlignment="1" applyProtection="1">
      <alignment horizontal="center" vertical="top" wrapText="1"/>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59" fillId="0" borderId="0" xfId="0" applyFont="1" applyBorder="1" applyAlignment="1">
      <alignment horizontal="center" vertical="center"/>
    </xf>
    <xf numFmtId="0" fontId="61" fillId="0" borderId="54" xfId="0" applyFont="1" applyBorder="1" applyAlignment="1">
      <alignment horizontal="center" vertical="center"/>
    </xf>
    <xf numFmtId="0" fontId="64" fillId="0" borderId="0" xfId="0" applyFont="1" applyBorder="1" applyAlignment="1">
      <alignment horizontal="center"/>
    </xf>
    <xf numFmtId="0" fontId="61" fillId="0" borderId="0" xfId="0" applyFont="1" applyBorder="1" applyAlignment="1">
      <alignment horizontal="center" vertical="center"/>
    </xf>
    <xf numFmtId="0" fontId="61" fillId="0" borderId="0" xfId="0" applyFont="1" applyBorder="1" applyAlignment="1">
      <alignment horizontal="left"/>
    </xf>
    <xf numFmtId="0" fontId="64" fillId="0" borderId="0" xfId="0" applyFont="1" applyBorder="1" applyAlignment="1">
      <alignment horizontal="center" vertical="center"/>
    </xf>
    <xf numFmtId="0" fontId="61" fillId="0" borderId="54" xfId="0" applyFont="1" applyBorder="1" applyAlignment="1">
      <alignment horizontal="center" vertical="center" wrapText="1"/>
    </xf>
    <xf numFmtId="0" fontId="61" fillId="0" borderId="54" xfId="0" applyFont="1" applyBorder="1" applyAlignment="1">
      <alignment horizontal="center"/>
    </xf>
    <xf numFmtId="0" fontId="59" fillId="0" borderId="0" xfId="0" applyFont="1" applyBorder="1" applyAlignment="1">
      <alignment horizontal="center"/>
    </xf>
    <xf numFmtId="0" fontId="61" fillId="0" borderId="0" xfId="0" applyFont="1" applyAlignment="1">
      <alignment horizontal="center"/>
    </xf>
    <xf numFmtId="0" fontId="61" fillId="0" borderId="0" xfId="0" applyFont="1" applyBorder="1" applyAlignment="1">
      <alignment horizontal="center"/>
    </xf>
    <xf numFmtId="0" fontId="62" fillId="0" borderId="9" xfId="0" applyNumberFormat="1" applyFont="1" applyFill="1" applyBorder="1" applyAlignment="1" applyProtection="1">
      <alignment horizontal="left" vertical="center" wrapText="1" readingOrder="1"/>
    </xf>
    <xf numFmtId="0" fontId="62" fillId="0" borderId="11" xfId="0" applyNumberFormat="1" applyFont="1" applyFill="1" applyBorder="1" applyAlignment="1" applyProtection="1">
      <alignment horizontal="left" vertical="center" wrapText="1" readingOrder="1"/>
    </xf>
    <xf numFmtId="0" fontId="62" fillId="2" borderId="9" xfId="0" applyNumberFormat="1" applyFont="1" applyFill="1" applyBorder="1" applyAlignment="1" applyProtection="1">
      <alignment horizontal="left" vertical="center" wrapText="1" readingOrder="1"/>
    </xf>
    <xf numFmtId="0" fontId="62" fillId="2" borderId="11" xfId="0" applyNumberFormat="1" applyFont="1" applyFill="1" applyBorder="1" applyAlignment="1" applyProtection="1">
      <alignment horizontal="left" vertical="center" wrapText="1" readingOrder="1"/>
    </xf>
    <xf numFmtId="0" fontId="8" fillId="2" borderId="9" xfId="0" applyNumberFormat="1" applyFont="1" applyFill="1" applyBorder="1" applyAlignment="1" applyProtection="1">
      <alignment horizontal="left" vertical="center" wrapText="1" readingOrder="1"/>
    </xf>
    <xf numFmtId="0" fontId="8" fillId="2" borderId="11" xfId="0" applyNumberFormat="1" applyFont="1" applyFill="1" applyBorder="1" applyAlignment="1" applyProtection="1">
      <alignment horizontal="left" vertical="center" wrapText="1" readingOrder="1"/>
    </xf>
    <xf numFmtId="0" fontId="8" fillId="0" borderId="9" xfId="0" applyNumberFormat="1" applyFont="1" applyFill="1" applyBorder="1" applyAlignment="1" applyProtection="1">
      <alignment horizontal="left" vertical="center" wrapText="1" readingOrder="1"/>
    </xf>
    <xf numFmtId="0" fontId="8" fillId="0" borderId="11" xfId="0" applyNumberFormat="1" applyFont="1" applyFill="1" applyBorder="1" applyAlignment="1" applyProtection="1">
      <alignment horizontal="left" vertical="center" wrapText="1" readingOrder="1"/>
    </xf>
    <xf numFmtId="0" fontId="14" fillId="0" borderId="8" xfId="0" applyFont="1" applyBorder="1" applyAlignment="1">
      <alignment horizontal="center"/>
    </xf>
    <xf numFmtId="0" fontId="14" fillId="0" borderId="0" xfId="0" applyFont="1" applyFill="1" applyBorder="1" applyAlignment="1">
      <alignment horizontal="center"/>
    </xf>
    <xf numFmtId="0" fontId="13" fillId="0" borderId="0" xfId="0" applyFont="1" applyFill="1" applyAlignment="1">
      <alignment horizontal="center"/>
    </xf>
    <xf numFmtId="0" fontId="15" fillId="0" borderId="0" xfId="0" applyFont="1" applyFill="1" applyAlignment="1">
      <alignment horizontal="center"/>
    </xf>
    <xf numFmtId="0" fontId="22" fillId="0" borderId="0" xfId="0" applyFont="1" applyFill="1" applyAlignment="1">
      <alignment horizontal="center"/>
    </xf>
    <xf numFmtId="0" fontId="12" fillId="0" borderId="0" xfId="0" applyFont="1" applyFill="1" applyAlignment="1">
      <alignment horizontal="center"/>
    </xf>
    <xf numFmtId="0" fontId="14" fillId="0" borderId="29" xfId="0" applyFont="1" applyFill="1" applyBorder="1" applyAlignment="1">
      <alignment horizontal="center"/>
    </xf>
    <xf numFmtId="0" fontId="24" fillId="0" borderId="0" xfId="0" applyFont="1" applyFill="1" applyAlignment="1">
      <alignment horizontal="center"/>
    </xf>
    <xf numFmtId="0" fontId="24" fillId="0" borderId="1" xfId="0" applyFont="1" applyFill="1" applyBorder="1" applyAlignment="1">
      <alignment horizontal="left"/>
    </xf>
    <xf numFmtId="0" fontId="24" fillId="0" borderId="0" xfId="0" applyFont="1" applyFill="1" applyBorder="1" applyAlignment="1">
      <alignment horizontal="left"/>
    </xf>
    <xf numFmtId="0" fontId="24" fillId="0" borderId="16" xfId="0" applyFont="1" applyFill="1" applyBorder="1" applyAlignment="1">
      <alignment horizontal="center" vertical="center"/>
    </xf>
    <xf numFmtId="0" fontId="41" fillId="0" borderId="4" xfId="0" applyFont="1" applyBorder="1" applyAlignment="1">
      <alignment horizontal="center" vertical="center"/>
    </xf>
    <xf numFmtId="0" fontId="69" fillId="0" borderId="0" xfId="0" applyFont="1" applyBorder="1" applyAlignment="1">
      <alignment horizontal="center"/>
    </xf>
    <xf numFmtId="0" fontId="41" fillId="0" borderId="1" xfId="0" applyFont="1" applyBorder="1" applyAlignment="1">
      <alignment horizontal="left"/>
    </xf>
    <xf numFmtId="0" fontId="41" fillId="0" borderId="0" xfId="0" applyFont="1" applyBorder="1" applyAlignment="1">
      <alignment horizontal="left"/>
    </xf>
    <xf numFmtId="0" fontId="41" fillId="0" borderId="31" xfId="0" applyFont="1" applyBorder="1" applyAlignment="1">
      <alignment horizontal="center" vertical="center"/>
    </xf>
    <xf numFmtId="0" fontId="41" fillId="0" borderId="16" xfId="0" applyFont="1" applyBorder="1" applyAlignment="1">
      <alignment horizontal="center" vertical="center"/>
    </xf>
    <xf numFmtId="0" fontId="41" fillId="0" borderId="4" xfId="0" applyFont="1" applyBorder="1" applyAlignment="1">
      <alignment horizontal="center"/>
    </xf>
    <xf numFmtId="0" fontId="24" fillId="0" borderId="4" xfId="0" applyFont="1" applyBorder="1" applyAlignment="1">
      <alignment horizontal="center" vertical="center"/>
    </xf>
    <xf numFmtId="0" fontId="24" fillId="0" borderId="31" xfId="0" applyFont="1" applyBorder="1" applyAlignment="1">
      <alignment horizontal="center" vertical="center"/>
    </xf>
    <xf numFmtId="0" fontId="24" fillId="0" borderId="16" xfId="0" applyFont="1" applyBorder="1" applyAlignment="1">
      <alignment horizontal="center" vertical="center"/>
    </xf>
    <xf numFmtId="0" fontId="24" fillId="0" borderId="4" xfId="0" applyFont="1" applyBorder="1" applyAlignment="1">
      <alignment horizontal="center"/>
    </xf>
    <xf numFmtId="0" fontId="63" fillId="0" borderId="0" xfId="0" applyFont="1" applyAlignment="1">
      <alignment horizontal="center"/>
    </xf>
    <xf numFmtId="0" fontId="14" fillId="0" borderId="0" xfId="4" applyFont="1" applyFill="1" applyAlignment="1">
      <alignment horizontal="center"/>
    </xf>
    <xf numFmtId="0" fontId="17" fillId="0" borderId="0" xfId="4" applyFont="1" applyFill="1" applyAlignment="1">
      <alignment horizontal="center"/>
    </xf>
    <xf numFmtId="0" fontId="24" fillId="0" borderId="0" xfId="4" applyFont="1" applyFill="1" applyAlignment="1">
      <alignment horizontal="center"/>
    </xf>
    <xf numFmtId="0" fontId="14" fillId="0" borderId="0" xfId="4" applyFont="1" applyFill="1" applyBorder="1" applyAlignment="1">
      <alignment horizontal="left"/>
    </xf>
    <xf numFmtId="0" fontId="24" fillId="0" borderId="6"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7" xfId="4" applyFont="1" applyFill="1" applyBorder="1" applyAlignment="1">
      <alignment horizontal="center" vertical="center"/>
    </xf>
    <xf numFmtId="0" fontId="24" fillId="0" borderId="20" xfId="4" applyFont="1" applyFill="1" applyBorder="1" applyAlignment="1">
      <alignment horizontal="center" vertical="center"/>
    </xf>
    <xf numFmtId="0" fontId="24" fillId="0" borderId="15" xfId="4" applyFont="1" applyFill="1" applyBorder="1" applyAlignment="1">
      <alignment horizontal="center" vertical="center"/>
    </xf>
    <xf numFmtId="0" fontId="24" fillId="0" borderId="19" xfId="4" applyFont="1" applyFill="1" applyBorder="1" applyAlignment="1">
      <alignment horizontal="center" vertical="center"/>
    </xf>
    <xf numFmtId="0" fontId="24" fillId="0" borderId="9" xfId="4" applyFont="1" applyFill="1" applyBorder="1" applyAlignment="1">
      <alignment horizontal="center"/>
    </xf>
    <xf numFmtId="0" fontId="24" fillId="0" borderId="10" xfId="4" applyFont="1" applyFill="1" applyBorder="1" applyAlignment="1">
      <alignment horizontal="center"/>
    </xf>
    <xf numFmtId="0" fontId="24" fillId="0" borderId="11" xfId="4" applyFont="1" applyFill="1" applyBorder="1" applyAlignment="1">
      <alignment horizontal="center"/>
    </xf>
    <xf numFmtId="0" fontId="14" fillId="0" borderId="0" xfId="4" applyFont="1" applyFill="1" applyBorder="1" applyAlignment="1">
      <alignment horizontal="center"/>
    </xf>
    <xf numFmtId="0" fontId="51" fillId="0" borderId="0" xfId="4" applyFont="1" applyFill="1" applyAlignment="1">
      <alignment horizontal="center"/>
    </xf>
    <xf numFmtId="0" fontId="52" fillId="0" borderId="0" xfId="4" applyFont="1" applyFill="1" applyAlignment="1">
      <alignment horizontal="center"/>
    </xf>
    <xf numFmtId="0" fontId="24" fillId="0" borderId="0" xfId="52" applyFont="1" applyAlignment="1">
      <alignment horizontal="center"/>
    </xf>
    <xf numFmtId="0" fontId="17" fillId="0" borderId="0" xfId="52" applyFont="1" applyAlignment="1">
      <alignment horizontal="center"/>
    </xf>
    <xf numFmtId="0" fontId="14" fillId="0" borderId="0" xfId="52" applyFont="1" applyAlignment="1">
      <alignment horizontal="center"/>
    </xf>
    <xf numFmtId="0" fontId="14" fillId="0" borderId="0" xfId="52" applyFont="1" applyBorder="1" applyAlignment="1">
      <alignment horizontal="center"/>
    </xf>
    <xf numFmtId="0" fontId="14" fillId="0" borderId="3" xfId="52" applyFont="1" applyBorder="1" applyAlignment="1">
      <alignment horizontal="center"/>
    </xf>
    <xf numFmtId="0" fontId="24" fillId="0" borderId="31" xfId="52" applyFont="1" applyBorder="1" applyAlignment="1">
      <alignment horizontal="center" vertical="center"/>
    </xf>
    <xf numFmtId="0" fontId="24" fillId="0" borderId="14" xfId="52" applyFont="1" applyBorder="1" applyAlignment="1">
      <alignment horizontal="center" vertical="center"/>
    </xf>
    <xf numFmtId="0" fontId="24" fillId="0" borderId="7" xfId="52" applyFont="1" applyBorder="1" applyAlignment="1">
      <alignment horizontal="center" vertical="center"/>
    </xf>
    <xf numFmtId="0" fontId="24" fillId="0" borderId="20" xfId="52" applyFont="1" applyBorder="1" applyAlignment="1">
      <alignment horizontal="center" vertical="center"/>
    </xf>
    <xf numFmtId="0" fontId="24" fillId="0" borderId="15" xfId="52" applyFont="1" applyBorder="1" applyAlignment="1">
      <alignment horizontal="center" vertical="center"/>
    </xf>
    <xf numFmtId="0" fontId="24" fillId="0" borderId="19" xfId="52" applyFont="1" applyBorder="1" applyAlignment="1">
      <alignment horizontal="center" vertical="center"/>
    </xf>
    <xf numFmtId="0" fontId="15" fillId="0" borderId="52" xfId="52" applyFont="1" applyBorder="1" applyAlignment="1">
      <alignment horizontal="center" vertical="center"/>
    </xf>
    <xf numFmtId="0" fontId="15" fillId="0" borderId="53" xfId="52" applyFont="1" applyBorder="1" applyAlignment="1">
      <alignment horizontal="center" vertical="center"/>
    </xf>
    <xf numFmtId="0" fontId="15" fillId="0" borderId="30" xfId="52" applyFont="1" applyBorder="1" applyAlignment="1">
      <alignment horizontal="center" vertical="center"/>
    </xf>
    <xf numFmtId="0" fontId="51" fillId="0" borderId="0" xfId="52" applyFont="1" applyAlignment="1">
      <alignment horizontal="center"/>
    </xf>
    <xf numFmtId="0" fontId="14" fillId="0" borderId="0" xfId="52" applyFont="1" applyFill="1" applyBorder="1" applyAlignment="1">
      <alignment horizontal="center"/>
    </xf>
    <xf numFmtId="0" fontId="52" fillId="0" borderId="0" xfId="52" applyFont="1" applyAlignment="1">
      <alignment horizontal="center"/>
    </xf>
    <xf numFmtId="0" fontId="51" fillId="0" borderId="0" xfId="52" applyFont="1" applyFill="1" applyAlignment="1">
      <alignment horizontal="center"/>
    </xf>
    <xf numFmtId="0" fontId="52" fillId="0" borderId="0" xfId="52" applyFont="1" applyFill="1" applyAlignment="1">
      <alignment horizontal="center"/>
    </xf>
    <xf numFmtId="0" fontId="15" fillId="0" borderId="0" xfId="0" applyFont="1" applyFill="1" applyBorder="1" applyAlignment="1">
      <alignment horizontal="center"/>
    </xf>
    <xf numFmtId="0" fontId="22" fillId="0" borderId="0" xfId="0" applyFont="1" applyFill="1" applyBorder="1" applyAlignment="1">
      <alignment horizontal="center"/>
    </xf>
    <xf numFmtId="0" fontId="12" fillId="0" borderId="0" xfId="0" applyFont="1" applyFill="1" applyBorder="1" applyAlignment="1">
      <alignment horizont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39" xfId="0" applyFont="1" applyBorder="1" applyAlignment="1">
      <alignment horizontal="center" vertical="center"/>
    </xf>
    <xf numFmtId="0" fontId="24" fillId="0" borderId="39" xfId="0" applyFont="1" applyBorder="1" applyAlignment="1">
      <alignment horizontal="center"/>
    </xf>
    <xf numFmtId="0" fontId="15" fillId="0" borderId="39" xfId="0" applyFont="1" applyBorder="1" applyAlignment="1">
      <alignment horizontal="center" vertical="center"/>
    </xf>
    <xf numFmtId="0" fontId="24" fillId="0" borderId="0" xfId="0" applyFont="1" applyAlignment="1">
      <alignment horizontal="left"/>
    </xf>
    <xf numFmtId="0" fontId="15" fillId="0" borderId="39" xfId="0" applyFont="1" applyBorder="1" applyAlignment="1">
      <alignment horizontal="center"/>
    </xf>
    <xf numFmtId="0" fontId="14" fillId="0" borderId="0" xfId="0" applyFont="1" applyBorder="1" applyAlignment="1">
      <alignment horizontal="left" vertical="center"/>
    </xf>
    <xf numFmtId="0" fontId="18" fillId="0" borderId="0" xfId="0" applyFont="1" applyAlignment="1"/>
    <xf numFmtId="0" fontId="53" fillId="0" borderId="0" xfId="0" applyFont="1" applyAlignment="1">
      <alignment horizontal="left" vertical="center"/>
    </xf>
    <xf numFmtId="0" fontId="18" fillId="0" borderId="0" xfId="0" applyFont="1" applyAlignment="1">
      <alignment vertical="center"/>
    </xf>
    <xf numFmtId="0" fontId="55" fillId="0" borderId="40" xfId="0" applyFont="1" applyBorder="1" applyAlignment="1">
      <alignment horizontal="center" vertical="center"/>
    </xf>
    <xf numFmtId="0" fontId="18" fillId="0" borderId="46" xfId="0" applyFont="1" applyBorder="1"/>
    <xf numFmtId="0" fontId="55" fillId="0" borderId="41" xfId="0" applyFont="1" applyBorder="1" applyAlignment="1">
      <alignment horizontal="center" vertical="center"/>
    </xf>
    <xf numFmtId="0" fontId="18" fillId="0" borderId="42" xfId="0" applyFont="1" applyBorder="1"/>
    <xf numFmtId="0" fontId="18" fillId="0" borderId="47" xfId="0" applyFont="1" applyBorder="1"/>
    <xf numFmtId="0" fontId="18" fillId="0" borderId="48" xfId="0" applyFont="1" applyBorder="1"/>
    <xf numFmtId="0" fontId="55" fillId="0" borderId="42" xfId="0" applyFont="1" applyBorder="1" applyAlignment="1">
      <alignment horizontal="center" vertical="center" wrapText="1"/>
    </xf>
    <xf numFmtId="0" fontId="55" fillId="0" borderId="43" xfId="0" applyFont="1" applyBorder="1" applyAlignment="1">
      <alignment horizontal="center"/>
    </xf>
    <xf numFmtId="0" fontId="18" fillId="0" borderId="44" xfId="0" applyFont="1" applyBorder="1"/>
    <xf numFmtId="0" fontId="18" fillId="0" borderId="45" xfId="0" applyFont="1" applyBorder="1"/>
    <xf numFmtId="0" fontId="15" fillId="0" borderId="40" xfId="0" applyFont="1" applyBorder="1" applyAlignment="1">
      <alignment horizontal="center" vertical="center"/>
    </xf>
    <xf numFmtId="0" fontId="13" fillId="0" borderId="46" xfId="0" applyFont="1" applyBorder="1"/>
    <xf numFmtId="0" fontId="21" fillId="0" borderId="0" xfId="0" applyFont="1" applyAlignment="1">
      <alignment horizontal="center"/>
    </xf>
    <xf numFmtId="0" fontId="96" fillId="0" borderId="39" xfId="0" applyFont="1" applyBorder="1" applyAlignment="1">
      <alignment horizontal="center" vertical="center"/>
    </xf>
    <xf numFmtId="0" fontId="96" fillId="0" borderId="39" xfId="0" applyFont="1" applyBorder="1" applyAlignment="1">
      <alignment horizontal="center" vertical="center" wrapText="1"/>
    </xf>
    <xf numFmtId="0" fontId="24" fillId="0" borderId="8" xfId="0" applyFont="1" applyBorder="1" applyAlignment="1">
      <alignment horizontal="center"/>
    </xf>
    <xf numFmtId="0" fontId="24" fillId="0" borderId="39" xfId="0" applyFont="1" applyFill="1" applyBorder="1" applyAlignment="1">
      <alignment horizontal="center" vertical="center"/>
    </xf>
    <xf numFmtId="0" fontId="24" fillId="0" borderId="39"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0" xfId="0" applyFont="1" applyFill="1" applyAlignment="1">
      <alignment horizontal="center" vertical="center"/>
    </xf>
    <xf numFmtId="0" fontId="15" fillId="0" borderId="31" xfId="0" applyFont="1" applyBorder="1" applyAlignment="1">
      <alignment horizontal="center" vertical="center"/>
    </xf>
    <xf numFmtId="0" fontId="15" fillId="0" borderId="52" xfId="0" applyFont="1" applyBorder="1" applyAlignment="1">
      <alignment horizontal="center"/>
    </xf>
    <xf numFmtId="0" fontId="15" fillId="0" borderId="53" xfId="0" applyFont="1" applyBorder="1" applyAlignment="1">
      <alignment horizontal="center"/>
    </xf>
    <xf numFmtId="0" fontId="15" fillId="0" borderId="30" xfId="0" applyFont="1" applyBorder="1" applyAlignment="1">
      <alignment horizontal="center"/>
    </xf>
    <xf numFmtId="0" fontId="52" fillId="0" borderId="0" xfId="0" applyFont="1" applyFill="1" applyAlignment="1">
      <alignment horizontal="center" vertical="center"/>
    </xf>
    <xf numFmtId="0" fontId="14" fillId="0" borderId="0" xfId="0" applyFont="1" applyFill="1" applyAlignment="1">
      <alignment horizontal="center" vertical="center"/>
    </xf>
    <xf numFmtId="0" fontId="21"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21" fillId="0" borderId="39" xfId="0" applyFont="1" applyFill="1" applyBorder="1" applyAlignment="1">
      <alignment horizontal="center" vertical="center"/>
    </xf>
    <xf numFmtId="0" fontId="21" fillId="0" borderId="39" xfId="0" applyFont="1" applyFill="1" applyBorder="1" applyAlignment="1">
      <alignment horizontal="center" vertical="center" wrapText="1"/>
    </xf>
    <xf numFmtId="0" fontId="59" fillId="0" borderId="39" xfId="0" applyFont="1" applyFill="1" applyBorder="1" applyAlignment="1">
      <alignment horizontal="center" vertical="center"/>
    </xf>
  </cellXfs>
  <cellStyles count="65">
    <cellStyle name="20% - Accent1 2" xfId="16"/>
    <cellStyle name="20% - Accent2 2" xfId="17"/>
    <cellStyle name="20% - Accent3 2" xfId="18"/>
    <cellStyle name="20% - Accent4 2" xfId="19"/>
    <cellStyle name="20% - Accent5 2" xfId="20"/>
    <cellStyle name="20% - Accent6 2"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2" xfId="14"/>
    <cellStyle name="Explanatory Text 2" xfId="43"/>
    <cellStyle name="Good 2" xfId="44"/>
    <cellStyle name="Heading 1 2" xfId="45"/>
    <cellStyle name="Heading 2 2" xfId="46"/>
    <cellStyle name="Heading 3 2" xfId="47"/>
    <cellStyle name="Heading 4 2" xfId="48"/>
    <cellStyle name="Input 2" xfId="49"/>
    <cellStyle name="Linked Cell 2" xfId="50"/>
    <cellStyle name="Neutral 2" xfId="51"/>
    <cellStyle name="Normal" xfId="0" builtinId="0"/>
    <cellStyle name="Normal 10" xfId="9"/>
    <cellStyle name="Normal 11" xfId="10"/>
    <cellStyle name="Normal 12" xfId="11"/>
    <cellStyle name="Normal 13" xfId="15"/>
    <cellStyle name="Normal 14" xfId="12"/>
    <cellStyle name="Normal 15" xfId="13"/>
    <cellStyle name="Normal 16" xfId="63"/>
    <cellStyle name="Normal 17" xfId="4"/>
    <cellStyle name="Normal 18" xfId="3"/>
    <cellStyle name="Normal 2" xfId="52"/>
    <cellStyle name="Normal 2 2" xfId="2"/>
    <cellStyle name="Normal 2 2 2" xfId="53"/>
    <cellStyle name="Normal 3" xfId="54"/>
    <cellStyle name="Normal 4" xfId="55"/>
    <cellStyle name="Normal 4 2" xfId="64"/>
    <cellStyle name="Normal 5" xfId="56"/>
    <cellStyle name="Normal 6" xfId="5"/>
    <cellStyle name="Normal 6 2" xfId="1"/>
    <cellStyle name="Normal 7" xfId="6"/>
    <cellStyle name="Normal 8" xfId="7"/>
    <cellStyle name="Normal 9" xfId="8"/>
    <cellStyle name="Note 2" xfId="57"/>
    <cellStyle name="Output 2" xfId="58"/>
    <cellStyle name="Percent 2" xfId="59"/>
    <cellStyle name="Title 2" xfId="60"/>
    <cellStyle name="Total 2" xfId="61"/>
    <cellStyle name="Warning Text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12</xdr:col>
      <xdr:colOff>333375</xdr:colOff>
      <xdr:row>3</xdr:row>
      <xdr:rowOff>0</xdr:rowOff>
    </xdr:from>
    <xdr:to>
      <xdr:col>14</xdr:col>
      <xdr:colOff>485775</xdr:colOff>
      <xdr:row>3</xdr:row>
      <xdr:rowOff>0</xdr:rowOff>
    </xdr:to>
    <xdr:sp macro="" textlink="">
      <xdr:nvSpPr>
        <xdr:cNvPr id="2" name="Line 3"/>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485775</xdr:colOff>
      <xdr:row>3</xdr:row>
      <xdr:rowOff>0</xdr:rowOff>
    </xdr:to>
    <xdr:sp macro="" textlink="">
      <xdr:nvSpPr>
        <xdr:cNvPr id="3" name="Line 7"/>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361950</xdr:colOff>
      <xdr:row>3</xdr:row>
      <xdr:rowOff>9525</xdr:rowOff>
    </xdr:from>
    <xdr:to>
      <xdr:col>2</xdr:col>
      <xdr:colOff>1019175</xdr:colOff>
      <xdr:row>3</xdr:row>
      <xdr:rowOff>9525</xdr:rowOff>
    </xdr:to>
    <xdr:sp macro="" textlink="">
      <xdr:nvSpPr>
        <xdr:cNvPr id="4" name="Line 8"/>
        <xdr:cNvSpPr>
          <a:spLocks noChangeShapeType="1"/>
        </xdr:cNvSpPr>
      </xdr:nvSpPr>
      <xdr:spPr>
        <a:xfrm>
          <a:off x="361950" y="495300"/>
          <a:ext cx="19526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485775</xdr:colOff>
      <xdr:row>3</xdr:row>
      <xdr:rowOff>0</xdr:rowOff>
    </xdr:to>
    <xdr:sp macro="" textlink="">
      <xdr:nvSpPr>
        <xdr:cNvPr id="5" name="Line 3"/>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142875</xdr:colOff>
      <xdr:row>3</xdr:row>
      <xdr:rowOff>0</xdr:rowOff>
    </xdr:from>
    <xdr:to>
      <xdr:col>14</xdr:col>
      <xdr:colOff>295275</xdr:colOff>
      <xdr:row>3</xdr:row>
      <xdr:rowOff>0</xdr:rowOff>
    </xdr:to>
    <xdr:sp macro="" textlink="">
      <xdr:nvSpPr>
        <xdr:cNvPr id="6" name="Line 7"/>
        <xdr:cNvSpPr>
          <a:spLocks noChangeShapeType="1"/>
        </xdr:cNvSpPr>
      </xdr:nvSpPr>
      <xdr:spPr>
        <a:xfrm>
          <a:off x="62007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3175</xdr:colOff>
      <xdr:row>3</xdr:row>
      <xdr:rowOff>9525</xdr:rowOff>
    </xdr:from>
    <xdr:to>
      <xdr:col>2</xdr:col>
      <xdr:colOff>1060450</xdr:colOff>
      <xdr:row>3</xdr:row>
      <xdr:rowOff>9525</xdr:rowOff>
    </xdr:to>
    <xdr:sp macro="" textlink="">
      <xdr:nvSpPr>
        <xdr:cNvPr id="7" name="Line 8"/>
        <xdr:cNvSpPr>
          <a:spLocks noChangeShapeType="1"/>
        </xdr:cNvSpPr>
      </xdr:nvSpPr>
      <xdr:spPr>
        <a:xfrm>
          <a:off x="403225" y="495300"/>
          <a:ext cx="19526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438150</xdr:colOff>
      <xdr:row>2</xdr:row>
      <xdr:rowOff>47625</xdr:rowOff>
    </xdr:from>
    <xdr:to>
      <xdr:col>13</xdr:col>
      <xdr:colOff>85725</xdr:colOff>
      <xdr:row>2</xdr:row>
      <xdr:rowOff>47625</xdr:rowOff>
    </xdr:to>
    <xdr:sp macro="" textlink="">
      <xdr:nvSpPr>
        <xdr:cNvPr id="2" name="Line 3"/>
        <xdr:cNvSpPr>
          <a:spLocks noChangeShapeType="1"/>
        </xdr:cNvSpPr>
      </xdr:nvSpPr>
      <xdr:spPr bwMode="auto">
        <a:xfrm>
          <a:off x="5286375" y="371475"/>
          <a:ext cx="8667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466725</xdr:colOff>
      <xdr:row>2</xdr:row>
      <xdr:rowOff>28575</xdr:rowOff>
    </xdr:from>
    <xdr:to>
      <xdr:col>3</xdr:col>
      <xdr:colOff>295275</xdr:colOff>
      <xdr:row>2</xdr:row>
      <xdr:rowOff>28575</xdr:rowOff>
    </xdr:to>
    <xdr:sp macro="" textlink="">
      <xdr:nvSpPr>
        <xdr:cNvPr id="3" name="Line 8"/>
        <xdr:cNvSpPr>
          <a:spLocks noChangeShapeType="1"/>
        </xdr:cNvSpPr>
      </xdr:nvSpPr>
      <xdr:spPr bwMode="auto">
        <a:xfrm>
          <a:off x="809625" y="352425"/>
          <a:ext cx="134302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438150</xdr:colOff>
      <xdr:row>2</xdr:row>
      <xdr:rowOff>47625</xdr:rowOff>
    </xdr:from>
    <xdr:to>
      <xdr:col>13</xdr:col>
      <xdr:colOff>85725</xdr:colOff>
      <xdr:row>2</xdr:row>
      <xdr:rowOff>47625</xdr:rowOff>
    </xdr:to>
    <xdr:sp macro="" textlink="">
      <xdr:nvSpPr>
        <xdr:cNvPr id="4" name="Line 3"/>
        <xdr:cNvSpPr>
          <a:spLocks noChangeShapeType="1"/>
        </xdr:cNvSpPr>
      </xdr:nvSpPr>
      <xdr:spPr bwMode="auto">
        <a:xfrm>
          <a:off x="5286375" y="371475"/>
          <a:ext cx="8667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466725</xdr:colOff>
      <xdr:row>2</xdr:row>
      <xdr:rowOff>28575</xdr:rowOff>
    </xdr:from>
    <xdr:to>
      <xdr:col>3</xdr:col>
      <xdr:colOff>295275</xdr:colOff>
      <xdr:row>2</xdr:row>
      <xdr:rowOff>28575</xdr:rowOff>
    </xdr:to>
    <xdr:sp macro="" textlink="">
      <xdr:nvSpPr>
        <xdr:cNvPr id="5" name="Line 8"/>
        <xdr:cNvSpPr>
          <a:spLocks noChangeShapeType="1"/>
        </xdr:cNvSpPr>
      </xdr:nvSpPr>
      <xdr:spPr bwMode="auto">
        <a:xfrm>
          <a:off x="809625" y="352425"/>
          <a:ext cx="134302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333375</xdr:colOff>
      <xdr:row>3</xdr:row>
      <xdr:rowOff>0</xdr:rowOff>
    </xdr:from>
    <xdr:to>
      <xdr:col>13</xdr:col>
      <xdr:colOff>485775</xdr:colOff>
      <xdr:row>3</xdr:row>
      <xdr:rowOff>0</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3" name="Line 7">
          <a:extLst>
            <a:ext uri="{FF2B5EF4-FFF2-40B4-BE49-F238E27FC236}">
              <a16:creationId xmlns="" xmlns:a16="http://schemas.microsoft.com/office/drawing/2014/main" id="{85BE6BAE-D22F-440A-B274-D7D4E3F9B1BF}"/>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a:extLst>
            <a:ext uri="{FF2B5EF4-FFF2-40B4-BE49-F238E27FC236}">
              <a16:creationId xmlns="" xmlns:a16="http://schemas.microsoft.com/office/drawing/2014/main" id="{D64B29E2-4285-46EA-8EA0-D33D7AC7C23F}"/>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5" name="Line 3">
          <a:extLst>
            <a:ext uri="{FF2B5EF4-FFF2-40B4-BE49-F238E27FC236}">
              <a16:creationId xmlns="" xmlns:a16="http://schemas.microsoft.com/office/drawing/2014/main" id="{BC148888-E3B5-4255-A803-5C1DEBD22469}"/>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6" name="Line 7">
          <a:extLst>
            <a:ext uri="{FF2B5EF4-FFF2-40B4-BE49-F238E27FC236}">
              <a16:creationId xmlns="" xmlns:a16="http://schemas.microsoft.com/office/drawing/2014/main" id="{C3CFDACD-F16B-4CF2-A678-C404AB04DB62}"/>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a:extLst>
            <a:ext uri="{FF2B5EF4-FFF2-40B4-BE49-F238E27FC236}">
              <a16:creationId xmlns="" xmlns:a16="http://schemas.microsoft.com/office/drawing/2014/main" id="{0B32A7FE-A6A8-4B88-A919-E9EFFB990869}"/>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8" name="Line 3">
          <a:extLst>
            <a:ext uri="{FF2B5EF4-FFF2-40B4-BE49-F238E27FC236}">
              <a16:creationId xmlns="" xmlns:a16="http://schemas.microsoft.com/office/drawing/2014/main" id="{1AAACA07-91B8-4113-952F-8B4464FB87B7}"/>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9" name="Line 7">
          <a:extLst>
            <a:ext uri="{FF2B5EF4-FFF2-40B4-BE49-F238E27FC236}">
              <a16:creationId xmlns="" xmlns:a16="http://schemas.microsoft.com/office/drawing/2014/main" id="{C47DCE10-88FC-4917-A4E5-0C0AAD832FC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a:extLst>
            <a:ext uri="{FF2B5EF4-FFF2-40B4-BE49-F238E27FC236}">
              <a16:creationId xmlns="" xmlns:a16="http://schemas.microsoft.com/office/drawing/2014/main" id="{87700B60-78DB-4E7A-B5AB-78AAE67C5BC1}"/>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1" name="Line 3">
          <a:extLst>
            <a:ext uri="{FF2B5EF4-FFF2-40B4-BE49-F238E27FC236}">
              <a16:creationId xmlns="" xmlns:a16="http://schemas.microsoft.com/office/drawing/2014/main" id="{B580DAC2-F2D0-4043-9B4D-CD19CDD55CFB}"/>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2" name="Line 7">
          <a:extLst>
            <a:ext uri="{FF2B5EF4-FFF2-40B4-BE49-F238E27FC236}">
              <a16:creationId xmlns="" xmlns:a16="http://schemas.microsoft.com/office/drawing/2014/main" id="{4980DD60-1766-409A-882F-32C9960B243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a:extLst>
            <a:ext uri="{FF2B5EF4-FFF2-40B4-BE49-F238E27FC236}">
              <a16:creationId xmlns="" xmlns:a16="http://schemas.microsoft.com/office/drawing/2014/main" id="{AD181021-B911-4612-B08A-75DEC5CB382E}"/>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9"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57150</xdr:colOff>
      <xdr:row>3</xdr:row>
      <xdr:rowOff>38100</xdr:rowOff>
    </xdr:from>
    <xdr:to>
      <xdr:col>13</xdr:col>
      <xdr:colOff>533400</xdr:colOff>
      <xdr:row>3</xdr:row>
      <xdr:rowOff>38100</xdr:rowOff>
    </xdr:to>
    <xdr:sp macro="" textlink="">
      <xdr:nvSpPr>
        <xdr:cNvPr id="2" name="Line 3"/>
        <xdr:cNvSpPr>
          <a:spLocks noChangeShapeType="1"/>
        </xdr:cNvSpPr>
      </xdr:nvSpPr>
      <xdr:spPr bwMode="auto">
        <a:xfrm>
          <a:off x="8801100" y="63817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371475</xdr:colOff>
      <xdr:row>2</xdr:row>
      <xdr:rowOff>190500</xdr:rowOff>
    </xdr:from>
    <xdr:to>
      <xdr:col>14</xdr:col>
      <xdr:colOff>47625</xdr:colOff>
      <xdr:row>2</xdr:row>
      <xdr:rowOff>190500</xdr:rowOff>
    </xdr:to>
    <xdr:sp macro="" textlink="">
      <xdr:nvSpPr>
        <xdr:cNvPr id="2" name="Line 3">
          <a:extLst>
            <a:ext uri="{FF2B5EF4-FFF2-40B4-BE49-F238E27FC236}">
              <a16:creationId xmlns:a16="http://schemas.microsoft.com/office/drawing/2014/main" xmlns="" id="{00000000-0008-0000-1900-000002000000}"/>
            </a:ext>
          </a:extLst>
        </xdr:cNvPr>
        <xdr:cNvSpPr>
          <a:spLocks noChangeShapeType="1"/>
        </xdr:cNvSpPr>
      </xdr:nvSpPr>
      <xdr:spPr bwMode="auto">
        <a:xfrm>
          <a:off x="6667500" y="485775"/>
          <a:ext cx="190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 name="Line 8">
          <a:extLst>
            <a:ext uri="{FF2B5EF4-FFF2-40B4-BE49-F238E27FC236}">
              <a16:creationId xmlns:a16="http://schemas.microsoft.com/office/drawing/2014/main" xmlns="" id="{00000000-0008-0000-1900-000003000000}"/>
            </a:ext>
          </a:extLst>
        </xdr:cNvPr>
        <xdr:cNvSpPr>
          <a:spLocks noChangeShapeType="1"/>
        </xdr:cNvSpPr>
      </xdr:nvSpPr>
      <xdr:spPr bwMode="auto">
        <a:xfrm>
          <a:off x="857250" y="495300"/>
          <a:ext cx="1181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3">
          <a:extLst>
            <a:ext uri="{FF2B5EF4-FFF2-40B4-BE49-F238E27FC236}">
              <a16:creationId xmlns:a16="http://schemas.microsoft.com/office/drawing/2014/main" xmlns="" id="{00000000-0008-0000-1900-000004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7">
          <a:extLst>
            <a:ext uri="{FF2B5EF4-FFF2-40B4-BE49-F238E27FC236}">
              <a16:creationId xmlns:a16="http://schemas.microsoft.com/office/drawing/2014/main" xmlns="" id="{00000000-0008-0000-1900-000005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a:extLst>
            <a:ext uri="{FF2B5EF4-FFF2-40B4-BE49-F238E27FC236}">
              <a16:creationId xmlns:a16="http://schemas.microsoft.com/office/drawing/2014/main" xmlns="" id="{00000000-0008-0000-1900-000006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7" name="Line 3">
          <a:extLst>
            <a:ext uri="{FF2B5EF4-FFF2-40B4-BE49-F238E27FC236}">
              <a16:creationId xmlns:a16="http://schemas.microsoft.com/office/drawing/2014/main" xmlns="" id="{00000000-0008-0000-1900-000007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a:extLst>
            <a:ext uri="{FF2B5EF4-FFF2-40B4-BE49-F238E27FC236}">
              <a16:creationId xmlns:a16="http://schemas.microsoft.com/office/drawing/2014/main" xmlns="" id="{00000000-0008-0000-1900-000008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9" name="Line 8">
          <a:extLst>
            <a:ext uri="{FF2B5EF4-FFF2-40B4-BE49-F238E27FC236}">
              <a16:creationId xmlns:a16="http://schemas.microsoft.com/office/drawing/2014/main" xmlns="" id="{00000000-0008-0000-1900-000009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a:extLst>
            <a:ext uri="{FF2B5EF4-FFF2-40B4-BE49-F238E27FC236}">
              <a16:creationId xmlns:a16="http://schemas.microsoft.com/office/drawing/2014/main" xmlns="" id="{00000000-0008-0000-1900-00000A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7">
          <a:extLst>
            <a:ext uri="{FF2B5EF4-FFF2-40B4-BE49-F238E27FC236}">
              <a16:creationId xmlns:a16="http://schemas.microsoft.com/office/drawing/2014/main" xmlns="" id="{00000000-0008-0000-1900-00000B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2" name="Line 8">
          <a:extLst>
            <a:ext uri="{FF2B5EF4-FFF2-40B4-BE49-F238E27FC236}">
              <a16:creationId xmlns:a16="http://schemas.microsoft.com/office/drawing/2014/main" xmlns="" id="{00000000-0008-0000-1900-00000C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3" name="Line 3">
          <a:extLst>
            <a:ext uri="{FF2B5EF4-FFF2-40B4-BE49-F238E27FC236}">
              <a16:creationId xmlns:a16="http://schemas.microsoft.com/office/drawing/2014/main" xmlns="" id="{00000000-0008-0000-1900-00000D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4" name="Line 7">
          <a:extLst>
            <a:ext uri="{FF2B5EF4-FFF2-40B4-BE49-F238E27FC236}">
              <a16:creationId xmlns:a16="http://schemas.microsoft.com/office/drawing/2014/main" xmlns="" id="{00000000-0008-0000-1900-00000E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5" name="Line 8">
          <a:extLst>
            <a:ext uri="{FF2B5EF4-FFF2-40B4-BE49-F238E27FC236}">
              <a16:creationId xmlns:a16="http://schemas.microsoft.com/office/drawing/2014/main" xmlns="" id="{00000000-0008-0000-1900-00000F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3"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oneCellAnchor>
    <xdr:from>
      <xdr:col>10</xdr:col>
      <xdr:colOff>359942</xdr:colOff>
      <xdr:row>3</xdr:row>
      <xdr:rowOff>19050</xdr:rowOff>
    </xdr:from>
    <xdr:ext cx="1613740" cy="19050"/>
    <xdr:grpSp>
      <xdr:nvGrpSpPr>
        <xdr:cNvPr id="2" name="Shape 2" title="Bản vẽ"/>
        <xdr:cNvGrpSpPr/>
      </xdr:nvGrpSpPr>
      <xdr:grpSpPr>
        <a:xfrm>
          <a:off x="6179717" y="628650"/>
          <a:ext cx="1613740" cy="19050"/>
          <a:chOff x="4379213" y="3780000"/>
          <a:chExt cx="1933575" cy="0"/>
        </a:xfrm>
      </xdr:grpSpPr>
      <xdr:cxnSp macro="">
        <xdr:nvCxnSpPr>
          <xdr:cNvPr id="3" name="Shape 3"/>
          <xdr:cNvCxnSpPr/>
        </xdr:nvCxnSpPr>
        <xdr:spPr>
          <a:xfrm>
            <a:off x="4379213" y="3780000"/>
            <a:ext cx="19335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466725</xdr:colOff>
      <xdr:row>3</xdr:row>
      <xdr:rowOff>9525</xdr:rowOff>
    </xdr:from>
    <xdr:ext cx="1952625" cy="19050"/>
    <xdr:grpSp>
      <xdr:nvGrpSpPr>
        <xdr:cNvPr id="4" name="Shape 2" title="Bản vẽ"/>
        <xdr:cNvGrpSpPr/>
      </xdr:nvGrpSpPr>
      <xdr:grpSpPr>
        <a:xfrm>
          <a:off x="762000" y="619125"/>
          <a:ext cx="1952625" cy="19050"/>
          <a:chOff x="4379213" y="3780000"/>
          <a:chExt cx="1933575" cy="0"/>
        </a:xfrm>
      </xdr:grpSpPr>
      <xdr:cxnSp macro="">
        <xdr:nvCxnSpPr>
          <xdr:cNvPr id="5" name="Shape 3"/>
          <xdr:cNvCxnSpPr/>
        </xdr:nvCxnSpPr>
        <xdr:spPr>
          <a:xfrm>
            <a:off x="4379213" y="3780000"/>
            <a:ext cx="19335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wsDr>
</file>

<file path=xl/drawings/drawing18.xml><?xml version="1.0" encoding="utf-8"?>
<xdr:wsDr xmlns:xdr="http://schemas.openxmlformats.org/drawingml/2006/spreadsheetDrawing" xmlns:a="http://schemas.openxmlformats.org/drawingml/2006/main">
  <xdr:twoCellAnchor>
    <xdr:from>
      <xdr:col>1</xdr:col>
      <xdr:colOff>171450</xdr:colOff>
      <xdr:row>2</xdr:row>
      <xdr:rowOff>19050</xdr:rowOff>
    </xdr:from>
    <xdr:to>
      <xdr:col>2</xdr:col>
      <xdr:colOff>1057275</xdr:colOff>
      <xdr:row>2</xdr:row>
      <xdr:rowOff>19050</xdr:rowOff>
    </xdr:to>
    <xdr:cxnSp macro="">
      <xdr:nvCxnSpPr>
        <xdr:cNvPr id="2" name="Straight Connector 1"/>
        <xdr:cNvCxnSpPr/>
      </xdr:nvCxnSpPr>
      <xdr:spPr>
        <a:xfrm>
          <a:off x="504825" y="447675"/>
          <a:ext cx="1666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257175</xdr:colOff>
      <xdr:row>2</xdr:row>
      <xdr:rowOff>38100</xdr:rowOff>
    </xdr:from>
    <xdr:to>
      <xdr:col>13</xdr:col>
      <xdr:colOff>133350</xdr:colOff>
      <xdr:row>2</xdr:row>
      <xdr:rowOff>38100</xdr:rowOff>
    </xdr:to>
    <xdr:cxnSp macro="">
      <xdr:nvCxnSpPr>
        <xdr:cNvPr id="3" name="Straight Connector 2"/>
        <xdr:cNvCxnSpPr/>
      </xdr:nvCxnSpPr>
      <xdr:spPr>
        <a:xfrm>
          <a:off x="5486400" y="466725"/>
          <a:ext cx="1495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247649</xdr:colOff>
      <xdr:row>2</xdr:row>
      <xdr:rowOff>28575</xdr:rowOff>
    </xdr:from>
    <xdr:to>
      <xdr:col>13</xdr:col>
      <xdr:colOff>228599</xdr:colOff>
      <xdr:row>2</xdr:row>
      <xdr:rowOff>28575</xdr:rowOff>
    </xdr:to>
    <xdr:sp macro="" textlink="">
      <xdr:nvSpPr>
        <xdr:cNvPr id="2" name="Line 3">
          <a:extLst>
            <a:ext uri="{FF2B5EF4-FFF2-40B4-BE49-F238E27FC236}">
              <a16:creationId xmlns="" xmlns:a16="http://schemas.microsoft.com/office/drawing/2014/main" id="{00000000-0008-0000-0F00-000004000000}"/>
            </a:ext>
          </a:extLst>
        </xdr:cNvPr>
        <xdr:cNvSpPr>
          <a:spLocks noChangeShapeType="1"/>
        </xdr:cNvSpPr>
      </xdr:nvSpPr>
      <xdr:spPr bwMode="auto">
        <a:xfrm>
          <a:off x="5638799" y="42862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2</xdr:row>
      <xdr:rowOff>28575</xdr:rowOff>
    </xdr:from>
    <xdr:to>
      <xdr:col>2</xdr:col>
      <xdr:colOff>1152525</xdr:colOff>
      <xdr:row>2</xdr:row>
      <xdr:rowOff>28575</xdr:rowOff>
    </xdr:to>
    <xdr:sp macro="" textlink="">
      <xdr:nvSpPr>
        <xdr:cNvPr id="3" name="Line 3">
          <a:extLst>
            <a:ext uri="{FF2B5EF4-FFF2-40B4-BE49-F238E27FC236}">
              <a16:creationId xmlns="" xmlns:a16="http://schemas.microsoft.com/office/drawing/2014/main" id="{00000000-0008-0000-0F00-000005000000}"/>
            </a:ext>
          </a:extLst>
        </xdr:cNvPr>
        <xdr:cNvSpPr>
          <a:spLocks noChangeShapeType="1"/>
        </xdr:cNvSpPr>
      </xdr:nvSpPr>
      <xdr:spPr bwMode="auto">
        <a:xfrm>
          <a:off x="495300" y="428625"/>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00000000-0008-0000-0000-000002000000}"/>
            </a:ext>
          </a:extLst>
        </xdr:cNvPr>
        <xdr:cNvSpPr>
          <a:spLocks noChangeShapeType="1"/>
        </xdr:cNvSpPr>
      </xdr:nvSpPr>
      <xdr:spPr>
        <a:xfrm>
          <a:off x="4933949" y="676275"/>
          <a:ext cx="17811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00000000-0008-0000-0000-00000E000000}"/>
            </a:ext>
          </a:extLst>
        </xdr:cNvPr>
        <xdr:cNvSpPr>
          <a:spLocks noChangeShapeType="1"/>
        </xdr:cNvSpPr>
      </xdr:nvSpPr>
      <xdr:spPr>
        <a:xfrm>
          <a:off x="790575" y="657225"/>
          <a:ext cx="15906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a16="http://schemas.microsoft.com/office/drawing/2014/main" xmlns="" id="{14C77B58-A08C-41B2-BAEE-77FCED79101E}"/>
            </a:ext>
          </a:extLst>
        </xdr:cNvPr>
        <xdr:cNvSpPr>
          <a:spLocks noChangeShapeType="1"/>
        </xdr:cNvSpPr>
      </xdr:nvSpPr>
      <xdr:spPr bwMode="auto">
        <a:xfrm>
          <a:off x="5667374" y="67627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a16="http://schemas.microsoft.com/office/drawing/2014/main" xmlns="" id="{14C77B58-A08C-41B2-BAEE-77FCED79101E}"/>
            </a:ext>
          </a:extLst>
        </xdr:cNvPr>
        <xdr:cNvSpPr>
          <a:spLocks noChangeShapeType="1"/>
        </xdr:cNvSpPr>
      </xdr:nvSpPr>
      <xdr:spPr bwMode="auto">
        <a:xfrm>
          <a:off x="809625" y="6572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394585</xdr:colOff>
      <xdr:row>3</xdr:row>
      <xdr:rowOff>7179</xdr:rowOff>
    </xdr:from>
    <xdr:to>
      <xdr:col>14</xdr:col>
      <xdr:colOff>307802</xdr:colOff>
      <xdr:row>3</xdr:row>
      <xdr:rowOff>7179</xdr:rowOff>
    </xdr:to>
    <xdr:sp macro="" textlink="">
      <xdr:nvSpPr>
        <xdr:cNvPr id="2" name="Line 3">
          <a:extLst>
            <a:ext uri="{FF2B5EF4-FFF2-40B4-BE49-F238E27FC236}">
              <a16:creationId xmlns="" xmlns:a16="http://schemas.microsoft.com/office/drawing/2014/main" id="{00000000-0008-0000-0000-000002000000}"/>
            </a:ext>
          </a:extLst>
        </xdr:cNvPr>
        <xdr:cNvSpPr>
          <a:spLocks noChangeShapeType="1"/>
        </xdr:cNvSpPr>
      </xdr:nvSpPr>
      <xdr:spPr bwMode="auto">
        <a:xfrm>
          <a:off x="5738110" y="607254"/>
          <a:ext cx="19325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3</xdr:row>
      <xdr:rowOff>19050</xdr:rowOff>
    </xdr:from>
    <xdr:to>
      <xdr:col>3</xdr:col>
      <xdr:colOff>133350</xdr:colOff>
      <xdr:row>3</xdr:row>
      <xdr:rowOff>19050</xdr:rowOff>
    </xdr:to>
    <xdr:sp macro="" textlink="">
      <xdr:nvSpPr>
        <xdr:cNvPr id="3" name="Line 3">
          <a:extLst>
            <a:ext uri="{FF2B5EF4-FFF2-40B4-BE49-F238E27FC236}">
              <a16:creationId xmlns="" xmlns:a16="http://schemas.microsoft.com/office/drawing/2014/main" id="{00000000-0008-0000-0000-000003000000}"/>
            </a:ext>
          </a:extLst>
        </xdr:cNvPr>
        <xdr:cNvSpPr>
          <a:spLocks noChangeShapeType="1"/>
        </xdr:cNvSpPr>
      </xdr:nvSpPr>
      <xdr:spPr bwMode="auto">
        <a:xfrm>
          <a:off x="628650" y="619125"/>
          <a:ext cx="1666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226723</xdr:colOff>
      <xdr:row>20</xdr:row>
      <xdr:rowOff>67070</xdr:rowOff>
    </xdr:from>
    <xdr:to>
      <xdr:col>2</xdr:col>
      <xdr:colOff>227083</xdr:colOff>
      <xdr:row>20</xdr:row>
      <xdr:rowOff>67430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 xmlns:a16="http://schemas.microsoft.com/office/drawing/2014/main" id="{D1A81CAA-870F-384C-ACD0-E8FBC739CD96}"/>
                </a:ext>
              </a:extLst>
            </xdr14:cNvPr>
            <xdr14:cNvContentPartPr/>
          </xdr14:nvContentPartPr>
          <xdr14:nvPr macro=""/>
          <xdr14:xfrm>
            <a:off x="1473840" y="4277520"/>
            <a:ext cx="360" cy="360"/>
          </xdr14:xfrm>
        </xdr:contentPart>
      </mc:Choice>
      <mc:Fallback xmlns="">
        <xdr:pic>
          <xdr:nvPicPr>
            <xdr:cNvPr id="5" name="Ink 4">
              <a:extLst>
                <a:ext uri="{FF2B5EF4-FFF2-40B4-BE49-F238E27FC236}">
                  <a16:creationId xmlns:a16="http://schemas.microsoft.com/office/drawing/2014/main" id="{D1A81CAA-870F-384C-ACD0-E8FBC739CD96}"/>
                </a:ext>
              </a:extLst>
            </xdr:cNvPr>
            <xdr:cNvPicPr/>
          </xdr:nvPicPr>
          <xdr:blipFill>
            <a:blip xmlns:r="http://schemas.openxmlformats.org/officeDocument/2006/relationships" r:embed="rId2"/>
            <a:stretch>
              <a:fillRect/>
            </a:stretch>
          </xdr:blipFill>
          <xdr:spPr>
            <a:xfrm>
              <a:off x="1465200" y="426852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333375</xdr:colOff>
      <xdr:row>3</xdr:row>
      <xdr:rowOff>0</xdr:rowOff>
    </xdr:from>
    <xdr:to>
      <xdr:col>13</xdr:col>
      <xdr:colOff>485775</xdr:colOff>
      <xdr:row>3</xdr:row>
      <xdr:rowOff>0</xdr:rowOff>
    </xdr:to>
    <xdr:sp macro="" textlink="">
      <xdr:nvSpPr>
        <xdr:cNvPr id="2" name="Line 3"/>
        <xdr:cNvSpPr>
          <a:spLocks noChangeShapeType="1"/>
        </xdr:cNvSpPr>
      </xdr:nvSpPr>
      <xdr:spPr bwMode="auto">
        <a:xfrm>
          <a:off x="7239000" y="485775"/>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3" name="Line 7"/>
        <xdr:cNvSpPr>
          <a:spLocks noChangeShapeType="1"/>
        </xdr:cNvSpPr>
      </xdr:nvSpPr>
      <xdr:spPr bwMode="auto">
        <a:xfrm>
          <a:off x="7239000" y="485775"/>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390525" y="495300"/>
          <a:ext cx="2152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5" name="Line 3"/>
        <xdr:cNvSpPr>
          <a:spLocks noChangeShapeType="1"/>
        </xdr:cNvSpPr>
      </xdr:nvSpPr>
      <xdr:spPr bwMode="auto">
        <a:xfrm>
          <a:off x="7239000" y="485775"/>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6" name="Line 7"/>
        <xdr:cNvSpPr>
          <a:spLocks noChangeShapeType="1"/>
        </xdr:cNvSpPr>
      </xdr:nvSpPr>
      <xdr:spPr bwMode="auto">
        <a:xfrm>
          <a:off x="7239000" y="485775"/>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390525" y="495300"/>
          <a:ext cx="2152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8" name="Line 3"/>
        <xdr:cNvSpPr>
          <a:spLocks noChangeShapeType="1"/>
        </xdr:cNvSpPr>
      </xdr:nvSpPr>
      <xdr:spPr bwMode="auto">
        <a:xfrm>
          <a:off x="7239000" y="485775"/>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9" name="Line 7"/>
        <xdr:cNvSpPr>
          <a:spLocks noChangeShapeType="1"/>
        </xdr:cNvSpPr>
      </xdr:nvSpPr>
      <xdr:spPr bwMode="auto">
        <a:xfrm>
          <a:off x="7239000" y="485775"/>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390525" y="495300"/>
          <a:ext cx="2152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85725</xdr:colOff>
      <xdr:row>3</xdr:row>
      <xdr:rowOff>19050</xdr:rowOff>
    </xdr:from>
    <xdr:to>
      <xdr:col>13</xdr:col>
      <xdr:colOff>504825</xdr:colOff>
      <xdr:row>3</xdr:row>
      <xdr:rowOff>19050</xdr:rowOff>
    </xdr:to>
    <xdr:sp macro="" textlink="">
      <xdr:nvSpPr>
        <xdr:cNvPr id="2" name="Line 3"/>
        <xdr:cNvSpPr>
          <a:spLocks noChangeShapeType="1"/>
        </xdr:cNvSpPr>
      </xdr:nvSpPr>
      <xdr:spPr bwMode="auto">
        <a:xfrm>
          <a:off x="6638925" y="619125"/>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 name="Line 8"/>
        <xdr:cNvSpPr>
          <a:spLocks noChangeShapeType="1"/>
        </xdr:cNvSpPr>
      </xdr:nvSpPr>
      <xdr:spPr bwMode="auto">
        <a:xfrm>
          <a:off x="409575" y="609600"/>
          <a:ext cx="1790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314325</xdr:colOff>
      <xdr:row>3</xdr:row>
      <xdr:rowOff>28575</xdr:rowOff>
    </xdr:from>
    <xdr:to>
      <xdr:col>12</xdr:col>
      <xdr:colOff>466725</xdr:colOff>
      <xdr:row>3</xdr:row>
      <xdr:rowOff>28575</xdr:rowOff>
    </xdr:to>
    <xdr:sp macro="" textlink="">
      <xdr:nvSpPr>
        <xdr:cNvPr id="2" name="Line 3"/>
        <xdr:cNvSpPr>
          <a:spLocks noChangeShapeType="1"/>
        </xdr:cNvSpPr>
      </xdr:nvSpPr>
      <xdr:spPr bwMode="auto">
        <a:xfrm>
          <a:off x="6381750" y="628650"/>
          <a:ext cx="106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351330</xdr:colOff>
      <xdr:row>3</xdr:row>
      <xdr:rowOff>20473</xdr:rowOff>
    </xdr:from>
    <xdr:to>
      <xdr:col>3</xdr:col>
      <xdr:colOff>171450</xdr:colOff>
      <xdr:row>3</xdr:row>
      <xdr:rowOff>20473</xdr:rowOff>
    </xdr:to>
    <xdr:sp macro="" textlink="">
      <xdr:nvSpPr>
        <xdr:cNvPr id="3" name="Line 8"/>
        <xdr:cNvSpPr>
          <a:spLocks noChangeShapeType="1"/>
        </xdr:cNvSpPr>
      </xdr:nvSpPr>
      <xdr:spPr bwMode="auto">
        <a:xfrm>
          <a:off x="751380" y="620548"/>
          <a:ext cx="182037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161924</xdr:colOff>
      <xdr:row>3</xdr:row>
      <xdr:rowOff>47625</xdr:rowOff>
    </xdr:from>
    <xdr:to>
      <xdr:col>13</xdr:col>
      <xdr:colOff>561974</xdr:colOff>
      <xdr:row>3</xdr:row>
      <xdr:rowOff>47625</xdr:rowOff>
    </xdr:to>
    <xdr:sp macro="" textlink="">
      <xdr:nvSpPr>
        <xdr:cNvPr id="2" name="Line 3">
          <a:extLst>
            <a:ext uri="{FF2B5EF4-FFF2-40B4-BE49-F238E27FC236}">
              <a16:creationId xmlns:a16="http://schemas.microsoft.com/office/drawing/2014/main" xmlns="" id="{14C77B58-A08C-41B2-BAEE-77FCED79101E}"/>
            </a:ext>
          </a:extLst>
        </xdr:cNvPr>
        <xdr:cNvSpPr>
          <a:spLocks noChangeShapeType="1"/>
        </xdr:cNvSpPr>
      </xdr:nvSpPr>
      <xdr:spPr bwMode="auto">
        <a:xfrm>
          <a:off x="5686424" y="6191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a16="http://schemas.microsoft.com/office/drawing/2014/main" xmlns="" id="{14C77B58-A08C-41B2-BAEE-77FCED79101E}"/>
            </a:ext>
          </a:extLst>
        </xdr:cNvPr>
        <xdr:cNvSpPr>
          <a:spLocks noChangeShapeType="1"/>
        </xdr:cNvSpPr>
      </xdr:nvSpPr>
      <xdr:spPr bwMode="auto">
        <a:xfrm>
          <a:off x="733425" y="6000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333375</xdr:colOff>
      <xdr:row>3</xdr:row>
      <xdr:rowOff>0</xdr:rowOff>
    </xdr:from>
    <xdr:to>
      <xdr:col>14</xdr:col>
      <xdr:colOff>409575</xdr:colOff>
      <xdr:row>3</xdr:row>
      <xdr:rowOff>0</xdr:rowOff>
    </xdr:to>
    <xdr:sp macro="" textlink="">
      <xdr:nvSpPr>
        <xdr:cNvPr id="2" name="Line 3"/>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409575</xdr:colOff>
      <xdr:row>3</xdr:row>
      <xdr:rowOff>0</xdr:rowOff>
    </xdr:to>
    <xdr:sp macro="" textlink="">
      <xdr:nvSpPr>
        <xdr:cNvPr id="3" name="Line 7"/>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4" name="Line 8"/>
        <xdr:cNvSpPr>
          <a:spLocks noChangeShapeType="1"/>
        </xdr:cNvSpPr>
      </xdr:nvSpPr>
      <xdr:spPr>
        <a:xfrm>
          <a:off x="409575" y="495300"/>
          <a:ext cx="178117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409575</xdr:colOff>
      <xdr:row>3</xdr:row>
      <xdr:rowOff>0</xdr:rowOff>
    </xdr:to>
    <xdr:sp macro="" textlink="">
      <xdr:nvSpPr>
        <xdr:cNvPr id="5" name="Line 3"/>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409575</xdr:colOff>
      <xdr:row>3</xdr:row>
      <xdr:rowOff>0</xdr:rowOff>
    </xdr:to>
    <xdr:sp macro="" textlink="">
      <xdr:nvSpPr>
        <xdr:cNvPr id="6" name="Line 7"/>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7" name="Line 8"/>
        <xdr:cNvSpPr>
          <a:spLocks noChangeShapeType="1"/>
        </xdr:cNvSpPr>
      </xdr:nvSpPr>
      <xdr:spPr>
        <a:xfrm>
          <a:off x="409575" y="495300"/>
          <a:ext cx="178117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a16="http://schemas.microsoft.com/office/drawing/2014/main" xmlns="" id="{14C77B58-A08C-41B2-BAEE-77FCED79101E}"/>
            </a:ext>
          </a:extLst>
        </xdr:cNvPr>
        <xdr:cNvSpPr>
          <a:spLocks noChangeShapeType="1"/>
        </xdr:cNvSpPr>
      </xdr:nvSpPr>
      <xdr:spPr bwMode="auto">
        <a:xfrm>
          <a:off x="5305424" y="676275"/>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a16="http://schemas.microsoft.com/office/drawing/2014/main" xmlns="" id="{14C77B58-A08C-41B2-BAEE-77FCED79101E}"/>
            </a:ext>
          </a:extLst>
        </xdr:cNvPr>
        <xdr:cNvSpPr>
          <a:spLocks noChangeShapeType="1"/>
        </xdr:cNvSpPr>
      </xdr:nvSpPr>
      <xdr:spPr bwMode="auto">
        <a:xfrm>
          <a:off x="790575" y="6572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00000000-0008-0000-0000-000002000000}"/>
            </a:ext>
          </a:extLst>
        </xdr:cNvPr>
        <xdr:cNvSpPr>
          <a:spLocks noChangeShapeType="1"/>
        </xdr:cNvSpPr>
      </xdr:nvSpPr>
      <xdr:spPr>
        <a:xfrm>
          <a:off x="5905499" y="647700"/>
          <a:ext cx="15906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00000000-0008-0000-0000-00000E000000}"/>
            </a:ext>
          </a:extLst>
        </xdr:cNvPr>
        <xdr:cNvSpPr>
          <a:spLocks noChangeShapeType="1"/>
        </xdr:cNvSpPr>
      </xdr:nvSpPr>
      <xdr:spPr>
        <a:xfrm>
          <a:off x="809625" y="628650"/>
          <a:ext cx="18002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wnloads\DANH%20SACH%20LOP%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14TYA"/>
      <sheetName val="3.DA14TYB"/>
      <sheetName val="4.DA14TS"/>
      <sheetName val="5,DA14KCT"/>
      <sheetName val="6,DA14PT"/>
      <sheetName val="7.DA14CNTPA"/>
      <sheetName val="8.DA14CNTPB"/>
      <sheetName val="9.DA15TS"/>
      <sheetName val="10.DA15PT"/>
      <sheetName val="11.DA15KCT"/>
      <sheetName val="12.CA15TY"/>
      <sheetName val="13.DA15TYB"/>
      <sheetName val="14.CA15TS"/>
      <sheetName val="15.CA15CNTP"/>
      <sheetName val="16.CA15PT"/>
      <sheetName val="17.DA15CNTP"/>
      <sheetName val="18.DA15TYA"/>
      <sheetName val="19.DA16TYA"/>
      <sheetName val="20.DA16TYB "/>
      <sheetName val="21.DA16.NN"/>
      <sheetName val="22.DA16.TS"/>
      <sheetName val="23.DA16.CNTP"/>
      <sheetName val="24.CA16DTY"/>
      <sheetName val="25.CA16CNTP"/>
      <sheetName val="26.CA16TS"/>
      <sheetName val="27.CA16PT"/>
      <sheetName val="28.DA17CNTP"/>
      <sheetName val="29.DA17KTMT"/>
      <sheetName val="30.DA17TYA"/>
      <sheetName val="31.DA17TYB"/>
      <sheetName val="32.DA17NN"/>
      <sheetName val="Sheet1"/>
      <sheetName val="Sheet2"/>
      <sheetName val="Sheet3"/>
      <sheetName val="Sheet4"/>
      <sheetName val="Sheet5"/>
      <sheetName val="Sheet6"/>
      <sheetName val="Sheet7"/>
      <sheetName val="Sheet8"/>
      <sheetName val="Sheet10"/>
      <sheetName val="Sheet11"/>
      <sheetName val="Sheet12"/>
      <sheetName val="Sheet9"/>
      <sheetName val="33.DA17TS"/>
      <sheetName val="34.CA17DTY"/>
      <sheetName val="35.CA17TS"/>
      <sheetName val="DA18TYA"/>
      <sheetName val="DA18TYB"/>
      <sheetName val="DA18TS"/>
      <sheetName val="DA18CNSH"/>
      <sheetName val="DA18CNTP"/>
      <sheetName val="DA18N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3">
          <cell r="B13">
            <v>114717038</v>
          </cell>
          <cell r="C13" t="str">
            <v>Châu Nhật</v>
          </cell>
          <cell r="D13" t="str">
            <v>Trường</v>
          </cell>
          <cell r="F13" t="str">
            <v>Nam</v>
          </cell>
          <cell r="G13">
            <v>36222</v>
          </cell>
          <cell r="I13" t="str">
            <v>Kinh</v>
          </cell>
        </row>
        <row r="14">
          <cell r="B14">
            <v>114717026</v>
          </cell>
          <cell r="C14" t="str">
            <v>Dương Mỹ</v>
          </cell>
          <cell r="D14" t="str">
            <v>Duyên</v>
          </cell>
          <cell r="F14" t="str">
            <v>Nữ</v>
          </cell>
          <cell r="G14">
            <v>36435</v>
          </cell>
          <cell r="I14" t="str">
            <v>Kinh</v>
          </cell>
        </row>
        <row r="15">
          <cell r="B15">
            <v>114717041</v>
          </cell>
          <cell r="C15" t="str">
            <v>Huỳnh Trúc</v>
          </cell>
          <cell r="D15" t="str">
            <v>Huỳnh</v>
          </cell>
          <cell r="F15" t="str">
            <v>Nữ</v>
          </cell>
          <cell r="G15">
            <v>36231</v>
          </cell>
          <cell r="I15" t="str">
            <v>Kinh</v>
          </cell>
        </row>
        <row r="16">
          <cell r="B16">
            <v>114717030</v>
          </cell>
          <cell r="C16" t="str">
            <v>Lâm Thị Trúc</v>
          </cell>
          <cell r="D16" t="str">
            <v>Ly</v>
          </cell>
          <cell r="F16" t="str">
            <v>Nữ</v>
          </cell>
          <cell r="G16">
            <v>36320</v>
          </cell>
          <cell r="I16" t="str">
            <v>Kinh</v>
          </cell>
        </row>
        <row r="17">
          <cell r="B17">
            <v>114717010</v>
          </cell>
          <cell r="C17" t="str">
            <v>Lý Vũ</v>
          </cell>
          <cell r="D17" t="str">
            <v>Luân</v>
          </cell>
          <cell r="F17" t="str">
            <v>Nam</v>
          </cell>
          <cell r="G17">
            <v>36448</v>
          </cell>
          <cell r="I17" t="str">
            <v>Kinh</v>
          </cell>
        </row>
        <row r="18">
          <cell r="B18">
            <v>114717013</v>
          </cell>
          <cell r="C18" t="str">
            <v>Nguyễn Lê Thảo</v>
          </cell>
          <cell r="D18" t="str">
            <v>Ngân</v>
          </cell>
          <cell r="F18" t="str">
            <v>Nữ</v>
          </cell>
          <cell r="G18">
            <v>36459</v>
          </cell>
          <cell r="I18" t="str">
            <v>Kinh</v>
          </cell>
        </row>
        <row r="19">
          <cell r="B19">
            <v>114717007</v>
          </cell>
          <cell r="C19" t="str">
            <v>Nguyễn Ngọc Thanh</v>
          </cell>
          <cell r="D19" t="str">
            <v>Hiền</v>
          </cell>
          <cell r="F19" t="str">
            <v>Nữ</v>
          </cell>
          <cell r="G19">
            <v>36249</v>
          </cell>
          <cell r="I19" t="str">
            <v>Kinh</v>
          </cell>
        </row>
        <row r="20">
          <cell r="B20">
            <v>114717039</v>
          </cell>
          <cell r="C20" t="str">
            <v xml:space="preserve">Nguyễn Quốc </v>
          </cell>
          <cell r="D20" t="str">
            <v>Việt</v>
          </cell>
          <cell r="F20" t="str">
            <v>Nam</v>
          </cell>
          <cell r="G20">
            <v>36213</v>
          </cell>
          <cell r="I20" t="str">
            <v>Kinh</v>
          </cell>
        </row>
        <row r="21">
          <cell r="B21">
            <v>114717009</v>
          </cell>
          <cell r="C21" t="str">
            <v>Nguyễn Văn</v>
          </cell>
          <cell r="D21" t="str">
            <v>Lộc</v>
          </cell>
          <cell r="F21" t="str">
            <v>Nam</v>
          </cell>
          <cell r="G21">
            <v>36363</v>
          </cell>
          <cell r="I21" t="str">
            <v>Kinh</v>
          </cell>
        </row>
        <row r="22">
          <cell r="B22">
            <v>114717035</v>
          </cell>
          <cell r="C22" t="str">
            <v>Phạm Mỹ</v>
          </cell>
          <cell r="D22" t="str">
            <v>Siêm</v>
          </cell>
          <cell r="F22" t="str">
            <v>Nữ</v>
          </cell>
          <cell r="G22">
            <v>36337</v>
          </cell>
          <cell r="I22" t="str">
            <v>Kinh</v>
          </cell>
        </row>
        <row r="23">
          <cell r="B23">
            <v>114717029</v>
          </cell>
          <cell r="C23" t="str">
            <v>Phạm Thanh</v>
          </cell>
          <cell r="D23" t="str">
            <v>Long</v>
          </cell>
          <cell r="F23" t="str">
            <v>Nam</v>
          </cell>
          <cell r="G23">
            <v>36467</v>
          </cell>
          <cell r="I23" t="str">
            <v>Kinh</v>
          </cell>
        </row>
        <row r="24">
          <cell r="B24">
            <v>114717031</v>
          </cell>
          <cell r="C24" t="str">
            <v>Phan Thị Huỳnh</v>
          </cell>
          <cell r="D24" t="str">
            <v>Như</v>
          </cell>
          <cell r="F24" t="str">
            <v>Nữ</v>
          </cell>
          <cell r="G24">
            <v>36279</v>
          </cell>
          <cell r="I24" t="str">
            <v>Kinh</v>
          </cell>
        </row>
        <row r="25">
          <cell r="B25">
            <v>114717032</v>
          </cell>
          <cell r="C25" t="str">
            <v>Sơn Thị Ngọc</v>
          </cell>
          <cell r="D25" t="str">
            <v>Qúi</v>
          </cell>
          <cell r="F25" t="str">
            <v>Nữ</v>
          </cell>
          <cell r="G25">
            <v>36475</v>
          </cell>
          <cell r="I25" t="str">
            <v>Khmer</v>
          </cell>
        </row>
        <row r="26">
          <cell r="B26">
            <v>114717037</v>
          </cell>
          <cell r="C26" t="str">
            <v>Thạch</v>
          </cell>
          <cell r="D26" t="str">
            <v>Thái</v>
          </cell>
          <cell r="F26" t="str">
            <v>Nam</v>
          </cell>
          <cell r="G26">
            <v>35784</v>
          </cell>
          <cell r="I26" t="str">
            <v>Khmer</v>
          </cell>
        </row>
        <row r="27">
          <cell r="B27">
            <v>114717020</v>
          </cell>
          <cell r="C27" t="str">
            <v>Thạch Oanh</v>
          </cell>
          <cell r="D27" t="str">
            <v>Thone</v>
          </cell>
          <cell r="F27" t="str">
            <v>Nam</v>
          </cell>
          <cell r="G27">
            <v>35460</v>
          </cell>
          <cell r="I27" t="str">
            <v>Khmer</v>
          </cell>
        </row>
        <row r="28">
          <cell r="B28">
            <v>114717034</v>
          </cell>
          <cell r="C28" t="str">
            <v>Thạch Thị</v>
          </cell>
          <cell r="D28" t="str">
            <v>Ry</v>
          </cell>
          <cell r="F28" t="str">
            <v>Nữ</v>
          </cell>
          <cell r="G28">
            <v>36352</v>
          </cell>
          <cell r="I28" t="str">
            <v>Khmer</v>
          </cell>
        </row>
        <row r="29">
          <cell r="B29">
            <v>114717018</v>
          </cell>
          <cell r="C29" t="str">
            <v>Trần Thị Huỳnh</v>
          </cell>
          <cell r="D29" t="str">
            <v>Như</v>
          </cell>
          <cell r="F29" t="str">
            <v>Nữ</v>
          </cell>
          <cell r="G29">
            <v>36441</v>
          </cell>
          <cell r="I29" t="str">
            <v>Kinh</v>
          </cell>
        </row>
        <row r="30">
          <cell r="B30">
            <v>114717027</v>
          </cell>
          <cell r="C30" t="str">
            <v>Võ Đan</v>
          </cell>
          <cell r="D30" t="str">
            <v>Hạ</v>
          </cell>
          <cell r="F30" t="str">
            <v>Nữ</v>
          </cell>
          <cell r="G30">
            <v>36161</v>
          </cell>
          <cell r="I30" t="str">
            <v>Kinh</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6T02:44:01.734"/>
    </inkml:context>
    <inkml:brush xml:id="br0">
      <inkml:brushProperty name="width" value="0.05" units="cm"/>
      <inkml:brushProperty name="height" value="0.05" units="cm"/>
    </inkml:brush>
  </inkml:definitions>
  <inkml:trace contextRef="#ctx0" brushRef="#br0">1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J16" sqref="J16:N16"/>
    </sheetView>
  </sheetViews>
  <sheetFormatPr defaultRowHeight="15"/>
  <sheetData>
    <row r="1" spans="1:17" ht="16.5">
      <c r="A1" s="1071" t="s">
        <v>0</v>
      </c>
      <c r="B1" s="1071"/>
      <c r="C1" s="1071"/>
      <c r="D1" s="1071"/>
      <c r="E1" s="1071"/>
      <c r="F1" s="1071"/>
      <c r="G1" s="1071"/>
      <c r="H1" s="1071"/>
      <c r="I1" s="1071"/>
      <c r="J1" s="1071"/>
      <c r="K1" s="1071"/>
      <c r="L1" s="1071"/>
      <c r="M1" s="1071"/>
      <c r="N1" s="1071"/>
      <c r="O1" s="1071"/>
      <c r="P1" s="1071"/>
    </row>
    <row r="2" spans="1:17" ht="15.75">
      <c r="A2" s="1072" t="s">
        <v>1</v>
      </c>
      <c r="B2" s="1072"/>
      <c r="C2" s="1072"/>
      <c r="D2" s="1072"/>
      <c r="E2" s="1072"/>
      <c r="F2" s="1072"/>
      <c r="G2" s="1072"/>
      <c r="H2" s="1072"/>
      <c r="I2" s="1072"/>
      <c r="J2" s="1072"/>
      <c r="K2" s="1072"/>
      <c r="L2" s="1072"/>
      <c r="M2" s="1072"/>
      <c r="N2" s="1072"/>
      <c r="O2" s="1072"/>
      <c r="P2" s="1072"/>
    </row>
    <row r="3" spans="1:17" ht="15.75">
      <c r="A3" s="1073" t="s">
        <v>2</v>
      </c>
      <c r="B3" s="1074"/>
      <c r="C3" s="1074"/>
      <c r="D3" s="1074"/>
      <c r="E3" s="1074"/>
      <c r="F3" s="1074"/>
      <c r="G3" s="1074"/>
      <c r="H3" s="1074"/>
      <c r="I3" s="1074"/>
      <c r="J3" s="1074"/>
      <c r="K3" s="1074"/>
      <c r="L3" s="1074"/>
      <c r="M3" s="1074"/>
      <c r="N3" s="1074"/>
      <c r="O3" s="1074"/>
      <c r="P3" s="1074"/>
    </row>
    <row r="4" spans="1:17">
      <c r="A4" s="1"/>
      <c r="B4" s="2"/>
      <c r="C4" s="2"/>
      <c r="D4" s="2"/>
      <c r="E4" s="3"/>
      <c r="F4" s="3"/>
      <c r="G4" s="3"/>
      <c r="H4" s="4"/>
      <c r="I4" s="2"/>
      <c r="J4" s="5"/>
      <c r="K4" s="6"/>
      <c r="L4" s="5"/>
      <c r="M4" s="5"/>
      <c r="N4" s="3"/>
      <c r="O4" s="2"/>
      <c r="P4" s="2"/>
    </row>
    <row r="5" spans="1:17">
      <c r="A5" s="1075" t="s">
        <v>3</v>
      </c>
      <c r="B5" s="1075" t="s">
        <v>4</v>
      </c>
      <c r="C5" s="1075" t="s">
        <v>5</v>
      </c>
      <c r="D5" s="1075"/>
      <c r="E5" s="7"/>
      <c r="F5" s="1075" t="s">
        <v>6</v>
      </c>
      <c r="G5" s="1075" t="s">
        <v>7</v>
      </c>
      <c r="H5" s="1075" t="s">
        <v>8</v>
      </c>
      <c r="I5" s="1076" t="s">
        <v>9</v>
      </c>
      <c r="J5" s="1076"/>
      <c r="K5" s="1076"/>
      <c r="L5" s="1076"/>
      <c r="M5" s="1076"/>
      <c r="N5" s="1075" t="s">
        <v>10</v>
      </c>
      <c r="O5" s="1075" t="s">
        <v>11</v>
      </c>
      <c r="P5" s="1075" t="s">
        <v>12</v>
      </c>
    </row>
    <row r="6" spans="1:17">
      <c r="A6" s="1075"/>
      <c r="B6" s="1075"/>
      <c r="C6" s="1075"/>
      <c r="D6" s="1075"/>
      <c r="E6" s="8"/>
      <c r="F6" s="1075"/>
      <c r="G6" s="1075"/>
      <c r="H6" s="1075"/>
      <c r="I6" s="7" t="s">
        <v>13</v>
      </c>
      <c r="J6" s="7" t="s">
        <v>14</v>
      </c>
      <c r="K6" s="7" t="s">
        <v>15</v>
      </c>
      <c r="L6" s="7" t="s">
        <v>16</v>
      </c>
      <c r="M6" s="7" t="s">
        <v>17</v>
      </c>
      <c r="N6" s="1075"/>
      <c r="O6" s="1075"/>
      <c r="P6" s="1075"/>
    </row>
    <row r="7" spans="1:17" ht="24">
      <c r="A7" s="9">
        <v>1</v>
      </c>
      <c r="B7" s="10">
        <v>2103147001</v>
      </c>
      <c r="C7" s="11" t="s">
        <v>18</v>
      </c>
      <c r="D7" s="1070" t="s">
        <v>19</v>
      </c>
      <c r="E7" s="1070"/>
      <c r="F7" s="12" t="s">
        <v>20</v>
      </c>
      <c r="G7" s="10">
        <v>1999</v>
      </c>
      <c r="H7" s="13" t="s">
        <v>21</v>
      </c>
      <c r="I7" s="13">
        <v>23</v>
      </c>
      <c r="J7" s="13">
        <v>25</v>
      </c>
      <c r="K7" s="14">
        <v>14</v>
      </c>
      <c r="L7" s="14">
        <v>15</v>
      </c>
      <c r="M7" s="14">
        <v>6</v>
      </c>
      <c r="N7" s="13">
        <f>SUM(I7:M7)</f>
        <v>83</v>
      </c>
      <c r="O7" s="13" t="s">
        <v>22</v>
      </c>
      <c r="P7" s="14" t="s">
        <v>23</v>
      </c>
    </row>
    <row r="8" spans="1:17">
      <c r="A8" s="15">
        <v>2</v>
      </c>
      <c r="B8" s="10">
        <v>210317009</v>
      </c>
      <c r="C8" s="11" t="s">
        <v>24</v>
      </c>
      <c r="D8" s="1070" t="s">
        <v>25</v>
      </c>
      <c r="E8" s="1070"/>
      <c r="F8" s="12" t="s">
        <v>26</v>
      </c>
      <c r="G8" s="10" t="s">
        <v>27</v>
      </c>
      <c r="H8" s="13" t="s">
        <v>21</v>
      </c>
      <c r="I8" s="13">
        <v>23</v>
      </c>
      <c r="J8" s="13">
        <v>25</v>
      </c>
      <c r="K8" s="14">
        <v>14</v>
      </c>
      <c r="L8" s="14">
        <v>15</v>
      </c>
      <c r="M8" s="14">
        <v>6</v>
      </c>
      <c r="N8" s="13">
        <f t="shared" ref="N8:N14" si="0">SUM(I8:M8)</f>
        <v>83</v>
      </c>
      <c r="O8" s="13" t="s">
        <v>22</v>
      </c>
      <c r="P8" s="14" t="s">
        <v>28</v>
      </c>
    </row>
    <row r="9" spans="1:17">
      <c r="A9" s="9">
        <v>3</v>
      </c>
      <c r="B9" s="10">
        <v>210317014</v>
      </c>
      <c r="C9" s="11" t="s">
        <v>29</v>
      </c>
      <c r="D9" s="1070" t="s">
        <v>30</v>
      </c>
      <c r="E9" s="1070"/>
      <c r="F9" s="12" t="s">
        <v>26</v>
      </c>
      <c r="G9" s="10">
        <v>1998</v>
      </c>
      <c r="H9" s="13" t="s">
        <v>31</v>
      </c>
      <c r="I9" s="13">
        <v>23</v>
      </c>
      <c r="J9" s="13">
        <v>25</v>
      </c>
      <c r="K9" s="14">
        <v>14</v>
      </c>
      <c r="L9" s="14">
        <v>15</v>
      </c>
      <c r="M9" s="14">
        <v>0</v>
      </c>
      <c r="N9" s="13">
        <f t="shared" si="0"/>
        <v>77</v>
      </c>
      <c r="O9" s="13" t="s">
        <v>32</v>
      </c>
      <c r="P9" s="14"/>
    </row>
    <row r="10" spans="1:17">
      <c r="A10" s="15">
        <v>4</v>
      </c>
      <c r="B10" s="10">
        <v>210317010</v>
      </c>
      <c r="C10" s="11" t="s">
        <v>33</v>
      </c>
      <c r="D10" s="1070" t="s">
        <v>34</v>
      </c>
      <c r="E10" s="1070"/>
      <c r="F10" s="12" t="s">
        <v>26</v>
      </c>
      <c r="G10" s="10">
        <v>1998</v>
      </c>
      <c r="H10" s="13" t="s">
        <v>21</v>
      </c>
      <c r="I10" s="13">
        <v>23</v>
      </c>
      <c r="J10" s="13">
        <v>25</v>
      </c>
      <c r="K10" s="14">
        <v>14</v>
      </c>
      <c r="L10" s="14">
        <v>15</v>
      </c>
      <c r="M10" s="14">
        <v>0</v>
      </c>
      <c r="N10" s="13">
        <f t="shared" si="0"/>
        <v>77</v>
      </c>
      <c r="O10" s="13" t="s">
        <v>32</v>
      </c>
      <c r="P10" s="14"/>
    </row>
    <row r="11" spans="1:17">
      <c r="A11" s="15">
        <v>6</v>
      </c>
      <c r="B11" s="10">
        <v>210317007</v>
      </c>
      <c r="C11" s="11" t="s">
        <v>35</v>
      </c>
      <c r="D11" s="1070" t="s">
        <v>36</v>
      </c>
      <c r="E11" s="1070"/>
      <c r="F11" s="12" t="s">
        <v>26</v>
      </c>
      <c r="G11" s="10">
        <v>1994</v>
      </c>
      <c r="H11" s="13" t="s">
        <v>21</v>
      </c>
      <c r="I11" s="13">
        <v>23</v>
      </c>
      <c r="J11" s="13">
        <v>25</v>
      </c>
      <c r="K11" s="14">
        <v>14</v>
      </c>
      <c r="L11" s="14">
        <v>15</v>
      </c>
      <c r="M11" s="14">
        <v>0</v>
      </c>
      <c r="N11" s="13">
        <f t="shared" si="0"/>
        <v>77</v>
      </c>
      <c r="O11" s="13" t="s">
        <v>32</v>
      </c>
      <c r="P11" s="14"/>
    </row>
    <row r="12" spans="1:17" ht="24">
      <c r="A12" s="16">
        <v>7</v>
      </c>
      <c r="B12" s="10">
        <v>210317015</v>
      </c>
      <c r="C12" s="11" t="s">
        <v>37</v>
      </c>
      <c r="D12" s="1070" t="s">
        <v>38</v>
      </c>
      <c r="E12" s="1070"/>
      <c r="F12" s="12" t="s">
        <v>26</v>
      </c>
      <c r="G12" s="10">
        <v>1998</v>
      </c>
      <c r="H12" s="17" t="s">
        <v>21</v>
      </c>
      <c r="I12" s="13">
        <v>28</v>
      </c>
      <c r="J12" s="13">
        <v>25</v>
      </c>
      <c r="K12" s="14">
        <v>14</v>
      </c>
      <c r="L12" s="14">
        <v>15</v>
      </c>
      <c r="M12" s="14">
        <v>6</v>
      </c>
      <c r="N12" s="13">
        <v>88</v>
      </c>
      <c r="O12" s="17" t="s">
        <v>22</v>
      </c>
      <c r="P12" s="18" t="s">
        <v>39</v>
      </c>
    </row>
    <row r="13" spans="1:17">
      <c r="A13" s="15">
        <v>8</v>
      </c>
      <c r="B13" s="10">
        <v>210317011</v>
      </c>
      <c r="C13" s="11" t="s">
        <v>40</v>
      </c>
      <c r="D13" s="1070" t="s">
        <v>41</v>
      </c>
      <c r="E13" s="1070"/>
      <c r="F13" s="12" t="s">
        <v>20</v>
      </c>
      <c r="G13" s="10">
        <v>1999</v>
      </c>
      <c r="H13" s="13" t="s">
        <v>21</v>
      </c>
      <c r="I13" s="13">
        <v>23</v>
      </c>
      <c r="J13" s="13">
        <v>25</v>
      </c>
      <c r="K13" s="14">
        <v>14</v>
      </c>
      <c r="L13" s="14">
        <v>15</v>
      </c>
      <c r="M13" s="14">
        <v>6</v>
      </c>
      <c r="N13" s="13">
        <f t="shared" si="0"/>
        <v>83</v>
      </c>
      <c r="O13" s="13" t="s">
        <v>22</v>
      </c>
      <c r="P13" s="14" t="s">
        <v>42</v>
      </c>
    </row>
    <row r="14" spans="1:17" ht="24">
      <c r="A14" s="9">
        <v>9</v>
      </c>
      <c r="B14" s="10">
        <v>210317002</v>
      </c>
      <c r="C14" s="11" t="s">
        <v>43</v>
      </c>
      <c r="D14" s="1070" t="s">
        <v>44</v>
      </c>
      <c r="E14" s="1070"/>
      <c r="F14" s="12" t="s">
        <v>26</v>
      </c>
      <c r="G14" s="10">
        <v>1999</v>
      </c>
      <c r="H14" s="13" t="s">
        <v>21</v>
      </c>
      <c r="I14" s="13">
        <v>23</v>
      </c>
      <c r="J14" s="13">
        <v>25</v>
      </c>
      <c r="K14" s="14">
        <v>14</v>
      </c>
      <c r="L14" s="14">
        <v>15</v>
      </c>
      <c r="M14" s="14">
        <v>0</v>
      </c>
      <c r="N14" s="13">
        <f t="shared" si="0"/>
        <v>77</v>
      </c>
      <c r="O14" s="13" t="s">
        <v>32</v>
      </c>
      <c r="P14" s="14"/>
      <c r="Q14">
        <f t="shared" ref="Q14" si="1">SUM(I14:M14)</f>
        <v>77</v>
      </c>
    </row>
    <row r="15" spans="1:17" ht="15.75">
      <c r="A15" s="19"/>
      <c r="B15" s="1072" t="s">
        <v>45</v>
      </c>
      <c r="C15" s="1072"/>
      <c r="D15" s="1072"/>
      <c r="E15" s="20"/>
      <c r="F15" s="20"/>
      <c r="G15" s="20"/>
      <c r="H15" s="20"/>
      <c r="I15" s="21"/>
      <c r="J15" s="21"/>
      <c r="K15" s="21"/>
      <c r="L15" s="21"/>
      <c r="M15" s="21"/>
      <c r="N15" s="21"/>
      <c r="O15" s="21"/>
      <c r="P15" s="22"/>
    </row>
    <row r="16" spans="1:17" ht="15.75">
      <c r="A16" s="23"/>
      <c r="B16" s="1077"/>
      <c r="C16" s="1077"/>
      <c r="D16" s="1077"/>
      <c r="E16" s="1077"/>
      <c r="F16" s="1077"/>
      <c r="G16" s="1077"/>
      <c r="H16" s="23"/>
      <c r="I16" s="23"/>
      <c r="J16" s="1077" t="s">
        <v>2155</v>
      </c>
      <c r="K16" s="1077"/>
      <c r="L16" s="1077"/>
      <c r="M16" s="1077"/>
      <c r="N16" s="1077"/>
      <c r="O16" s="23"/>
      <c r="P16" s="23"/>
    </row>
  </sheetData>
  <mergeCells count="24">
    <mergeCell ref="B15:D15"/>
    <mergeCell ref="B16:G16"/>
    <mergeCell ref="J16:N16"/>
    <mergeCell ref="D10:E10"/>
    <mergeCell ref="D11:E11"/>
    <mergeCell ref="D12:E12"/>
    <mergeCell ref="D13:E13"/>
    <mergeCell ref="D14:E14"/>
    <mergeCell ref="D9:E9"/>
    <mergeCell ref="A1:P1"/>
    <mergeCell ref="A2:P2"/>
    <mergeCell ref="A3:P3"/>
    <mergeCell ref="A5:A6"/>
    <mergeCell ref="B5:B6"/>
    <mergeCell ref="C5:D6"/>
    <mergeCell ref="F5:F6"/>
    <mergeCell ref="G5:G6"/>
    <mergeCell ref="H5:H6"/>
    <mergeCell ref="I5:M5"/>
    <mergeCell ref="N5:N6"/>
    <mergeCell ref="O5:O6"/>
    <mergeCell ref="P5:P6"/>
    <mergeCell ref="D7:E7"/>
    <mergeCell ref="D8:E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opLeftCell="A7" workbookViewId="0">
      <selection activeCell="A6" sqref="A6:N6"/>
    </sheetView>
  </sheetViews>
  <sheetFormatPr defaultColWidth="9.140625" defaultRowHeight="12.75"/>
  <cols>
    <col min="1" max="1" width="4.85546875" style="31" customWidth="1"/>
    <col min="2" max="2" width="9.85546875" style="32" customWidth="1"/>
    <col min="3" max="3" width="17.140625" style="32" customWidth="1"/>
    <col min="4" max="4" width="7.140625" style="32" customWidth="1"/>
    <col min="5" max="5" width="5.5703125" style="31" customWidth="1"/>
    <col min="6" max="6" width="8.42578125" style="31" customWidth="1"/>
    <col min="7" max="7" width="7.42578125" style="32" customWidth="1"/>
    <col min="8" max="8" width="6.140625" style="32" customWidth="1"/>
    <col min="9" max="9" width="6.42578125" style="32" customWidth="1"/>
    <col min="10" max="10" width="6.140625" style="32" customWidth="1"/>
    <col min="11" max="11" width="6.5703125" style="32" customWidth="1"/>
    <col min="12" max="12" width="6.28515625" style="32" customWidth="1"/>
    <col min="13" max="13" width="8.140625" style="32" customWidth="1"/>
    <col min="14" max="14" width="11" style="32" customWidth="1"/>
    <col min="15" max="15" width="10.5703125" style="32" customWidth="1"/>
    <col min="16" max="16" width="12.85546875" style="32" bestFit="1" customWidth="1"/>
    <col min="17" max="16384" width="9.140625" style="32"/>
  </cols>
  <sheetData>
    <row r="1" spans="1:17" s="27" customFormat="1" ht="16.5">
      <c r="A1" s="26"/>
      <c r="E1" s="26"/>
      <c r="F1" s="26"/>
      <c r="G1" s="28"/>
      <c r="K1" s="1119"/>
      <c r="L1" s="1119"/>
      <c r="M1" s="1119"/>
      <c r="N1" s="1119"/>
    </row>
    <row r="2" spans="1:17" s="30" customFormat="1" ht="16.5">
      <c r="A2" s="1120" t="s">
        <v>46</v>
      </c>
      <c r="B2" s="1120"/>
      <c r="C2" s="1120"/>
      <c r="D2" s="1120"/>
      <c r="E2" s="1120"/>
      <c r="F2" s="26"/>
      <c r="G2" s="29"/>
      <c r="H2" s="1107" t="s">
        <v>47</v>
      </c>
      <c r="I2" s="1107"/>
      <c r="J2" s="1107"/>
      <c r="K2" s="1107"/>
      <c r="L2" s="1107"/>
      <c r="M2" s="1107"/>
      <c r="N2" s="1107"/>
      <c r="O2" s="1107"/>
    </row>
    <row r="3" spans="1:17" s="27" customFormat="1" ht="16.5">
      <c r="A3" s="1107" t="s">
        <v>48</v>
      </c>
      <c r="B3" s="1107"/>
      <c r="C3" s="1107"/>
      <c r="D3" s="1107"/>
      <c r="E3" s="1107"/>
      <c r="F3" s="26"/>
      <c r="G3" s="28"/>
      <c r="H3" s="1107" t="s">
        <v>49</v>
      </c>
      <c r="I3" s="1107"/>
      <c r="J3" s="1107"/>
      <c r="K3" s="1107"/>
      <c r="L3" s="1107"/>
      <c r="M3" s="1107"/>
      <c r="N3" s="1107"/>
      <c r="O3" s="1107"/>
    </row>
    <row r="4" spans="1:17" s="27" customFormat="1" ht="31.5" customHeight="1">
      <c r="A4" s="26"/>
      <c r="E4" s="26"/>
      <c r="F4" s="26"/>
      <c r="G4" s="28"/>
      <c r="H4" s="1119" t="s">
        <v>50</v>
      </c>
      <c r="I4" s="1119"/>
      <c r="J4" s="1119"/>
      <c r="K4" s="1119"/>
      <c r="L4" s="1119"/>
      <c r="M4" s="1119"/>
      <c r="N4" s="1119"/>
      <c r="O4" s="1119"/>
    </row>
    <row r="5" spans="1:17" ht="16.5">
      <c r="A5" s="1107" t="s">
        <v>0</v>
      </c>
      <c r="B5" s="1107"/>
      <c r="C5" s="1107"/>
      <c r="D5" s="1107"/>
      <c r="E5" s="1107"/>
      <c r="F5" s="1107"/>
      <c r="G5" s="1107"/>
      <c r="H5" s="1107"/>
      <c r="I5" s="1107"/>
      <c r="J5" s="1107"/>
      <c r="K5" s="1107"/>
      <c r="L5" s="1107"/>
      <c r="M5" s="1107"/>
      <c r="N5" s="1107"/>
      <c r="O5" s="1107"/>
      <c r="P5" s="31"/>
    </row>
    <row r="6" spans="1:17" ht="15.75">
      <c r="A6" s="1108" t="s">
        <v>51</v>
      </c>
      <c r="B6" s="1108"/>
      <c r="C6" s="1108"/>
      <c r="D6" s="1108"/>
      <c r="E6" s="1108"/>
      <c r="F6" s="1108"/>
      <c r="G6" s="1108"/>
      <c r="H6" s="1108"/>
      <c r="I6" s="1108"/>
      <c r="J6" s="1108"/>
      <c r="K6" s="1108"/>
      <c r="L6" s="1108"/>
      <c r="M6" s="1108"/>
      <c r="N6" s="1108"/>
      <c r="O6" s="33"/>
      <c r="P6" s="31"/>
    </row>
    <row r="7" spans="1:17" ht="15.75">
      <c r="A7" s="1108" t="s">
        <v>939</v>
      </c>
      <c r="B7" s="1108"/>
      <c r="C7" s="1108"/>
      <c r="D7" s="1108"/>
      <c r="E7" s="1108"/>
      <c r="F7" s="1108"/>
      <c r="G7" s="1108"/>
      <c r="H7" s="1108"/>
      <c r="I7" s="1108"/>
      <c r="J7" s="1108"/>
      <c r="K7" s="1108"/>
      <c r="L7" s="1108"/>
      <c r="M7" s="1108"/>
      <c r="N7" s="1108"/>
      <c r="O7" s="34"/>
      <c r="P7" s="31"/>
    </row>
    <row r="8" spans="1:17" ht="15.75">
      <c r="A8" s="1108" t="s">
        <v>940</v>
      </c>
      <c r="B8" s="1108"/>
      <c r="C8" s="1108"/>
      <c r="D8" s="1108"/>
      <c r="E8" s="1108"/>
      <c r="F8" s="1108"/>
      <c r="G8" s="1108"/>
      <c r="H8" s="1108"/>
      <c r="I8" s="1108"/>
      <c r="J8" s="1108"/>
      <c r="K8" s="1108"/>
      <c r="L8" s="1108"/>
      <c r="M8" s="1108"/>
      <c r="N8" s="1108"/>
      <c r="O8" s="34"/>
      <c r="P8" s="31"/>
    </row>
    <row r="9" spans="1:17" s="35" customFormat="1">
      <c r="A9" s="1201" t="s">
        <v>3</v>
      </c>
      <c r="B9" s="1201" t="s">
        <v>4</v>
      </c>
      <c r="C9" s="1203" t="s">
        <v>5</v>
      </c>
      <c r="D9" s="1204"/>
      <c r="E9" s="1201" t="s">
        <v>6</v>
      </c>
      <c r="F9" s="1201" t="s">
        <v>7</v>
      </c>
      <c r="G9" s="1201" t="s">
        <v>55</v>
      </c>
      <c r="H9" s="1207" t="s">
        <v>9</v>
      </c>
      <c r="I9" s="1208"/>
      <c r="J9" s="1208"/>
      <c r="K9" s="1208"/>
      <c r="L9" s="1209"/>
      <c r="M9" s="1201" t="s">
        <v>10</v>
      </c>
      <c r="N9" s="1201" t="s">
        <v>11</v>
      </c>
      <c r="O9" s="1201" t="s">
        <v>12</v>
      </c>
    </row>
    <row r="10" spans="1:17" s="36" customFormat="1" ht="10.5" customHeight="1">
      <c r="A10" s="1202"/>
      <c r="B10" s="1202"/>
      <c r="C10" s="1205"/>
      <c r="D10" s="1206"/>
      <c r="E10" s="1202"/>
      <c r="F10" s="1202"/>
      <c r="G10" s="1202"/>
      <c r="H10" s="235" t="s">
        <v>13</v>
      </c>
      <c r="I10" s="235" t="s">
        <v>14</v>
      </c>
      <c r="J10" s="235" t="s">
        <v>15</v>
      </c>
      <c r="K10" s="235" t="s">
        <v>16</v>
      </c>
      <c r="L10" s="235" t="s">
        <v>17</v>
      </c>
      <c r="M10" s="1202"/>
      <c r="N10" s="1202"/>
      <c r="O10" s="1202"/>
    </row>
    <row r="11" spans="1:17" s="36" customFormat="1" ht="15" customHeight="1">
      <c r="A11" s="404">
        <v>1</v>
      </c>
      <c r="B11" s="474">
        <f>'[1]32.DA17NN'!B13</f>
        <v>114717038</v>
      </c>
      <c r="C11" s="475" t="str">
        <f>'[1]32.DA17NN'!C13</f>
        <v>Châu Nhật</v>
      </c>
      <c r="D11" s="476" t="str">
        <f>'[1]32.DA17NN'!D13</f>
        <v>Trường</v>
      </c>
      <c r="E11" s="477" t="str">
        <f>'[1]32.DA17NN'!F13</f>
        <v>Nam</v>
      </c>
      <c r="F11" s="478">
        <f>'[1]32.DA17NN'!G13</f>
        <v>36222</v>
      </c>
      <c r="G11" s="479" t="str">
        <f>'[1]32.DA17NN'!I13</f>
        <v>Kinh</v>
      </c>
      <c r="H11" s="480">
        <v>18</v>
      </c>
      <c r="I11" s="480">
        <v>22</v>
      </c>
      <c r="J11" s="480">
        <v>10</v>
      </c>
      <c r="K11" s="480">
        <v>19</v>
      </c>
      <c r="L11" s="480">
        <v>8</v>
      </c>
      <c r="M11" s="480">
        <f>SUM(H11:L11)</f>
        <v>77</v>
      </c>
      <c r="N11" s="480" t="str">
        <f>IF(M11&gt;=90,"Xuất sắc",IF(M11&gt;=80,"Tốt",IF(M11&gt;=65,"Khá",IF(M11&gt;=50,"Trung bình",IF(M11&gt;=35,"Yếu","Kém")))))</f>
        <v>Khá</v>
      </c>
      <c r="O11" s="481"/>
    </row>
    <row r="12" spans="1:17" s="491" customFormat="1" ht="14.25" customHeight="1">
      <c r="A12" s="418">
        <v>2</v>
      </c>
      <c r="B12" s="482">
        <f>'[1]32.DA17NN'!B14</f>
        <v>114717026</v>
      </c>
      <c r="C12" s="483" t="str">
        <f>'[1]32.DA17NN'!C14</f>
        <v>Dương Mỹ</v>
      </c>
      <c r="D12" s="484" t="str">
        <f>'[1]32.DA17NN'!D14</f>
        <v>Duyên</v>
      </c>
      <c r="E12" s="485" t="str">
        <f>'[1]32.DA17NN'!F14</f>
        <v>Nữ</v>
      </c>
      <c r="F12" s="486">
        <f>'[1]32.DA17NN'!G14</f>
        <v>36435</v>
      </c>
      <c r="G12" s="487" t="str">
        <f>'[1]32.DA17NN'!I14</f>
        <v>Kinh</v>
      </c>
      <c r="H12" s="488">
        <v>16</v>
      </c>
      <c r="I12" s="488">
        <v>22</v>
      </c>
      <c r="J12" s="488">
        <v>13</v>
      </c>
      <c r="K12" s="488">
        <v>19</v>
      </c>
      <c r="L12" s="488">
        <v>0</v>
      </c>
      <c r="M12" s="489">
        <f t="shared" ref="M12:M28" si="0">SUM(H12:L12)</f>
        <v>70</v>
      </c>
      <c r="N12" s="489" t="str">
        <f t="shared" ref="N12:N28" si="1">IF(M12&gt;=90,"Xuất sắc",IF(M12&gt;=80,"Tốt",IF(M12&gt;=65,"Khá",IF(M12&gt;=50,"Trung bình",IF(M12&gt;=35,"Yếu","Kém")))))</f>
        <v>Khá</v>
      </c>
      <c r="O12" s="490"/>
    </row>
    <row r="13" spans="1:17" s="36" customFormat="1" ht="16.5" customHeight="1">
      <c r="A13" s="462">
        <v>3</v>
      </c>
      <c r="B13" s="492">
        <f>'[1]32.DA17NN'!B15</f>
        <v>114717041</v>
      </c>
      <c r="C13" s="493" t="str">
        <f>'[1]32.DA17NN'!C15</f>
        <v>Huỳnh Trúc</v>
      </c>
      <c r="D13" s="476" t="str">
        <f>'[1]32.DA17NN'!D15</f>
        <v>Huỳnh</v>
      </c>
      <c r="E13" s="477" t="str">
        <f>'[1]32.DA17NN'!F15</f>
        <v>Nữ</v>
      </c>
      <c r="F13" s="478">
        <f>'[1]32.DA17NN'!G15</f>
        <v>36231</v>
      </c>
      <c r="G13" s="479" t="str">
        <f>'[1]32.DA17NN'!I15</f>
        <v>Kinh</v>
      </c>
      <c r="H13" s="494">
        <v>18</v>
      </c>
      <c r="I13" s="494">
        <v>22</v>
      </c>
      <c r="J13" s="480">
        <v>10</v>
      </c>
      <c r="K13" s="480">
        <v>21</v>
      </c>
      <c r="L13" s="480">
        <v>0</v>
      </c>
      <c r="M13" s="480">
        <f t="shared" si="0"/>
        <v>71</v>
      </c>
      <c r="N13" s="480" t="str">
        <f t="shared" si="1"/>
        <v>Khá</v>
      </c>
      <c r="O13" s="14"/>
    </row>
    <row r="14" spans="1:17" s="49" customFormat="1" ht="15.75" customHeight="1">
      <c r="A14" s="425">
        <v>4</v>
      </c>
      <c r="B14" s="495">
        <f>'[1]32.DA17NN'!B16</f>
        <v>114717030</v>
      </c>
      <c r="C14" s="496" t="str">
        <f>'[1]32.DA17NN'!C16</f>
        <v>Lâm Thị Trúc</v>
      </c>
      <c r="D14" s="497" t="str">
        <f>'[1]32.DA17NN'!D16</f>
        <v>Ly</v>
      </c>
      <c r="E14" s="498" t="str">
        <f>'[1]32.DA17NN'!F16</f>
        <v>Nữ</v>
      </c>
      <c r="F14" s="499">
        <f>'[1]32.DA17NN'!G16</f>
        <v>36320</v>
      </c>
      <c r="G14" s="479" t="str">
        <f>'[1]32.DA17NN'!I16</f>
        <v>Kinh</v>
      </c>
      <c r="H14" s="494">
        <v>18</v>
      </c>
      <c r="I14" s="494">
        <v>25</v>
      </c>
      <c r="J14" s="494">
        <v>20</v>
      </c>
      <c r="K14" s="494">
        <v>20</v>
      </c>
      <c r="L14" s="494">
        <v>5</v>
      </c>
      <c r="M14" s="480">
        <f t="shared" si="0"/>
        <v>88</v>
      </c>
      <c r="N14" s="480" t="str">
        <f t="shared" si="1"/>
        <v>Tốt</v>
      </c>
      <c r="O14" s="500"/>
      <c r="P14" s="36"/>
      <c r="Q14" s="36"/>
    </row>
    <row r="15" spans="1:17" s="23" customFormat="1" ht="15.75" customHeight="1">
      <c r="A15" s="15">
        <v>5</v>
      </c>
      <c r="B15" s="10">
        <f>'[1]32.DA17NN'!B17</f>
        <v>114717010</v>
      </c>
      <c r="C15" s="24" t="str">
        <f>'[1]32.DA17NN'!C17</f>
        <v>Lý Vũ</v>
      </c>
      <c r="D15" s="501" t="str">
        <f>'[1]32.DA17NN'!D17</f>
        <v>Luân</v>
      </c>
      <c r="E15" s="502" t="str">
        <f>'[1]32.DA17NN'!F17</f>
        <v>Nam</v>
      </c>
      <c r="F15" s="503">
        <f>'[1]32.DA17NN'!G17</f>
        <v>36448</v>
      </c>
      <c r="G15" s="504" t="str">
        <f>'[1]32.DA17NN'!I17</f>
        <v>Kinh</v>
      </c>
      <c r="H15" s="40">
        <v>18</v>
      </c>
      <c r="I15" s="40">
        <v>25</v>
      </c>
      <c r="J15" s="40">
        <v>13</v>
      </c>
      <c r="K15" s="40">
        <v>25</v>
      </c>
      <c r="L15" s="40">
        <v>6</v>
      </c>
      <c r="M15" s="505">
        <f t="shared" si="0"/>
        <v>87</v>
      </c>
      <c r="N15" s="505" t="str">
        <f t="shared" si="1"/>
        <v>Tốt</v>
      </c>
      <c r="O15" s="506" t="s">
        <v>941</v>
      </c>
    </row>
    <row r="16" spans="1:17" s="36" customFormat="1" ht="13.5" customHeight="1">
      <c r="A16" s="421">
        <v>6</v>
      </c>
      <c r="B16" s="492">
        <f>'[1]32.DA17NN'!B18</f>
        <v>114717013</v>
      </c>
      <c r="C16" s="493" t="str">
        <f>'[1]32.DA17NN'!C18</f>
        <v>Nguyễn Lê Thảo</v>
      </c>
      <c r="D16" s="476" t="str">
        <f>'[1]32.DA17NN'!D18</f>
        <v>Ngân</v>
      </c>
      <c r="E16" s="477" t="str">
        <f>'[1]32.DA17NN'!F18</f>
        <v>Nữ</v>
      </c>
      <c r="F16" s="478">
        <f>'[1]32.DA17NN'!G18</f>
        <v>36459</v>
      </c>
      <c r="G16" s="479" t="str">
        <f>'[1]32.DA17NN'!I18</f>
        <v>Kinh</v>
      </c>
      <c r="H16" s="494">
        <v>16</v>
      </c>
      <c r="I16" s="494">
        <v>22</v>
      </c>
      <c r="J16" s="494">
        <v>10</v>
      </c>
      <c r="K16" s="494">
        <v>23</v>
      </c>
      <c r="L16" s="494">
        <v>3</v>
      </c>
      <c r="M16" s="480">
        <f t="shared" si="0"/>
        <v>74</v>
      </c>
      <c r="N16" s="480" t="str">
        <f t="shared" si="1"/>
        <v>Khá</v>
      </c>
      <c r="O16" s="500"/>
    </row>
    <row r="17" spans="1:17" s="23" customFormat="1" ht="15" customHeight="1">
      <c r="A17" s="9">
        <v>7</v>
      </c>
      <c r="B17" s="10">
        <f>'[1]32.DA17NN'!B19</f>
        <v>114717007</v>
      </c>
      <c r="C17" s="24" t="str">
        <f>'[1]32.DA17NN'!C19</f>
        <v>Nguyễn Ngọc Thanh</v>
      </c>
      <c r="D17" s="501" t="str">
        <f>'[1]32.DA17NN'!D19</f>
        <v>Hiền</v>
      </c>
      <c r="E17" s="502" t="str">
        <f>'[1]32.DA17NN'!F19</f>
        <v>Nữ</v>
      </c>
      <c r="F17" s="503">
        <f>'[1]32.DA17NN'!G19</f>
        <v>36249</v>
      </c>
      <c r="G17" s="504" t="str">
        <f>'[1]32.DA17NN'!I19</f>
        <v>Kinh</v>
      </c>
      <c r="H17" s="13">
        <v>18</v>
      </c>
      <c r="I17" s="13">
        <v>22</v>
      </c>
      <c r="J17" s="13">
        <v>10</v>
      </c>
      <c r="K17" s="13">
        <v>23</v>
      </c>
      <c r="L17" s="13">
        <v>8</v>
      </c>
      <c r="M17" s="505">
        <f t="shared" si="0"/>
        <v>81</v>
      </c>
      <c r="N17" s="505" t="str">
        <f t="shared" si="1"/>
        <v>Tốt</v>
      </c>
      <c r="O17" s="14" t="s">
        <v>942</v>
      </c>
    </row>
    <row r="18" spans="1:17" s="36" customFormat="1" ht="14.25" customHeight="1">
      <c r="A18" s="421">
        <v>8</v>
      </c>
      <c r="B18" s="492">
        <f>'[1]32.DA17NN'!B20</f>
        <v>114717039</v>
      </c>
      <c r="C18" s="493" t="str">
        <f>'[1]32.DA17NN'!C20</f>
        <v xml:space="preserve">Nguyễn Quốc </v>
      </c>
      <c r="D18" s="476" t="str">
        <f>'[1]32.DA17NN'!D20</f>
        <v>Việt</v>
      </c>
      <c r="E18" s="477" t="str">
        <f>'[1]32.DA17NN'!F20</f>
        <v>Nam</v>
      </c>
      <c r="F18" s="478">
        <f>'[1]32.DA17NN'!G20</f>
        <v>36213</v>
      </c>
      <c r="G18" s="479" t="str">
        <f>'[1]32.DA17NN'!I20</f>
        <v>Kinh</v>
      </c>
      <c r="H18" s="494">
        <v>16</v>
      </c>
      <c r="I18" s="494">
        <v>22</v>
      </c>
      <c r="J18" s="494">
        <v>10</v>
      </c>
      <c r="K18" s="494">
        <v>24</v>
      </c>
      <c r="L18" s="494">
        <v>6</v>
      </c>
      <c r="M18" s="480">
        <f t="shared" si="0"/>
        <v>78</v>
      </c>
      <c r="N18" s="480" t="str">
        <f t="shared" si="1"/>
        <v>Khá</v>
      </c>
      <c r="O18" s="500"/>
    </row>
    <row r="19" spans="1:17" s="23" customFormat="1" ht="13.5" customHeight="1">
      <c r="A19" s="9">
        <v>9</v>
      </c>
      <c r="B19" s="10">
        <f>'[1]32.DA17NN'!B21</f>
        <v>114717009</v>
      </c>
      <c r="C19" s="24" t="str">
        <f>'[1]32.DA17NN'!C21</f>
        <v>Nguyễn Văn</v>
      </c>
      <c r="D19" s="501" t="str">
        <f>'[1]32.DA17NN'!D21</f>
        <v>Lộc</v>
      </c>
      <c r="E19" s="502" t="str">
        <f>'[1]32.DA17NN'!F21</f>
        <v>Nam</v>
      </c>
      <c r="F19" s="503">
        <f>'[1]32.DA17NN'!G21</f>
        <v>36363</v>
      </c>
      <c r="G19" s="504" t="str">
        <f>'[1]32.DA17NN'!I21</f>
        <v>Kinh</v>
      </c>
      <c r="H19" s="13">
        <v>14</v>
      </c>
      <c r="I19" s="13">
        <v>22</v>
      </c>
      <c r="J19" s="13">
        <v>10</v>
      </c>
      <c r="K19" s="13">
        <v>19</v>
      </c>
      <c r="L19" s="13">
        <v>0</v>
      </c>
      <c r="M19" s="505">
        <f t="shared" si="0"/>
        <v>65</v>
      </c>
      <c r="N19" s="505" t="str">
        <f t="shared" si="1"/>
        <v>Khá</v>
      </c>
      <c r="O19" s="14"/>
    </row>
    <row r="20" spans="1:17" s="36" customFormat="1" ht="15" customHeight="1">
      <c r="A20" s="421">
        <v>10</v>
      </c>
      <c r="B20" s="492">
        <f>'[1]32.DA17NN'!B22</f>
        <v>114717035</v>
      </c>
      <c r="C20" s="493" t="str">
        <f>'[1]32.DA17NN'!C22</f>
        <v>Phạm Mỹ</v>
      </c>
      <c r="D20" s="476" t="str">
        <f>'[1]32.DA17NN'!D22</f>
        <v>Siêm</v>
      </c>
      <c r="E20" s="477" t="str">
        <f>'[1]32.DA17NN'!F22</f>
        <v>Nữ</v>
      </c>
      <c r="F20" s="478">
        <f>'[1]32.DA17NN'!G22</f>
        <v>36337</v>
      </c>
      <c r="G20" s="479" t="str">
        <f>'[1]32.DA17NN'!I22</f>
        <v>Kinh</v>
      </c>
      <c r="H20" s="494">
        <v>20</v>
      </c>
      <c r="I20" s="494">
        <v>22</v>
      </c>
      <c r="J20" s="494">
        <v>15</v>
      </c>
      <c r="K20" s="494">
        <v>25</v>
      </c>
      <c r="L20" s="494">
        <v>8</v>
      </c>
      <c r="M20" s="480">
        <f t="shared" si="0"/>
        <v>90</v>
      </c>
      <c r="N20" s="480" t="str">
        <f t="shared" si="1"/>
        <v>Xuất sắc</v>
      </c>
      <c r="O20" s="500" t="s">
        <v>227</v>
      </c>
    </row>
    <row r="21" spans="1:17" s="298" customFormat="1" ht="13.5" customHeight="1">
      <c r="A21" s="9">
        <v>11</v>
      </c>
      <c r="B21" s="507">
        <f>'[1]32.DA17NN'!B23</f>
        <v>114717029</v>
      </c>
      <c r="C21" s="508" t="str">
        <f>'[1]32.DA17NN'!C23</f>
        <v>Phạm Thanh</v>
      </c>
      <c r="D21" s="509" t="str">
        <f>'[1]32.DA17NN'!D23</f>
        <v>Long</v>
      </c>
      <c r="E21" s="510" t="str">
        <f>'[1]32.DA17NN'!F23</f>
        <v>Nam</v>
      </c>
      <c r="F21" s="511">
        <f>'[1]32.DA17NN'!G23</f>
        <v>36467</v>
      </c>
      <c r="G21" s="504" t="str">
        <f>'[1]32.DA17NN'!I23</f>
        <v>Kinh</v>
      </c>
      <c r="H21" s="13">
        <v>20</v>
      </c>
      <c r="I21" s="13">
        <v>22</v>
      </c>
      <c r="J21" s="13">
        <v>10</v>
      </c>
      <c r="K21" s="13">
        <v>21</v>
      </c>
      <c r="L21" s="40">
        <v>7</v>
      </c>
      <c r="M21" s="505">
        <f t="shared" si="0"/>
        <v>80</v>
      </c>
      <c r="N21" s="505" t="str">
        <f t="shared" si="1"/>
        <v>Tốt</v>
      </c>
      <c r="O21" s="14" t="s">
        <v>943</v>
      </c>
      <c r="P21" s="23"/>
      <c r="Q21" s="23"/>
    </row>
    <row r="22" spans="1:17" s="23" customFormat="1" ht="14.25" customHeight="1">
      <c r="A22" s="15">
        <v>12</v>
      </c>
      <c r="B22" s="10">
        <f>'[1]32.DA17NN'!B24</f>
        <v>114717031</v>
      </c>
      <c r="C22" s="24" t="str">
        <f>'[1]32.DA17NN'!C24</f>
        <v>Phan Thị Huỳnh</v>
      </c>
      <c r="D22" s="501" t="str">
        <f>'[1]32.DA17NN'!D24</f>
        <v>Như</v>
      </c>
      <c r="E22" s="502" t="str">
        <f>'[1]32.DA17NN'!F24</f>
        <v>Nữ</v>
      </c>
      <c r="F22" s="503">
        <f>'[1]32.DA17NN'!G24</f>
        <v>36279</v>
      </c>
      <c r="G22" s="504" t="str">
        <f>'[1]32.DA17NN'!I24</f>
        <v>Kinh</v>
      </c>
      <c r="H22" s="40">
        <v>16</v>
      </c>
      <c r="I22" s="40">
        <v>22</v>
      </c>
      <c r="J22" s="40">
        <v>10</v>
      </c>
      <c r="K22" s="40">
        <v>19</v>
      </c>
      <c r="L22" s="40">
        <v>1</v>
      </c>
      <c r="M22" s="505">
        <f t="shared" si="0"/>
        <v>68</v>
      </c>
      <c r="N22" s="505" t="str">
        <f t="shared" si="1"/>
        <v>Khá</v>
      </c>
      <c r="O22" s="506"/>
    </row>
    <row r="23" spans="1:17" s="23" customFormat="1" ht="15.75" customHeight="1">
      <c r="A23" s="9">
        <v>13</v>
      </c>
      <c r="B23" s="10">
        <f>'[1]32.DA17NN'!B25</f>
        <v>114717032</v>
      </c>
      <c r="C23" s="24" t="str">
        <f>'[1]32.DA17NN'!C25</f>
        <v>Sơn Thị Ngọc</v>
      </c>
      <c r="D23" s="501" t="str">
        <f>'[1]32.DA17NN'!D25</f>
        <v>Qúi</v>
      </c>
      <c r="E23" s="502" t="str">
        <f>'[1]32.DA17NN'!F25</f>
        <v>Nữ</v>
      </c>
      <c r="F23" s="503">
        <f>'[1]32.DA17NN'!G25</f>
        <v>36475</v>
      </c>
      <c r="G23" s="504" t="str">
        <f>'[1]32.DA17NN'!I25</f>
        <v>Khmer</v>
      </c>
      <c r="H23" s="40">
        <v>18</v>
      </c>
      <c r="I23" s="40">
        <v>25</v>
      </c>
      <c r="J23" s="40">
        <v>15</v>
      </c>
      <c r="K23" s="40">
        <v>25</v>
      </c>
      <c r="L23" s="13">
        <v>10</v>
      </c>
      <c r="M23" s="505">
        <f>SUM(H23:L23)</f>
        <v>93</v>
      </c>
      <c r="N23" s="505" t="str">
        <f t="shared" si="1"/>
        <v>Xuất sắc</v>
      </c>
      <c r="O23" s="14" t="s">
        <v>288</v>
      </c>
    </row>
    <row r="24" spans="1:17" s="36" customFormat="1" ht="13.5" customHeight="1">
      <c r="A24" s="421">
        <v>14</v>
      </c>
      <c r="B24" s="492">
        <f>'[1]32.DA17NN'!B26</f>
        <v>114717037</v>
      </c>
      <c r="C24" s="493" t="str">
        <f>'[1]32.DA17NN'!C26</f>
        <v>Thạch</v>
      </c>
      <c r="D24" s="476" t="str">
        <f>'[1]32.DA17NN'!D26</f>
        <v>Thái</v>
      </c>
      <c r="E24" s="477" t="str">
        <f>'[1]32.DA17NN'!F26</f>
        <v>Nam</v>
      </c>
      <c r="F24" s="478">
        <f>'[1]32.DA17NN'!G26</f>
        <v>35784</v>
      </c>
      <c r="G24" s="479" t="str">
        <f>'[1]32.DA17NN'!I26</f>
        <v>Khmer</v>
      </c>
      <c r="H24" s="77">
        <v>16</v>
      </c>
      <c r="I24" s="77">
        <v>22</v>
      </c>
      <c r="J24" s="77">
        <v>10</v>
      </c>
      <c r="K24" s="77">
        <v>25</v>
      </c>
      <c r="L24" s="494">
        <v>5</v>
      </c>
      <c r="M24" s="480">
        <f>SUM(H24:L24)</f>
        <v>78</v>
      </c>
      <c r="N24" s="480" t="str">
        <f t="shared" si="1"/>
        <v>Khá</v>
      </c>
      <c r="O24" s="500"/>
    </row>
    <row r="25" spans="1:17" s="36" customFormat="1" ht="14.25" customHeight="1">
      <c r="A25" s="462">
        <v>15</v>
      </c>
      <c r="B25" s="492">
        <f>'[1]32.DA17NN'!B27</f>
        <v>114717020</v>
      </c>
      <c r="C25" s="493" t="str">
        <f>'[1]32.DA17NN'!C27</f>
        <v>Thạch Oanh</v>
      </c>
      <c r="D25" s="476" t="str">
        <f>'[1]32.DA17NN'!D27</f>
        <v>Thone</v>
      </c>
      <c r="E25" s="477" t="str">
        <f>'[1]32.DA17NN'!F27</f>
        <v>Nam</v>
      </c>
      <c r="F25" s="478">
        <f>'[1]32.DA17NN'!G27</f>
        <v>35460</v>
      </c>
      <c r="G25" s="479" t="str">
        <f>'[1]32.DA17NN'!I27</f>
        <v>Khmer</v>
      </c>
      <c r="H25" s="77">
        <v>20</v>
      </c>
      <c r="I25" s="77">
        <v>22</v>
      </c>
      <c r="J25" s="77">
        <v>10</v>
      </c>
      <c r="K25" s="77">
        <v>13</v>
      </c>
      <c r="L25" s="494">
        <v>5</v>
      </c>
      <c r="M25" s="480">
        <f t="shared" si="0"/>
        <v>70</v>
      </c>
      <c r="N25" s="480" t="str">
        <f t="shared" si="1"/>
        <v>Khá</v>
      </c>
      <c r="O25" s="500"/>
    </row>
    <row r="26" spans="1:17" s="36" customFormat="1" ht="16.5" customHeight="1">
      <c r="A26" s="421">
        <v>16</v>
      </c>
      <c r="B26" s="492">
        <f>'[1]32.DA17NN'!B28</f>
        <v>114717034</v>
      </c>
      <c r="C26" s="493" t="str">
        <f>'[1]32.DA17NN'!C28</f>
        <v>Thạch Thị</v>
      </c>
      <c r="D26" s="476" t="str">
        <f>'[1]32.DA17NN'!D28</f>
        <v>Ry</v>
      </c>
      <c r="E26" s="477" t="str">
        <f>'[1]32.DA17NN'!F28</f>
        <v>Nữ</v>
      </c>
      <c r="F26" s="478">
        <f>'[1]32.DA17NN'!G28</f>
        <v>36352</v>
      </c>
      <c r="G26" s="479" t="str">
        <f>'[1]32.DA17NN'!I28</f>
        <v>Khmer</v>
      </c>
      <c r="H26" s="77">
        <v>16</v>
      </c>
      <c r="I26" s="77">
        <v>22</v>
      </c>
      <c r="J26" s="77">
        <v>13</v>
      </c>
      <c r="K26" s="77">
        <v>17</v>
      </c>
      <c r="L26" s="494">
        <v>6</v>
      </c>
      <c r="M26" s="480">
        <f t="shared" si="0"/>
        <v>74</v>
      </c>
      <c r="N26" s="480" t="str">
        <f t="shared" si="1"/>
        <v>Khá</v>
      </c>
      <c r="O26" s="500" t="s">
        <v>686</v>
      </c>
    </row>
    <row r="27" spans="1:17" s="49" customFormat="1" ht="15" customHeight="1">
      <c r="A27" s="462">
        <v>17</v>
      </c>
      <c r="B27" s="495">
        <f>'[1]32.DA17NN'!B29</f>
        <v>114717018</v>
      </c>
      <c r="C27" s="496" t="str">
        <f>'[1]32.DA17NN'!C29</f>
        <v>Trần Thị Huỳnh</v>
      </c>
      <c r="D27" s="497" t="str">
        <f>'[1]32.DA17NN'!D29</f>
        <v>Như</v>
      </c>
      <c r="E27" s="498" t="str">
        <f>'[1]32.DA17NN'!F29</f>
        <v>Nữ</v>
      </c>
      <c r="F27" s="499">
        <f>'[1]32.DA17NN'!G29</f>
        <v>36441</v>
      </c>
      <c r="G27" s="479" t="str">
        <f>'[1]32.DA17NN'!I29</f>
        <v>Kinh</v>
      </c>
      <c r="H27" s="77">
        <v>20</v>
      </c>
      <c r="I27" s="77">
        <v>22</v>
      </c>
      <c r="J27" s="77">
        <v>20</v>
      </c>
      <c r="K27" s="77">
        <v>24</v>
      </c>
      <c r="L27" s="494">
        <v>10</v>
      </c>
      <c r="M27" s="480">
        <f t="shared" si="0"/>
        <v>96</v>
      </c>
      <c r="N27" s="480" t="str">
        <f t="shared" si="1"/>
        <v>Xuất sắc</v>
      </c>
      <c r="O27" s="500"/>
      <c r="P27" s="36"/>
      <c r="Q27" s="36"/>
    </row>
    <row r="28" spans="1:17" s="36" customFormat="1" ht="16.5" customHeight="1">
      <c r="A28" s="421">
        <v>18</v>
      </c>
      <c r="B28" s="492">
        <f>'[1]32.DA17NN'!B30</f>
        <v>114717027</v>
      </c>
      <c r="C28" s="493" t="str">
        <f>'[1]32.DA17NN'!C30</f>
        <v>Võ Đan</v>
      </c>
      <c r="D28" s="476" t="str">
        <f>'[1]32.DA17NN'!D30</f>
        <v>Hạ</v>
      </c>
      <c r="E28" s="477" t="str">
        <f>'[1]32.DA17NN'!F30</f>
        <v>Nữ</v>
      </c>
      <c r="F28" s="478">
        <f>'[1]32.DA17NN'!G30</f>
        <v>36161</v>
      </c>
      <c r="G28" s="479" t="str">
        <f>'[1]32.DA17NN'!I30</f>
        <v>Kinh</v>
      </c>
      <c r="H28" s="77">
        <v>18</v>
      </c>
      <c r="I28" s="77">
        <v>25</v>
      </c>
      <c r="J28" s="77">
        <v>10</v>
      </c>
      <c r="K28" s="77">
        <v>25</v>
      </c>
      <c r="L28" s="77">
        <v>2</v>
      </c>
      <c r="M28" s="480">
        <f t="shared" si="0"/>
        <v>80</v>
      </c>
      <c r="N28" s="480" t="str">
        <f t="shared" si="1"/>
        <v>Tốt</v>
      </c>
      <c r="O28" s="512"/>
    </row>
    <row r="29" spans="1:17" s="36" customFormat="1" ht="18" customHeight="1">
      <c r="A29" s="299"/>
      <c r="B29" s="1121" t="s">
        <v>944</v>
      </c>
      <c r="C29" s="1121"/>
      <c r="D29" s="1121"/>
      <c r="E29" s="300"/>
      <c r="F29" s="300"/>
      <c r="G29" s="300"/>
      <c r="H29" s="301"/>
      <c r="I29" s="301"/>
      <c r="J29" s="301"/>
      <c r="K29" s="301"/>
      <c r="L29" s="301"/>
      <c r="M29" s="301"/>
      <c r="N29" s="301"/>
      <c r="O29" s="89"/>
      <c r="P29" s="89"/>
    </row>
    <row r="30" spans="1:17" s="36" customFormat="1" ht="18" customHeight="1">
      <c r="A30" s="513"/>
      <c r="B30" s="1121"/>
      <c r="C30" s="1121"/>
      <c r="D30" s="1121"/>
      <c r="E30" s="300"/>
      <c r="F30" s="300"/>
      <c r="G30" s="300"/>
      <c r="H30" s="300"/>
      <c r="I30" s="300"/>
      <c r="J30" s="300"/>
      <c r="K30" s="301"/>
      <c r="L30" s="301"/>
      <c r="M30" s="1143" t="s">
        <v>364</v>
      </c>
      <c r="N30" s="1143"/>
      <c r="O30" s="1143"/>
      <c r="P30" s="301"/>
    </row>
    <row r="31" spans="1:17" s="81" customFormat="1" ht="15.75">
      <c r="D31" s="1143"/>
      <c r="E31" s="1143"/>
      <c r="F31" s="1143"/>
      <c r="I31" s="1143"/>
      <c r="J31" s="1143"/>
      <c r="K31" s="1143"/>
      <c r="L31" s="1143"/>
      <c r="M31" s="1144" t="s">
        <v>165</v>
      </c>
      <c r="N31" s="1144"/>
      <c r="O31" s="1144"/>
      <c r="P31" s="514"/>
    </row>
    <row r="32" spans="1:17" s="81" customFormat="1" ht="15.75">
      <c r="D32" s="1144"/>
      <c r="E32" s="1144"/>
      <c r="F32" s="1144"/>
      <c r="I32" s="1144"/>
      <c r="J32" s="1144"/>
      <c r="K32" s="1144"/>
      <c r="L32" s="1144"/>
      <c r="M32" s="515"/>
      <c r="N32" s="516"/>
    </row>
    <row r="33" spans="1:17">
      <c r="A33" s="90"/>
      <c r="B33" s="90"/>
      <c r="C33" s="91"/>
      <c r="D33" s="90"/>
      <c r="E33" s="90"/>
      <c r="F33" s="90"/>
      <c r="G33" s="90"/>
      <c r="H33" s="90"/>
      <c r="I33" s="90"/>
      <c r="J33" s="90"/>
      <c r="K33" s="88"/>
      <c r="L33" s="88"/>
      <c r="M33" s="88"/>
      <c r="N33" s="88"/>
      <c r="O33" s="88"/>
    </row>
    <row r="34" spans="1:17">
      <c r="A34" s="90"/>
      <c r="B34" s="90"/>
      <c r="C34" s="91"/>
      <c r="D34" s="90"/>
      <c r="E34" s="90"/>
      <c r="F34" s="90"/>
      <c r="G34" s="90"/>
      <c r="H34" s="90"/>
      <c r="I34" s="90"/>
      <c r="J34" s="90"/>
      <c r="K34" s="88"/>
      <c r="L34" s="88"/>
      <c r="M34" s="88"/>
      <c r="N34" s="88"/>
      <c r="O34" s="88"/>
    </row>
    <row r="35" spans="1:17">
      <c r="A35" s="90"/>
      <c r="B35" s="90"/>
      <c r="C35" s="90"/>
      <c r="D35" s="90"/>
      <c r="E35" s="90"/>
      <c r="F35" s="90"/>
      <c r="G35" s="90"/>
      <c r="H35" s="90"/>
      <c r="I35" s="90"/>
      <c r="J35" s="90"/>
      <c r="K35" s="88"/>
      <c r="L35" s="88"/>
      <c r="M35" s="88"/>
      <c r="N35" s="88"/>
      <c r="O35" s="88"/>
      <c r="P35" s="90"/>
      <c r="Q35" s="88"/>
    </row>
    <row r="36" spans="1:17">
      <c r="A36" s="90"/>
      <c r="B36" s="90"/>
      <c r="C36" s="91"/>
      <c r="D36" s="90"/>
      <c r="E36" s="90"/>
      <c r="F36" s="90"/>
      <c r="G36" s="90"/>
      <c r="H36" s="90"/>
      <c r="I36" s="90"/>
      <c r="J36" s="90"/>
      <c r="K36" s="88"/>
      <c r="L36" s="88"/>
      <c r="M36" s="88"/>
      <c r="N36" s="88"/>
      <c r="O36" s="88"/>
      <c r="P36" s="90"/>
      <c r="Q36" s="88"/>
    </row>
    <row r="37" spans="1:17">
      <c r="A37" s="90"/>
      <c r="B37" s="90"/>
      <c r="C37" s="91"/>
      <c r="D37" s="90"/>
      <c r="E37" s="90"/>
      <c r="F37" s="90"/>
      <c r="G37" s="90"/>
      <c r="H37" s="90"/>
      <c r="I37" s="90"/>
      <c r="J37" s="90"/>
      <c r="K37" s="88"/>
      <c r="L37" s="88"/>
      <c r="M37" s="88"/>
      <c r="N37" s="88"/>
      <c r="O37" s="88"/>
      <c r="P37" s="90"/>
      <c r="Q37" s="88"/>
    </row>
    <row r="38" spans="1:17">
      <c r="A38" s="90"/>
      <c r="B38" s="90"/>
      <c r="C38" s="91"/>
      <c r="D38" s="90"/>
      <c r="E38" s="90"/>
      <c r="F38" s="90"/>
      <c r="G38" s="90"/>
      <c r="H38" s="90"/>
      <c r="I38" s="90"/>
      <c r="J38" s="90"/>
      <c r="K38" s="88"/>
      <c r="L38" s="88"/>
      <c r="M38" s="88"/>
      <c r="N38" s="88"/>
      <c r="O38" s="88"/>
      <c r="P38" s="90"/>
      <c r="Q38" s="88"/>
    </row>
    <row r="39" spans="1:17">
      <c r="A39" s="90"/>
      <c r="B39" s="90"/>
      <c r="C39" s="91"/>
      <c r="D39" s="90"/>
      <c r="E39" s="90"/>
      <c r="F39" s="90"/>
      <c r="G39" s="90"/>
      <c r="H39" s="90"/>
      <c r="I39" s="90"/>
      <c r="J39" s="90"/>
      <c r="K39" s="88"/>
      <c r="L39" s="88"/>
      <c r="M39" s="88"/>
      <c r="N39" s="88"/>
      <c r="O39" s="88"/>
      <c r="P39" s="90"/>
      <c r="Q39" s="88"/>
    </row>
    <row r="40" spans="1:17">
      <c r="A40" s="90"/>
      <c r="B40" s="90"/>
      <c r="C40" s="91"/>
      <c r="D40" s="90"/>
      <c r="E40" s="90"/>
      <c r="F40" s="90"/>
      <c r="G40" s="90"/>
      <c r="H40" s="90"/>
      <c r="I40" s="90"/>
      <c r="J40" s="90"/>
      <c r="K40" s="88"/>
      <c r="L40" s="88"/>
      <c r="M40" s="88"/>
      <c r="N40" s="88"/>
      <c r="O40" s="88"/>
      <c r="P40" s="90"/>
      <c r="Q40" s="88"/>
    </row>
    <row r="41" spans="1:17">
      <c r="A41" s="90"/>
      <c r="B41" s="90"/>
      <c r="C41" s="91"/>
      <c r="D41" s="90"/>
      <c r="E41" s="90"/>
      <c r="F41" s="90"/>
      <c r="G41" s="90"/>
      <c r="H41" s="90"/>
      <c r="I41" s="90"/>
      <c r="J41" s="90"/>
      <c r="K41" s="88"/>
      <c r="L41" s="88"/>
      <c r="M41" s="88"/>
      <c r="N41" s="88"/>
      <c r="O41" s="88"/>
      <c r="P41" s="90"/>
      <c r="Q41" s="88"/>
    </row>
    <row r="42" spans="1:17">
      <c r="A42" s="90"/>
      <c r="B42" s="90"/>
      <c r="C42" s="91"/>
      <c r="D42" s="90"/>
      <c r="E42" s="90"/>
      <c r="F42" s="90"/>
      <c r="G42" s="90"/>
      <c r="H42" s="90"/>
      <c r="I42" s="90"/>
      <c r="J42" s="90"/>
      <c r="K42" s="88"/>
      <c r="L42" s="88"/>
      <c r="M42" s="88"/>
      <c r="N42" s="88"/>
      <c r="O42" s="88"/>
      <c r="P42" s="90"/>
      <c r="Q42" s="88"/>
    </row>
    <row r="43" spans="1:17">
      <c r="A43" s="90"/>
      <c r="B43" s="90"/>
      <c r="C43" s="91"/>
      <c r="D43" s="90"/>
      <c r="E43" s="90"/>
      <c r="F43" s="90"/>
      <c r="G43" s="90"/>
      <c r="H43" s="90"/>
      <c r="I43" s="90"/>
      <c r="J43" s="90"/>
      <c r="K43" s="88"/>
      <c r="L43" s="88"/>
      <c r="M43" s="88"/>
      <c r="N43" s="88"/>
      <c r="O43" s="88"/>
      <c r="P43" s="90"/>
      <c r="Q43" s="88"/>
    </row>
    <row r="44" spans="1:17">
      <c r="A44" s="90"/>
      <c r="B44" s="90"/>
      <c r="C44" s="91"/>
      <c r="D44" s="90"/>
      <c r="E44" s="90"/>
      <c r="F44" s="90"/>
      <c r="G44" s="90"/>
      <c r="H44" s="90"/>
      <c r="I44" s="90"/>
      <c r="J44" s="90"/>
      <c r="K44" s="88"/>
      <c r="L44" s="88"/>
      <c r="M44" s="88"/>
      <c r="N44" s="88"/>
      <c r="O44" s="88"/>
      <c r="P44" s="90"/>
      <c r="Q44" s="88"/>
    </row>
    <row r="45" spans="1:17">
      <c r="A45" s="90"/>
      <c r="B45" s="90"/>
      <c r="C45" s="91"/>
      <c r="D45" s="90"/>
      <c r="E45" s="90"/>
      <c r="F45" s="90"/>
      <c r="G45" s="90"/>
      <c r="H45" s="90"/>
      <c r="I45" s="90"/>
      <c r="J45" s="90"/>
      <c r="K45" s="88"/>
      <c r="L45" s="88"/>
      <c r="M45" s="88"/>
      <c r="N45" s="88"/>
      <c r="O45" s="88"/>
      <c r="P45" s="90"/>
      <c r="Q45" s="88"/>
    </row>
    <row r="46" spans="1:17">
      <c r="A46" s="90"/>
      <c r="B46" s="90"/>
      <c r="C46" s="91"/>
      <c r="D46" s="90"/>
      <c r="E46" s="90"/>
      <c r="F46" s="90"/>
      <c r="G46" s="90"/>
      <c r="H46" s="90"/>
      <c r="I46" s="90"/>
      <c r="J46" s="90"/>
      <c r="K46" s="88"/>
      <c r="L46" s="88"/>
      <c r="M46" s="88"/>
      <c r="N46" s="88"/>
      <c r="O46" s="88"/>
      <c r="P46" s="90"/>
      <c r="Q46" s="88"/>
    </row>
    <row r="47" spans="1:17">
      <c r="A47" s="90"/>
      <c r="B47" s="90"/>
      <c r="C47" s="91"/>
      <c r="D47" s="90"/>
      <c r="E47" s="90"/>
      <c r="F47" s="90"/>
      <c r="G47" s="90"/>
      <c r="H47" s="90"/>
      <c r="I47" s="90"/>
      <c r="J47" s="90"/>
      <c r="K47" s="88"/>
      <c r="L47" s="88"/>
      <c r="M47" s="88"/>
      <c r="N47" s="88"/>
      <c r="O47" s="88"/>
      <c r="P47" s="90"/>
      <c r="Q47" s="88"/>
    </row>
    <row r="48" spans="1:17">
      <c r="A48" s="90"/>
      <c r="B48" s="90"/>
      <c r="C48" s="91"/>
      <c r="D48" s="90"/>
      <c r="E48" s="90"/>
      <c r="F48" s="90"/>
      <c r="G48" s="90"/>
      <c r="H48" s="90"/>
      <c r="I48" s="90"/>
      <c r="J48" s="90"/>
      <c r="K48" s="88"/>
      <c r="L48" s="88"/>
      <c r="M48" s="88"/>
      <c r="N48" s="88"/>
      <c r="O48" s="88"/>
      <c r="P48" s="90"/>
      <c r="Q48" s="88"/>
    </row>
    <row r="49" spans="1:17">
      <c r="A49" s="90"/>
      <c r="B49" s="90"/>
      <c r="C49" s="91"/>
      <c r="D49" s="90"/>
      <c r="E49" s="90"/>
      <c r="F49" s="90"/>
      <c r="G49" s="90"/>
      <c r="H49" s="90"/>
      <c r="I49" s="90"/>
      <c r="J49" s="90"/>
      <c r="K49" s="88"/>
      <c r="L49" s="88"/>
      <c r="M49" s="88"/>
      <c r="N49" s="88"/>
      <c r="O49" s="88"/>
      <c r="P49" s="90"/>
      <c r="Q49" s="88"/>
    </row>
    <row r="50" spans="1:17">
      <c r="A50" s="90"/>
      <c r="B50" s="90"/>
      <c r="C50" s="91"/>
      <c r="D50" s="90"/>
      <c r="E50" s="90"/>
      <c r="F50" s="90"/>
      <c r="G50" s="90"/>
      <c r="H50" s="90"/>
      <c r="I50" s="90"/>
      <c r="J50" s="90"/>
      <c r="K50" s="88"/>
      <c r="L50" s="88"/>
      <c r="M50" s="88"/>
      <c r="N50" s="88"/>
      <c r="O50" s="88"/>
      <c r="P50" s="90"/>
      <c r="Q50" s="88"/>
    </row>
    <row r="51" spans="1:17">
      <c r="A51" s="90"/>
      <c r="B51" s="90"/>
      <c r="C51" s="91"/>
      <c r="D51" s="90"/>
      <c r="E51" s="90"/>
      <c r="F51" s="90"/>
      <c r="G51" s="90"/>
      <c r="H51" s="90"/>
      <c r="I51" s="90"/>
      <c r="J51" s="90"/>
      <c r="K51" s="88"/>
      <c r="L51" s="88"/>
      <c r="M51" s="88"/>
      <c r="N51" s="88"/>
      <c r="O51" s="88"/>
    </row>
    <row r="52" spans="1:17">
      <c r="A52" s="90"/>
      <c r="B52" s="90"/>
      <c r="C52" s="91"/>
      <c r="D52" s="90"/>
      <c r="E52" s="90"/>
      <c r="F52" s="90"/>
      <c r="G52" s="90"/>
      <c r="H52" s="90"/>
      <c r="I52" s="90"/>
      <c r="J52" s="90"/>
      <c r="K52" s="88"/>
      <c r="L52" s="88"/>
      <c r="M52" s="88"/>
      <c r="N52" s="88"/>
      <c r="O52" s="88"/>
    </row>
    <row r="53" spans="1:17">
      <c r="A53" s="90"/>
      <c r="B53" s="90"/>
      <c r="C53" s="91"/>
      <c r="D53" s="90"/>
      <c r="E53" s="90"/>
      <c r="F53" s="90"/>
      <c r="G53" s="90"/>
      <c r="H53" s="90"/>
      <c r="I53" s="90"/>
      <c r="J53" s="90"/>
      <c r="K53" s="88"/>
      <c r="L53" s="88"/>
      <c r="M53" s="88"/>
      <c r="N53" s="88"/>
      <c r="O53" s="88"/>
    </row>
    <row r="54" spans="1:17">
      <c r="A54" s="90"/>
      <c r="B54" s="90"/>
      <c r="C54" s="91"/>
      <c r="D54" s="90"/>
      <c r="E54" s="90"/>
      <c r="F54" s="90"/>
      <c r="G54" s="90"/>
      <c r="H54" s="90"/>
      <c r="I54" s="90"/>
      <c r="J54" s="90"/>
      <c r="K54" s="88"/>
      <c r="L54" s="88"/>
      <c r="M54" s="88"/>
      <c r="N54" s="88"/>
      <c r="O54" s="88"/>
    </row>
    <row r="55" spans="1:17">
      <c r="A55" s="90"/>
      <c r="B55" s="90"/>
      <c r="C55" s="91"/>
      <c r="D55" s="90"/>
      <c r="E55" s="90"/>
      <c r="F55" s="90"/>
      <c r="G55" s="90"/>
      <c r="H55" s="90"/>
      <c r="I55" s="90"/>
      <c r="J55" s="90"/>
      <c r="K55" s="88"/>
      <c r="L55" s="88"/>
      <c r="M55" s="88"/>
      <c r="N55" s="88"/>
      <c r="O55" s="88"/>
    </row>
    <row r="56" spans="1:17">
      <c r="A56" s="90"/>
      <c r="B56" s="90"/>
      <c r="C56" s="91"/>
      <c r="D56" s="90"/>
      <c r="E56" s="90"/>
      <c r="F56" s="90"/>
      <c r="G56" s="90"/>
      <c r="H56" s="90"/>
      <c r="I56" s="90"/>
      <c r="J56" s="90"/>
      <c r="K56" s="88"/>
      <c r="L56" s="88"/>
      <c r="M56" s="88"/>
      <c r="N56" s="88"/>
      <c r="O56" s="88"/>
    </row>
    <row r="57" spans="1:17">
      <c r="A57" s="90"/>
      <c r="B57" s="90"/>
      <c r="C57" s="91"/>
      <c r="D57" s="90"/>
      <c r="E57" s="90"/>
      <c r="F57" s="90"/>
      <c r="G57" s="90"/>
      <c r="H57" s="90"/>
      <c r="I57" s="90"/>
      <c r="J57" s="90"/>
      <c r="K57" s="88"/>
      <c r="L57" s="88"/>
      <c r="M57" s="88"/>
      <c r="N57" s="88"/>
      <c r="O57" s="88"/>
    </row>
    <row r="58" spans="1:17" s="93" customFormat="1" ht="15.75">
      <c r="A58" s="90"/>
      <c r="B58" s="90"/>
      <c r="C58" s="91"/>
      <c r="D58" s="90"/>
      <c r="E58" s="90"/>
      <c r="F58" s="90"/>
      <c r="G58" s="90"/>
      <c r="H58" s="90"/>
      <c r="I58" s="90"/>
      <c r="J58" s="90"/>
      <c r="K58" s="88"/>
      <c r="L58" s="88"/>
      <c r="M58" s="88"/>
      <c r="N58" s="88"/>
      <c r="O58" s="88"/>
    </row>
    <row r="59" spans="1:17" s="93" customFormat="1" ht="15.75">
      <c r="A59" s="90"/>
      <c r="B59" s="90"/>
      <c r="C59" s="91"/>
      <c r="D59" s="90"/>
      <c r="E59" s="90"/>
      <c r="F59" s="90"/>
      <c r="G59" s="90"/>
      <c r="H59" s="90"/>
      <c r="I59" s="90"/>
      <c r="J59" s="90"/>
      <c r="K59" s="88"/>
      <c r="L59" s="88"/>
      <c r="M59" s="88"/>
      <c r="N59" s="88"/>
      <c r="O59" s="88"/>
    </row>
    <row r="60" spans="1:17">
      <c r="A60" s="90"/>
      <c r="B60" s="90"/>
      <c r="C60" s="91"/>
      <c r="D60" s="90"/>
      <c r="E60" s="90"/>
      <c r="F60" s="90"/>
      <c r="G60" s="90"/>
      <c r="H60" s="90"/>
      <c r="I60" s="90"/>
      <c r="J60" s="90"/>
      <c r="K60" s="88"/>
      <c r="L60" s="88"/>
      <c r="M60" s="88"/>
      <c r="N60" s="88"/>
      <c r="O60" s="88"/>
    </row>
    <row r="61" spans="1:17">
      <c r="A61" s="90"/>
      <c r="B61" s="90"/>
      <c r="C61" s="91"/>
      <c r="D61" s="90"/>
      <c r="E61" s="90"/>
      <c r="F61" s="90"/>
      <c r="G61" s="90"/>
      <c r="H61" s="90"/>
      <c r="I61" s="90"/>
      <c r="J61" s="90"/>
      <c r="K61" s="88"/>
      <c r="L61" s="88"/>
      <c r="M61" s="88"/>
      <c r="N61" s="88"/>
      <c r="O61" s="88"/>
    </row>
    <row r="62" spans="1:17">
      <c r="A62" s="90"/>
      <c r="B62" s="90"/>
      <c r="C62" s="91"/>
      <c r="D62" s="90"/>
      <c r="E62" s="90"/>
      <c r="F62" s="90"/>
      <c r="G62" s="90"/>
      <c r="H62" s="90"/>
      <c r="I62" s="90"/>
      <c r="J62" s="90"/>
      <c r="K62" s="88"/>
      <c r="L62" s="88"/>
      <c r="M62" s="88"/>
      <c r="N62" s="88"/>
      <c r="O62" s="88"/>
    </row>
    <row r="63" spans="1:17">
      <c r="A63" s="90"/>
      <c r="B63" s="90"/>
      <c r="C63" s="91"/>
      <c r="D63" s="90"/>
      <c r="E63" s="90"/>
      <c r="F63" s="90"/>
      <c r="G63" s="90"/>
      <c r="H63" s="90"/>
      <c r="I63" s="90"/>
      <c r="J63" s="90"/>
      <c r="K63" s="88"/>
      <c r="L63" s="88"/>
      <c r="M63" s="88"/>
      <c r="N63" s="88"/>
      <c r="O63" s="88"/>
    </row>
    <row r="64" spans="1:17">
      <c r="A64" s="90"/>
      <c r="B64" s="90"/>
      <c r="C64" s="91"/>
      <c r="D64" s="90"/>
      <c r="E64" s="94"/>
      <c r="F64" s="94"/>
      <c r="G64" s="90"/>
      <c r="H64" s="90"/>
      <c r="I64" s="90"/>
      <c r="J64" s="90"/>
      <c r="K64" s="88"/>
      <c r="L64" s="88"/>
      <c r="M64" s="88"/>
      <c r="N64" s="88"/>
      <c r="O64" s="88"/>
    </row>
    <row r="65" spans="1:15">
      <c r="A65" s="90"/>
      <c r="B65" s="90"/>
      <c r="C65" s="91"/>
      <c r="D65" s="90"/>
      <c r="E65" s="90"/>
      <c r="F65" s="90"/>
      <c r="G65" s="90"/>
      <c r="H65" s="90"/>
      <c r="I65" s="90"/>
      <c r="J65" s="90"/>
      <c r="K65" s="88"/>
      <c r="L65" s="88"/>
      <c r="M65" s="88"/>
      <c r="N65" s="88"/>
      <c r="O65" s="88"/>
    </row>
    <row r="66" spans="1:15">
      <c r="A66" s="90"/>
      <c r="B66" s="90"/>
      <c r="C66" s="91"/>
      <c r="D66" s="90"/>
      <c r="E66" s="90"/>
      <c r="F66" s="90"/>
      <c r="G66" s="90"/>
      <c r="H66" s="90"/>
      <c r="I66" s="90"/>
      <c r="J66" s="90"/>
      <c r="K66" s="88"/>
      <c r="L66" s="88"/>
      <c r="M66" s="88"/>
      <c r="N66" s="88"/>
      <c r="O66" s="88"/>
    </row>
    <row r="67" spans="1:15">
      <c r="A67" s="90"/>
      <c r="B67" s="90"/>
      <c r="C67" s="91"/>
      <c r="D67" s="90"/>
      <c r="E67" s="90"/>
      <c r="F67" s="90"/>
      <c r="G67" s="90"/>
      <c r="H67" s="90"/>
      <c r="I67" s="90"/>
      <c r="J67" s="90"/>
      <c r="K67" s="88"/>
      <c r="L67" s="88"/>
      <c r="M67" s="88"/>
      <c r="N67" s="88"/>
      <c r="O67" s="88"/>
    </row>
    <row r="68" spans="1:15">
      <c r="A68" s="90"/>
      <c r="B68" s="90"/>
      <c r="C68" s="91"/>
      <c r="D68" s="90"/>
      <c r="E68" s="90"/>
      <c r="F68" s="90"/>
      <c r="G68" s="90"/>
      <c r="H68" s="90"/>
      <c r="I68" s="90"/>
      <c r="J68" s="90"/>
      <c r="K68" s="88"/>
      <c r="L68" s="88"/>
      <c r="M68" s="88"/>
      <c r="N68" s="88"/>
      <c r="O68" s="88"/>
    </row>
    <row r="69" spans="1:15">
      <c r="A69" s="90"/>
      <c r="B69" s="90"/>
      <c r="C69" s="91"/>
      <c r="D69" s="90"/>
      <c r="E69" s="90"/>
      <c r="F69" s="90"/>
      <c r="G69" s="90"/>
      <c r="H69" s="90"/>
      <c r="I69" s="90"/>
      <c r="J69" s="90"/>
      <c r="K69" s="88"/>
      <c r="L69" s="88"/>
      <c r="M69" s="88"/>
      <c r="N69" s="88"/>
      <c r="O69" s="88"/>
    </row>
    <row r="70" spans="1:15">
      <c r="A70" s="90"/>
      <c r="B70" s="90"/>
      <c r="C70" s="91"/>
      <c r="D70" s="90"/>
      <c r="E70" s="90"/>
      <c r="F70" s="90"/>
      <c r="G70" s="90"/>
      <c r="H70" s="90"/>
      <c r="I70" s="90"/>
      <c r="J70" s="90"/>
      <c r="K70" s="88"/>
      <c r="L70" s="88"/>
      <c r="M70" s="88"/>
      <c r="N70" s="88"/>
      <c r="O70" s="88"/>
    </row>
    <row r="71" spans="1:15">
      <c r="E71" s="32"/>
      <c r="F71" s="32"/>
    </row>
    <row r="72" spans="1:15">
      <c r="E72" s="32"/>
      <c r="F72" s="32"/>
    </row>
    <row r="73" spans="1:15">
      <c r="E73" s="32"/>
      <c r="F73" s="32"/>
    </row>
    <row r="74" spans="1:15">
      <c r="E74" s="32"/>
      <c r="F74" s="32"/>
    </row>
    <row r="75" spans="1:15" ht="15.75">
      <c r="A75" s="95"/>
      <c r="O75" s="93"/>
    </row>
    <row r="76" spans="1:15" ht="15.75">
      <c r="A76" s="96"/>
      <c r="O76" s="93"/>
    </row>
    <row r="77" spans="1:15">
      <c r="G77" s="31"/>
      <c r="N77" s="31"/>
    </row>
    <row r="78" spans="1:15">
      <c r="H78" s="31"/>
      <c r="I78" s="31"/>
      <c r="J78" s="31"/>
      <c r="K78" s="31"/>
      <c r="L78" s="31"/>
      <c r="O78" s="31"/>
    </row>
    <row r="79" spans="1:15">
      <c r="H79" s="31"/>
      <c r="I79" s="31"/>
      <c r="J79" s="31"/>
      <c r="K79" s="31"/>
      <c r="L79" s="31"/>
      <c r="O79" s="31"/>
    </row>
    <row r="80" spans="1:15">
      <c r="H80" s="31"/>
      <c r="I80" s="31"/>
      <c r="J80" s="31"/>
      <c r="K80" s="31"/>
      <c r="L80" s="31"/>
      <c r="O80" s="31"/>
    </row>
    <row r="81" spans="2:15" ht="15.75">
      <c r="H81" s="31"/>
      <c r="I81" s="31"/>
      <c r="J81" s="31"/>
      <c r="K81" s="31"/>
      <c r="L81" s="31"/>
      <c r="M81" s="97"/>
      <c r="N81" s="93"/>
      <c r="O81" s="96"/>
    </row>
    <row r="83" spans="2:15">
      <c r="B83" s="31"/>
      <c r="G83" s="98"/>
    </row>
    <row r="84" spans="2:15">
      <c r="B84" s="31"/>
      <c r="G84" s="98"/>
    </row>
    <row r="85" spans="2:15">
      <c r="B85" s="31"/>
      <c r="G85" s="98"/>
    </row>
  </sheetData>
  <mergeCells count="28">
    <mergeCell ref="H4:O4"/>
    <mergeCell ref="K1:N1"/>
    <mergeCell ref="A2:E2"/>
    <mergeCell ref="H2:O2"/>
    <mergeCell ref="A3:E3"/>
    <mergeCell ref="H3:O3"/>
    <mergeCell ref="A5:O5"/>
    <mergeCell ref="A6:N6"/>
    <mergeCell ref="A7:N7"/>
    <mergeCell ref="A8:N8"/>
    <mergeCell ref="A9:A10"/>
    <mergeCell ref="B9:B10"/>
    <mergeCell ref="C9:D10"/>
    <mergeCell ref="E9:E10"/>
    <mergeCell ref="F9:F10"/>
    <mergeCell ref="G9:G10"/>
    <mergeCell ref="H9:L9"/>
    <mergeCell ref="M9:M10"/>
    <mergeCell ref="N9:N10"/>
    <mergeCell ref="O9:O10"/>
    <mergeCell ref="B29:D29"/>
    <mergeCell ref="D31:F31"/>
    <mergeCell ref="I31:L31"/>
    <mergeCell ref="M31:O31"/>
    <mergeCell ref="D32:F32"/>
    <mergeCell ref="I32:L32"/>
    <mergeCell ref="B30:D30"/>
    <mergeCell ref="M30:O3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workbookViewId="0">
      <selection activeCell="M64" sqref="M64:O65"/>
    </sheetView>
  </sheetViews>
  <sheetFormatPr defaultColWidth="9.140625" defaultRowHeight="15.75"/>
  <cols>
    <col min="1" max="1" width="5.140625" style="96" bestFit="1" customWidth="1"/>
    <col min="2" max="2" width="11.28515625" style="93" bestFit="1" customWidth="1"/>
    <col min="3" max="3" width="19.140625" style="93" bestFit="1" customWidth="1"/>
    <col min="4" max="4" width="8.140625" style="93" bestFit="1" customWidth="1"/>
    <col min="5" max="5" width="6.42578125" style="96" bestFit="1" customWidth="1"/>
    <col min="6" max="6" width="11.28515625" style="96" bestFit="1" customWidth="1"/>
    <col min="7" max="7" width="11.28515625" style="93" bestFit="1" customWidth="1"/>
    <col min="8" max="12" width="5.140625" style="93" bestFit="1" customWidth="1"/>
    <col min="13" max="13" width="7.5703125" style="93" bestFit="1" customWidth="1"/>
    <col min="14" max="14" width="9" style="93" bestFit="1" customWidth="1"/>
    <col min="15" max="15" width="27.7109375" style="93" bestFit="1" customWidth="1"/>
    <col min="16" max="16384" width="9.140625" style="93"/>
  </cols>
  <sheetData>
    <row r="1" spans="1:19">
      <c r="G1" s="319"/>
      <c r="K1" s="1159"/>
      <c r="L1" s="1159"/>
      <c r="M1" s="1159"/>
      <c r="N1" s="1159"/>
    </row>
    <row r="2" spans="1:19" s="97" customFormat="1">
      <c r="A2" s="1158" t="s">
        <v>46</v>
      </c>
      <c r="B2" s="1158"/>
      <c r="C2" s="1158"/>
      <c r="D2" s="1158"/>
      <c r="E2" s="1158"/>
      <c r="F2" s="96"/>
      <c r="G2" s="321"/>
      <c r="H2" s="1122" t="s">
        <v>47</v>
      </c>
      <c r="I2" s="1122"/>
      <c r="J2" s="1122"/>
      <c r="K2" s="1122"/>
      <c r="L2" s="1122"/>
      <c r="M2" s="1122"/>
      <c r="N2" s="1122"/>
      <c r="O2" s="1122"/>
    </row>
    <row r="3" spans="1:19">
      <c r="A3" s="1122" t="s">
        <v>48</v>
      </c>
      <c r="B3" s="1122"/>
      <c r="C3" s="1122"/>
      <c r="D3" s="1122"/>
      <c r="E3" s="1122"/>
      <c r="G3" s="319"/>
      <c r="H3" s="1122" t="s">
        <v>49</v>
      </c>
      <c r="I3" s="1122"/>
      <c r="J3" s="1122"/>
      <c r="K3" s="1122"/>
      <c r="L3" s="1122"/>
      <c r="M3" s="1122"/>
      <c r="N3" s="1122"/>
      <c r="O3" s="1122"/>
    </row>
    <row r="4" spans="1:19">
      <c r="G4" s="319"/>
      <c r="H4" s="1159" t="s">
        <v>50</v>
      </c>
      <c r="I4" s="1159"/>
      <c r="J4" s="1159"/>
      <c r="K4" s="1159"/>
      <c r="L4" s="1159"/>
      <c r="M4" s="1159"/>
      <c r="N4" s="1159"/>
      <c r="O4" s="1159"/>
    </row>
    <row r="5" spans="1:19">
      <c r="A5" s="1122" t="s">
        <v>0</v>
      </c>
      <c r="B5" s="1122"/>
      <c r="C5" s="1122"/>
      <c r="D5" s="1122"/>
      <c r="E5" s="1122"/>
      <c r="F5" s="1122"/>
      <c r="G5" s="1122"/>
      <c r="H5" s="1122"/>
      <c r="I5" s="1122"/>
      <c r="J5" s="1122"/>
      <c r="K5" s="1122"/>
      <c r="L5" s="1122"/>
      <c r="M5" s="1122"/>
      <c r="N5" s="1122"/>
      <c r="O5" s="1122"/>
    </row>
    <row r="6" spans="1:19">
      <c r="A6" s="1108" t="s">
        <v>51</v>
      </c>
      <c r="B6" s="1108"/>
      <c r="C6" s="1108"/>
      <c r="D6" s="1108"/>
      <c r="E6" s="1108"/>
      <c r="F6" s="1108"/>
      <c r="G6" s="1108"/>
      <c r="H6" s="1108"/>
      <c r="I6" s="1108"/>
      <c r="J6" s="1108"/>
      <c r="K6" s="1108"/>
      <c r="L6" s="1108"/>
      <c r="M6" s="1108"/>
      <c r="N6" s="1108"/>
      <c r="O6" s="33"/>
    </row>
    <row r="7" spans="1:19">
      <c r="A7" s="1108" t="s">
        <v>945</v>
      </c>
      <c r="B7" s="1108"/>
      <c r="C7" s="1108"/>
      <c r="D7" s="1108"/>
      <c r="E7" s="1108"/>
      <c r="F7" s="1108"/>
      <c r="G7" s="1108"/>
      <c r="H7" s="1108"/>
      <c r="I7" s="1108"/>
      <c r="J7" s="1108"/>
      <c r="K7" s="1108"/>
      <c r="L7" s="1108"/>
      <c r="M7" s="1108"/>
      <c r="N7" s="1108"/>
      <c r="O7" s="34"/>
    </row>
    <row r="8" spans="1:19">
      <c r="A8" s="1108" t="s">
        <v>946</v>
      </c>
      <c r="B8" s="1108"/>
      <c r="C8" s="1108"/>
      <c r="D8" s="1108"/>
      <c r="E8" s="1108"/>
      <c r="F8" s="1108"/>
      <c r="G8" s="1108"/>
      <c r="H8" s="1108"/>
      <c r="I8" s="1108"/>
      <c r="J8" s="1108"/>
      <c r="K8" s="1108"/>
      <c r="L8" s="1108"/>
      <c r="M8" s="1108"/>
      <c r="N8" s="1108"/>
      <c r="O8" s="34"/>
    </row>
    <row r="9" spans="1:19" s="322" customFormat="1">
      <c r="A9" s="1149" t="s">
        <v>3</v>
      </c>
      <c r="B9" s="1149" t="s">
        <v>4</v>
      </c>
      <c r="C9" s="1151" t="s">
        <v>5</v>
      </c>
      <c r="D9" s="1152"/>
      <c r="E9" s="1149" t="s">
        <v>6</v>
      </c>
      <c r="F9" s="1149" t="s">
        <v>7</v>
      </c>
      <c r="G9" s="1152" t="s">
        <v>55</v>
      </c>
      <c r="H9" s="1155" t="s">
        <v>9</v>
      </c>
      <c r="I9" s="1156"/>
      <c r="J9" s="1156"/>
      <c r="K9" s="1156"/>
      <c r="L9" s="1157"/>
      <c r="M9" s="1149" t="s">
        <v>10</v>
      </c>
      <c r="N9" s="1149" t="s">
        <v>11</v>
      </c>
      <c r="O9" s="1149" t="s">
        <v>12</v>
      </c>
    </row>
    <row r="10" spans="1:19" s="97" customFormat="1">
      <c r="A10" s="1150"/>
      <c r="B10" s="1150"/>
      <c r="C10" s="1153"/>
      <c r="D10" s="1154"/>
      <c r="E10" s="1150"/>
      <c r="F10" s="1150"/>
      <c r="G10" s="1154"/>
      <c r="H10" s="331" t="s">
        <v>13</v>
      </c>
      <c r="I10" s="331" t="s">
        <v>14</v>
      </c>
      <c r="J10" s="331" t="s">
        <v>15</v>
      </c>
      <c r="K10" s="331" t="s">
        <v>16</v>
      </c>
      <c r="L10" s="331" t="s">
        <v>17</v>
      </c>
      <c r="M10" s="1150"/>
      <c r="N10" s="1150"/>
      <c r="O10" s="1150"/>
    </row>
    <row r="11" spans="1:19" s="97" customFormat="1">
      <c r="A11" s="345">
        <v>1</v>
      </c>
      <c r="B11" s="517">
        <v>111317002</v>
      </c>
      <c r="C11" s="518" t="s">
        <v>947</v>
      </c>
      <c r="D11" s="519" t="s">
        <v>604</v>
      </c>
      <c r="E11" s="520" t="s">
        <v>26</v>
      </c>
      <c r="F11" s="521">
        <v>36220</v>
      </c>
      <c r="G11" s="522" t="s">
        <v>21</v>
      </c>
      <c r="H11" s="345">
        <v>20</v>
      </c>
      <c r="I11" s="345">
        <v>25</v>
      </c>
      <c r="J11" s="345">
        <v>16</v>
      </c>
      <c r="K11" s="345">
        <v>10</v>
      </c>
      <c r="L11" s="345">
        <v>0</v>
      </c>
      <c r="M11" s="345">
        <f>SUM(H11+I11+J11+K11+L11)</f>
        <v>71</v>
      </c>
      <c r="N11" s="345" t="str">
        <f>IF(M11&gt;=90,"Xuất sắc",IF(M11&gt;=80,"Tốt",IF(M11&gt;=65,"Khá",IF(M11&gt;=50,"Trung bình",IF(M11&gt;=35,"Yếu","Kém")))))</f>
        <v>Khá</v>
      </c>
      <c r="O11" s="355"/>
    </row>
    <row r="12" spans="1:19" s="339" customFormat="1">
      <c r="A12" s="523">
        <v>2</v>
      </c>
      <c r="B12" s="524">
        <v>111317003</v>
      </c>
      <c r="C12" s="525" t="s">
        <v>948</v>
      </c>
      <c r="D12" s="526" t="s">
        <v>604</v>
      </c>
      <c r="E12" s="527" t="s">
        <v>20</v>
      </c>
      <c r="F12" s="528">
        <v>36301</v>
      </c>
      <c r="G12" s="529" t="s">
        <v>949</v>
      </c>
      <c r="H12" s="523">
        <v>20</v>
      </c>
      <c r="I12" s="523">
        <v>25</v>
      </c>
      <c r="J12" s="523">
        <v>10</v>
      </c>
      <c r="K12" s="523">
        <v>18</v>
      </c>
      <c r="L12" s="523">
        <v>0</v>
      </c>
      <c r="M12" s="369">
        <f>SUM(H12:L12)</f>
        <v>73</v>
      </c>
      <c r="N12" s="345" t="str">
        <f t="shared" ref="N12:N62" si="0">IF(M12&gt;=90,"Xuất sắc",IF(M12&gt;=80,"Tốt",IF(M12&gt;=65,"Khá",IF(M12&gt;=50,"Trung bình",IF(M12&gt;=35,"Yếu","Kém")))))</f>
        <v>Khá</v>
      </c>
      <c r="O12" s="530"/>
    </row>
    <row r="13" spans="1:19" s="97" customFormat="1">
      <c r="A13" s="340">
        <v>3</v>
      </c>
      <c r="B13" s="531">
        <v>111317006</v>
      </c>
      <c r="C13" s="532" t="s">
        <v>950</v>
      </c>
      <c r="D13" s="519" t="s">
        <v>171</v>
      </c>
      <c r="E13" s="520" t="s">
        <v>20</v>
      </c>
      <c r="F13" s="521">
        <v>36271</v>
      </c>
      <c r="G13" s="522" t="s">
        <v>21</v>
      </c>
      <c r="H13" s="343">
        <v>18</v>
      </c>
      <c r="I13" s="343">
        <v>25</v>
      </c>
      <c r="J13" s="345">
        <v>12</v>
      </c>
      <c r="K13" s="345">
        <v>19</v>
      </c>
      <c r="L13" s="345">
        <v>0</v>
      </c>
      <c r="M13" s="345">
        <f t="shared" ref="M13:M30" si="1">SUM(H13:L13)</f>
        <v>74</v>
      </c>
      <c r="N13" s="345" t="str">
        <f t="shared" si="0"/>
        <v>Khá</v>
      </c>
      <c r="O13" s="338"/>
    </row>
    <row r="14" spans="1:19" s="539" customFormat="1">
      <c r="A14" s="533">
        <v>4</v>
      </c>
      <c r="B14" s="534">
        <v>111317049</v>
      </c>
      <c r="C14" s="535" t="s">
        <v>951</v>
      </c>
      <c r="D14" s="536" t="s">
        <v>171</v>
      </c>
      <c r="E14" s="537" t="s">
        <v>26</v>
      </c>
      <c r="F14" s="538">
        <v>36200</v>
      </c>
      <c r="G14" s="522" t="s">
        <v>21</v>
      </c>
      <c r="H14" s="343">
        <v>20</v>
      </c>
      <c r="I14" s="343">
        <v>19</v>
      </c>
      <c r="J14" s="343">
        <v>16</v>
      </c>
      <c r="K14" s="343">
        <v>21</v>
      </c>
      <c r="L14" s="343">
        <v>0</v>
      </c>
      <c r="M14" s="345">
        <f t="shared" si="1"/>
        <v>76</v>
      </c>
      <c r="N14" s="345" t="str">
        <f t="shared" si="0"/>
        <v>Khá</v>
      </c>
      <c r="O14" s="344"/>
      <c r="P14" s="97"/>
      <c r="Q14" s="97"/>
      <c r="R14" s="97"/>
      <c r="S14" s="97"/>
    </row>
    <row r="15" spans="1:19" s="97" customFormat="1">
      <c r="A15" s="540">
        <v>5</v>
      </c>
      <c r="B15" s="541">
        <v>111317010</v>
      </c>
      <c r="C15" s="542" t="s">
        <v>952</v>
      </c>
      <c r="D15" s="543" t="s">
        <v>953</v>
      </c>
      <c r="E15" s="544" t="s">
        <v>26</v>
      </c>
      <c r="F15" s="545">
        <v>35993</v>
      </c>
      <c r="G15" s="546" t="s">
        <v>21</v>
      </c>
      <c r="H15" s="540">
        <v>0</v>
      </c>
      <c r="I15" s="540">
        <v>0</v>
      </c>
      <c r="J15" s="540">
        <v>0</v>
      </c>
      <c r="K15" s="540">
        <v>0</v>
      </c>
      <c r="L15" s="540">
        <v>0</v>
      </c>
      <c r="M15" s="547">
        <f t="shared" si="1"/>
        <v>0</v>
      </c>
      <c r="N15" s="345" t="str">
        <f t="shared" si="0"/>
        <v>Kém</v>
      </c>
      <c r="O15" s="548"/>
    </row>
    <row r="16" spans="1:19" s="339" customFormat="1">
      <c r="A16" s="333">
        <v>6</v>
      </c>
      <c r="B16" s="334">
        <v>111317016</v>
      </c>
      <c r="C16" s="335" t="s">
        <v>890</v>
      </c>
      <c r="D16" s="549" t="s">
        <v>394</v>
      </c>
      <c r="E16" s="550" t="s">
        <v>20</v>
      </c>
      <c r="F16" s="551">
        <v>36355</v>
      </c>
      <c r="G16" s="552" t="s">
        <v>21</v>
      </c>
      <c r="H16" s="333">
        <v>20</v>
      </c>
      <c r="I16" s="333">
        <v>25</v>
      </c>
      <c r="J16" s="333">
        <v>16</v>
      </c>
      <c r="K16" s="333">
        <v>20</v>
      </c>
      <c r="L16" s="333">
        <v>6</v>
      </c>
      <c r="M16" s="363">
        <f t="shared" si="1"/>
        <v>87</v>
      </c>
      <c r="N16" s="336" t="str">
        <f t="shared" si="0"/>
        <v>Tốt</v>
      </c>
      <c r="O16" s="338" t="s">
        <v>954</v>
      </c>
    </row>
    <row r="17" spans="1:19" s="339" customFormat="1">
      <c r="A17" s="350">
        <v>7</v>
      </c>
      <c r="B17" s="334">
        <v>111317020</v>
      </c>
      <c r="C17" s="335" t="s">
        <v>955</v>
      </c>
      <c r="D17" s="549" t="s">
        <v>76</v>
      </c>
      <c r="E17" s="550" t="s">
        <v>20</v>
      </c>
      <c r="F17" s="551">
        <v>35609</v>
      </c>
      <c r="G17" s="552" t="s">
        <v>21</v>
      </c>
      <c r="H17" s="333">
        <v>20</v>
      </c>
      <c r="I17" s="333">
        <v>25</v>
      </c>
      <c r="J17" s="333">
        <v>17</v>
      </c>
      <c r="K17" s="333">
        <v>13</v>
      </c>
      <c r="L17" s="333">
        <v>0</v>
      </c>
      <c r="M17" s="336">
        <f t="shared" si="1"/>
        <v>75</v>
      </c>
      <c r="N17" s="336" t="str">
        <f t="shared" si="0"/>
        <v>Khá</v>
      </c>
      <c r="O17" s="338" t="s">
        <v>956</v>
      </c>
    </row>
    <row r="18" spans="1:19" s="97" customFormat="1">
      <c r="A18" s="343">
        <v>8</v>
      </c>
      <c r="B18" s="531">
        <v>111317022</v>
      </c>
      <c r="C18" s="532" t="s">
        <v>922</v>
      </c>
      <c r="D18" s="519" t="s">
        <v>630</v>
      </c>
      <c r="E18" s="520" t="s">
        <v>26</v>
      </c>
      <c r="F18" s="521">
        <v>36140</v>
      </c>
      <c r="G18" s="522" t="s">
        <v>21</v>
      </c>
      <c r="H18" s="343">
        <v>20</v>
      </c>
      <c r="I18" s="343">
        <v>25</v>
      </c>
      <c r="J18" s="343">
        <v>12</v>
      </c>
      <c r="K18" s="343">
        <v>19</v>
      </c>
      <c r="L18" s="343">
        <v>0</v>
      </c>
      <c r="M18" s="547">
        <f t="shared" si="1"/>
        <v>76</v>
      </c>
      <c r="N18" s="345" t="str">
        <f t="shared" si="0"/>
        <v>Khá</v>
      </c>
      <c r="O18" s="344" t="s">
        <v>957</v>
      </c>
    </row>
    <row r="19" spans="1:19" s="339" customFormat="1">
      <c r="A19" s="350">
        <v>9</v>
      </c>
      <c r="B19" s="334">
        <v>111317023</v>
      </c>
      <c r="C19" s="335" t="s">
        <v>958</v>
      </c>
      <c r="D19" s="549" t="s">
        <v>415</v>
      </c>
      <c r="E19" s="550" t="s">
        <v>20</v>
      </c>
      <c r="F19" s="551">
        <v>35883</v>
      </c>
      <c r="G19" s="552" t="s">
        <v>21</v>
      </c>
      <c r="H19" s="333">
        <v>18</v>
      </c>
      <c r="I19" s="333">
        <v>25</v>
      </c>
      <c r="J19" s="333">
        <v>17</v>
      </c>
      <c r="K19" s="333">
        <v>18</v>
      </c>
      <c r="L19" s="333">
        <v>0</v>
      </c>
      <c r="M19" s="336">
        <f t="shared" si="1"/>
        <v>78</v>
      </c>
      <c r="N19" s="336" t="str">
        <f t="shared" si="0"/>
        <v>Khá</v>
      </c>
      <c r="O19" s="338" t="s">
        <v>959</v>
      </c>
    </row>
    <row r="20" spans="1:19" s="97" customFormat="1">
      <c r="A20" s="343">
        <v>10</v>
      </c>
      <c r="B20" s="531">
        <v>111317024</v>
      </c>
      <c r="C20" s="532" t="s">
        <v>960</v>
      </c>
      <c r="D20" s="519" t="s">
        <v>415</v>
      </c>
      <c r="E20" s="520" t="s">
        <v>20</v>
      </c>
      <c r="F20" s="521">
        <v>36190</v>
      </c>
      <c r="G20" s="522" t="s">
        <v>21</v>
      </c>
      <c r="H20" s="343">
        <v>20</v>
      </c>
      <c r="I20" s="343">
        <v>25</v>
      </c>
      <c r="J20" s="343">
        <v>19</v>
      </c>
      <c r="K20" s="343">
        <v>16</v>
      </c>
      <c r="L20" s="343">
        <v>0</v>
      </c>
      <c r="M20" s="345">
        <f t="shared" si="1"/>
        <v>80</v>
      </c>
      <c r="N20" s="345" t="str">
        <f t="shared" si="0"/>
        <v>Tốt</v>
      </c>
      <c r="O20" s="344"/>
    </row>
    <row r="21" spans="1:19" s="539" customFormat="1">
      <c r="A21" s="340">
        <v>11</v>
      </c>
      <c r="B21" s="534">
        <v>111317025</v>
      </c>
      <c r="C21" s="535" t="s">
        <v>961</v>
      </c>
      <c r="D21" s="536" t="s">
        <v>332</v>
      </c>
      <c r="E21" s="537" t="s">
        <v>20</v>
      </c>
      <c r="F21" s="538">
        <v>36327</v>
      </c>
      <c r="G21" s="522" t="s">
        <v>21</v>
      </c>
      <c r="H21" s="343">
        <v>16</v>
      </c>
      <c r="I21" s="343">
        <v>25</v>
      </c>
      <c r="J21" s="343">
        <v>20</v>
      </c>
      <c r="K21" s="343">
        <v>19</v>
      </c>
      <c r="L21" s="533">
        <v>0</v>
      </c>
      <c r="M21" s="547">
        <f t="shared" si="1"/>
        <v>80</v>
      </c>
      <c r="N21" s="345" t="str">
        <f t="shared" si="0"/>
        <v>Tốt</v>
      </c>
      <c r="O21" s="344" t="s">
        <v>962</v>
      </c>
      <c r="P21" s="97"/>
      <c r="Q21" s="97"/>
      <c r="R21" s="97"/>
      <c r="S21" s="97"/>
    </row>
    <row r="22" spans="1:19" s="97" customFormat="1">
      <c r="A22" s="343">
        <v>12</v>
      </c>
      <c r="B22" s="531">
        <v>111317026</v>
      </c>
      <c r="C22" s="532" t="s">
        <v>963</v>
      </c>
      <c r="D22" s="519" t="s">
        <v>964</v>
      </c>
      <c r="E22" s="520" t="s">
        <v>26</v>
      </c>
      <c r="F22" s="521">
        <v>36498</v>
      </c>
      <c r="G22" s="522" t="s">
        <v>21</v>
      </c>
      <c r="H22" s="533">
        <v>18</v>
      </c>
      <c r="I22" s="533">
        <v>24</v>
      </c>
      <c r="J22" s="533">
        <v>20</v>
      </c>
      <c r="K22" s="533">
        <v>15</v>
      </c>
      <c r="L22" s="533">
        <v>0</v>
      </c>
      <c r="M22" s="345">
        <f t="shared" si="1"/>
        <v>77</v>
      </c>
      <c r="N22" s="345" t="str">
        <f t="shared" si="0"/>
        <v>Khá</v>
      </c>
      <c r="O22" s="47"/>
    </row>
    <row r="23" spans="1:19" s="97" customFormat="1">
      <c r="A23" s="340">
        <v>13</v>
      </c>
      <c r="B23" s="531">
        <v>111317027</v>
      </c>
      <c r="C23" s="532" t="s">
        <v>965</v>
      </c>
      <c r="D23" s="519" t="s">
        <v>87</v>
      </c>
      <c r="E23" s="520" t="s">
        <v>26</v>
      </c>
      <c r="F23" s="521">
        <v>36484</v>
      </c>
      <c r="G23" s="522" t="s">
        <v>21</v>
      </c>
      <c r="H23" s="533">
        <v>20</v>
      </c>
      <c r="I23" s="533">
        <v>25</v>
      </c>
      <c r="J23" s="533">
        <v>12</v>
      </c>
      <c r="K23" s="533">
        <v>19</v>
      </c>
      <c r="L23" s="343">
        <v>0</v>
      </c>
      <c r="M23" s="345">
        <f t="shared" si="1"/>
        <v>76</v>
      </c>
      <c r="N23" s="345" t="str">
        <f t="shared" si="0"/>
        <v>Khá</v>
      </c>
      <c r="O23" s="344"/>
    </row>
    <row r="24" spans="1:19" s="97" customFormat="1">
      <c r="A24" s="343">
        <v>14</v>
      </c>
      <c r="B24" s="531">
        <v>111317111</v>
      </c>
      <c r="C24" s="532" t="s">
        <v>225</v>
      </c>
      <c r="D24" s="519" t="s">
        <v>87</v>
      </c>
      <c r="E24" s="520" t="s">
        <v>26</v>
      </c>
      <c r="F24" s="521">
        <v>36252</v>
      </c>
      <c r="G24" s="522" t="s">
        <v>21</v>
      </c>
      <c r="H24" s="533">
        <v>16</v>
      </c>
      <c r="I24" s="533">
        <v>25</v>
      </c>
      <c r="J24" s="533">
        <v>10</v>
      </c>
      <c r="K24" s="533">
        <v>16</v>
      </c>
      <c r="L24" s="343">
        <v>0</v>
      </c>
      <c r="M24" s="345">
        <f t="shared" si="1"/>
        <v>67</v>
      </c>
      <c r="N24" s="345" t="str">
        <f t="shared" si="0"/>
        <v>Khá</v>
      </c>
      <c r="O24" s="344"/>
    </row>
    <row r="25" spans="1:19" s="97" customFormat="1">
      <c r="A25" s="340">
        <v>15</v>
      </c>
      <c r="B25" s="531">
        <v>111317029</v>
      </c>
      <c r="C25" s="532" t="s">
        <v>965</v>
      </c>
      <c r="D25" s="519" t="s">
        <v>44</v>
      </c>
      <c r="E25" s="520" t="s">
        <v>26</v>
      </c>
      <c r="F25" s="521">
        <v>36408</v>
      </c>
      <c r="G25" s="522" t="s">
        <v>21</v>
      </c>
      <c r="H25" s="533">
        <v>14</v>
      </c>
      <c r="I25" s="533">
        <v>25</v>
      </c>
      <c r="J25" s="533">
        <v>17</v>
      </c>
      <c r="K25" s="533">
        <v>20</v>
      </c>
      <c r="L25" s="343">
        <v>0</v>
      </c>
      <c r="M25" s="345">
        <f t="shared" si="1"/>
        <v>76</v>
      </c>
      <c r="N25" s="345" t="str">
        <f t="shared" si="0"/>
        <v>Khá</v>
      </c>
      <c r="O25" s="344"/>
    </row>
    <row r="26" spans="1:19" s="97" customFormat="1">
      <c r="A26" s="343">
        <v>16</v>
      </c>
      <c r="B26" s="531">
        <v>111317031</v>
      </c>
      <c r="C26" s="532" t="s">
        <v>966</v>
      </c>
      <c r="D26" s="519" t="s">
        <v>316</v>
      </c>
      <c r="E26" s="520" t="s">
        <v>26</v>
      </c>
      <c r="F26" s="521">
        <v>36353</v>
      </c>
      <c r="G26" s="522" t="s">
        <v>21</v>
      </c>
      <c r="H26" s="533">
        <v>16</v>
      </c>
      <c r="I26" s="533">
        <v>25</v>
      </c>
      <c r="J26" s="533">
        <v>12</v>
      </c>
      <c r="K26" s="533">
        <v>21</v>
      </c>
      <c r="L26" s="343">
        <v>6</v>
      </c>
      <c r="M26" s="547">
        <f t="shared" si="1"/>
        <v>80</v>
      </c>
      <c r="N26" s="345" t="str">
        <f t="shared" si="0"/>
        <v>Tốt</v>
      </c>
      <c r="O26" s="344" t="s">
        <v>967</v>
      </c>
    </row>
    <row r="27" spans="1:19" s="539" customFormat="1">
      <c r="A27" s="340">
        <v>17</v>
      </c>
      <c r="B27" s="534">
        <v>111317114</v>
      </c>
      <c r="C27" s="535" t="s">
        <v>968</v>
      </c>
      <c r="D27" s="536" t="s">
        <v>540</v>
      </c>
      <c r="E27" s="537" t="s">
        <v>26</v>
      </c>
      <c r="F27" s="538">
        <v>36311</v>
      </c>
      <c r="G27" s="522" t="s">
        <v>21</v>
      </c>
      <c r="H27" s="533">
        <v>18</v>
      </c>
      <c r="I27" s="533">
        <v>25</v>
      </c>
      <c r="J27" s="533">
        <v>15</v>
      </c>
      <c r="K27" s="533">
        <v>18</v>
      </c>
      <c r="L27" s="343">
        <v>0</v>
      </c>
      <c r="M27" s="345">
        <f t="shared" si="1"/>
        <v>76</v>
      </c>
      <c r="N27" s="345" t="str">
        <f t="shared" si="0"/>
        <v>Khá</v>
      </c>
      <c r="O27" s="344"/>
      <c r="P27" s="97"/>
      <c r="Q27" s="97"/>
      <c r="R27" s="97"/>
    </row>
    <row r="28" spans="1:19" s="97" customFormat="1">
      <c r="A28" s="343">
        <v>18</v>
      </c>
      <c r="B28" s="531">
        <v>111317032</v>
      </c>
      <c r="C28" s="532" t="s">
        <v>969</v>
      </c>
      <c r="D28" s="519" t="s">
        <v>970</v>
      </c>
      <c r="E28" s="520" t="s">
        <v>26</v>
      </c>
      <c r="F28" s="521">
        <v>36294</v>
      </c>
      <c r="G28" s="522" t="s">
        <v>21</v>
      </c>
      <c r="H28" s="533">
        <v>20</v>
      </c>
      <c r="I28" s="533">
        <v>25</v>
      </c>
      <c r="J28" s="533">
        <v>15</v>
      </c>
      <c r="K28" s="533">
        <v>21</v>
      </c>
      <c r="L28" s="533">
        <v>0</v>
      </c>
      <c r="M28" s="345">
        <f t="shared" si="1"/>
        <v>81</v>
      </c>
      <c r="N28" s="345" t="str">
        <f t="shared" si="0"/>
        <v>Tốt</v>
      </c>
      <c r="O28" s="47"/>
    </row>
    <row r="29" spans="1:19" s="97" customFormat="1">
      <c r="A29" s="340">
        <v>19</v>
      </c>
      <c r="B29" s="531">
        <v>111317151</v>
      </c>
      <c r="C29" s="532" t="s">
        <v>971</v>
      </c>
      <c r="D29" s="519" t="s">
        <v>972</v>
      </c>
      <c r="E29" s="520" t="s">
        <v>26</v>
      </c>
      <c r="F29" s="521">
        <v>36222</v>
      </c>
      <c r="G29" s="522" t="s">
        <v>949</v>
      </c>
      <c r="H29" s="533">
        <v>18</v>
      </c>
      <c r="I29" s="533">
        <v>25</v>
      </c>
      <c r="J29" s="533">
        <v>12</v>
      </c>
      <c r="K29" s="533">
        <v>21</v>
      </c>
      <c r="L29" s="343">
        <v>0</v>
      </c>
      <c r="M29" s="345">
        <f t="shared" si="1"/>
        <v>76</v>
      </c>
      <c r="N29" s="345" t="str">
        <f t="shared" si="0"/>
        <v>Khá</v>
      </c>
      <c r="O29" s="344"/>
    </row>
    <row r="30" spans="1:19" s="97" customFormat="1">
      <c r="A30" s="540">
        <v>20</v>
      </c>
      <c r="B30" s="541">
        <v>111317037</v>
      </c>
      <c r="C30" s="542" t="s">
        <v>973</v>
      </c>
      <c r="D30" s="543" t="s">
        <v>38</v>
      </c>
      <c r="E30" s="544" t="s">
        <v>26</v>
      </c>
      <c r="F30" s="545">
        <v>36255</v>
      </c>
      <c r="G30" s="546" t="s">
        <v>21</v>
      </c>
      <c r="H30" s="540">
        <v>0</v>
      </c>
      <c r="I30" s="540">
        <v>0</v>
      </c>
      <c r="J30" s="540">
        <v>0</v>
      </c>
      <c r="K30" s="540">
        <v>0</v>
      </c>
      <c r="L30" s="540">
        <v>0</v>
      </c>
      <c r="M30" s="547">
        <f t="shared" si="1"/>
        <v>0</v>
      </c>
      <c r="N30" s="345" t="str">
        <f t="shared" si="0"/>
        <v>Kém</v>
      </c>
      <c r="O30" s="344"/>
    </row>
    <row r="31" spans="1:19" s="339" customFormat="1">
      <c r="A31" s="333">
        <v>21</v>
      </c>
      <c r="B31" s="334">
        <v>111317042</v>
      </c>
      <c r="C31" s="335" t="s">
        <v>974</v>
      </c>
      <c r="D31" s="549" t="s">
        <v>975</v>
      </c>
      <c r="E31" s="550" t="s">
        <v>26</v>
      </c>
      <c r="F31" s="551">
        <v>36287</v>
      </c>
      <c r="G31" s="552" t="s">
        <v>21</v>
      </c>
      <c r="H31" s="553">
        <v>16</v>
      </c>
      <c r="I31" s="553">
        <v>25</v>
      </c>
      <c r="J31" s="553">
        <v>20</v>
      </c>
      <c r="K31" s="553">
        <v>10</v>
      </c>
      <c r="L31" s="333">
        <v>0</v>
      </c>
      <c r="M31" s="336">
        <f>SUM(H31+I31+J31+K31+L31)</f>
        <v>71</v>
      </c>
      <c r="N31" s="336" t="str">
        <f t="shared" si="0"/>
        <v>Khá</v>
      </c>
      <c r="O31" s="338" t="s">
        <v>976</v>
      </c>
    </row>
    <row r="32" spans="1:19" s="97" customFormat="1">
      <c r="A32" s="343">
        <v>22</v>
      </c>
      <c r="B32" s="531">
        <v>111317048</v>
      </c>
      <c r="C32" s="532" t="s">
        <v>977</v>
      </c>
      <c r="D32" s="519" t="s">
        <v>103</v>
      </c>
      <c r="E32" s="520" t="s">
        <v>20</v>
      </c>
      <c r="F32" s="521">
        <v>36188</v>
      </c>
      <c r="G32" s="522" t="s">
        <v>21</v>
      </c>
      <c r="H32" s="533">
        <v>18</v>
      </c>
      <c r="I32" s="533">
        <v>25</v>
      </c>
      <c r="J32" s="533">
        <v>20</v>
      </c>
      <c r="K32" s="533">
        <v>13</v>
      </c>
      <c r="L32" s="343">
        <v>0</v>
      </c>
      <c r="M32" s="345">
        <f>SUM(H32+I32+J32+K32+L32)</f>
        <v>76</v>
      </c>
      <c r="N32" s="345" t="str">
        <f t="shared" si="0"/>
        <v>Khá</v>
      </c>
      <c r="O32" s="344"/>
    </row>
    <row r="33" spans="1:15" s="97" customFormat="1">
      <c r="A33" s="343">
        <v>23</v>
      </c>
      <c r="B33" s="531">
        <v>111317049</v>
      </c>
      <c r="C33" s="532" t="s">
        <v>978</v>
      </c>
      <c r="D33" s="519" t="s">
        <v>36</v>
      </c>
      <c r="E33" s="520" t="s">
        <v>26</v>
      </c>
      <c r="F33" s="521">
        <v>36440</v>
      </c>
      <c r="G33" s="522" t="s">
        <v>21</v>
      </c>
      <c r="H33" s="533">
        <v>14</v>
      </c>
      <c r="I33" s="533">
        <v>25</v>
      </c>
      <c r="J33" s="533">
        <v>16</v>
      </c>
      <c r="K33" s="533">
        <v>19</v>
      </c>
      <c r="L33" s="343">
        <v>0</v>
      </c>
      <c r="M33" s="345">
        <v>73</v>
      </c>
      <c r="N33" s="345" t="str">
        <f t="shared" si="0"/>
        <v>Khá</v>
      </c>
      <c r="O33" s="344"/>
    </row>
    <row r="34" spans="1:15" s="339" customFormat="1">
      <c r="A34" s="333">
        <v>24</v>
      </c>
      <c r="B34" s="334">
        <v>111317051</v>
      </c>
      <c r="C34" s="335" t="s">
        <v>979</v>
      </c>
      <c r="D34" s="549" t="s">
        <v>980</v>
      </c>
      <c r="E34" s="550" t="s">
        <v>26</v>
      </c>
      <c r="F34" s="551">
        <v>36230</v>
      </c>
      <c r="G34" s="552" t="s">
        <v>21</v>
      </c>
      <c r="H34" s="553">
        <v>16</v>
      </c>
      <c r="I34" s="553">
        <v>25</v>
      </c>
      <c r="J34" s="553">
        <v>12</v>
      </c>
      <c r="K34" s="553">
        <v>19</v>
      </c>
      <c r="L34" s="333">
        <v>0</v>
      </c>
      <c r="M34" s="336">
        <f>SUM(H34:K34)</f>
        <v>72</v>
      </c>
      <c r="N34" s="336" t="str">
        <f t="shared" si="0"/>
        <v>Khá</v>
      </c>
      <c r="O34" s="338" t="s">
        <v>959</v>
      </c>
    </row>
    <row r="35" spans="1:15" s="97" customFormat="1">
      <c r="A35" s="343">
        <v>25</v>
      </c>
      <c r="B35" s="531">
        <v>111317120</v>
      </c>
      <c r="C35" s="532" t="s">
        <v>981</v>
      </c>
      <c r="D35" s="519" t="s">
        <v>980</v>
      </c>
      <c r="E35" s="520" t="s">
        <v>26</v>
      </c>
      <c r="F35" s="521">
        <v>36440</v>
      </c>
      <c r="G35" s="522" t="s">
        <v>21</v>
      </c>
      <c r="H35" s="533">
        <v>12</v>
      </c>
      <c r="I35" s="533">
        <v>22</v>
      </c>
      <c r="J35" s="533">
        <v>10</v>
      </c>
      <c r="K35" s="533">
        <v>22</v>
      </c>
      <c r="L35" s="343">
        <v>0</v>
      </c>
      <c r="M35" s="345">
        <f t="shared" ref="M35:M62" si="2">SUM(H35:K35)</f>
        <v>66</v>
      </c>
      <c r="N35" s="345" t="str">
        <f t="shared" si="0"/>
        <v>Khá</v>
      </c>
      <c r="O35" s="344"/>
    </row>
    <row r="36" spans="1:15" s="97" customFormat="1">
      <c r="A36" s="343">
        <v>26</v>
      </c>
      <c r="B36" s="531">
        <v>111317052</v>
      </c>
      <c r="C36" s="532" t="s">
        <v>982</v>
      </c>
      <c r="D36" s="519" t="s">
        <v>346</v>
      </c>
      <c r="E36" s="520" t="s">
        <v>20</v>
      </c>
      <c r="F36" s="521">
        <v>36263</v>
      </c>
      <c r="G36" s="522" t="s">
        <v>21</v>
      </c>
      <c r="H36" s="533">
        <v>18</v>
      </c>
      <c r="I36" s="533">
        <v>25</v>
      </c>
      <c r="J36" s="533">
        <v>15</v>
      </c>
      <c r="K36" s="533">
        <v>16</v>
      </c>
      <c r="L36" s="343">
        <v>0</v>
      </c>
      <c r="M36" s="345">
        <f t="shared" si="2"/>
        <v>74</v>
      </c>
      <c r="N36" s="345" t="str">
        <f t="shared" si="0"/>
        <v>Khá</v>
      </c>
      <c r="O36" s="344"/>
    </row>
    <row r="37" spans="1:15" s="339" customFormat="1">
      <c r="A37" s="333">
        <v>27</v>
      </c>
      <c r="B37" s="334">
        <v>111317054</v>
      </c>
      <c r="C37" s="335" t="s">
        <v>983</v>
      </c>
      <c r="D37" s="549" t="s">
        <v>548</v>
      </c>
      <c r="E37" s="550" t="s">
        <v>26</v>
      </c>
      <c r="F37" s="551">
        <v>36315</v>
      </c>
      <c r="G37" s="552" t="s">
        <v>21</v>
      </c>
      <c r="H37" s="553">
        <v>18</v>
      </c>
      <c r="I37" s="553">
        <v>25</v>
      </c>
      <c r="J37" s="553">
        <v>17</v>
      </c>
      <c r="K37" s="553">
        <v>19</v>
      </c>
      <c r="L37" s="333">
        <v>0</v>
      </c>
      <c r="M37" s="336">
        <f t="shared" si="2"/>
        <v>79</v>
      </c>
      <c r="N37" s="336" t="str">
        <f t="shared" si="0"/>
        <v>Khá</v>
      </c>
      <c r="O37" s="338" t="s">
        <v>959</v>
      </c>
    </row>
    <row r="38" spans="1:15" s="97" customFormat="1">
      <c r="A38" s="343">
        <v>28</v>
      </c>
      <c r="B38" s="531">
        <v>111317154</v>
      </c>
      <c r="C38" s="532" t="s">
        <v>984</v>
      </c>
      <c r="D38" s="519" t="s">
        <v>129</v>
      </c>
      <c r="E38" s="520" t="s">
        <v>26</v>
      </c>
      <c r="F38" s="521">
        <v>36270</v>
      </c>
      <c r="G38" s="522" t="s">
        <v>21</v>
      </c>
      <c r="H38" s="533">
        <v>16</v>
      </c>
      <c r="I38" s="533">
        <v>25</v>
      </c>
      <c r="J38" s="533">
        <v>16</v>
      </c>
      <c r="K38" s="533">
        <v>10</v>
      </c>
      <c r="L38" s="343">
        <v>0</v>
      </c>
      <c r="M38" s="345">
        <f t="shared" si="2"/>
        <v>67</v>
      </c>
      <c r="N38" s="345" t="str">
        <f t="shared" si="0"/>
        <v>Khá</v>
      </c>
      <c r="O38" s="344"/>
    </row>
    <row r="39" spans="1:15" s="97" customFormat="1">
      <c r="A39" s="343">
        <v>29</v>
      </c>
      <c r="B39" s="531">
        <v>111317058</v>
      </c>
      <c r="C39" s="532" t="s">
        <v>985</v>
      </c>
      <c r="D39" s="519" t="s">
        <v>562</v>
      </c>
      <c r="E39" s="520" t="s">
        <v>26</v>
      </c>
      <c r="F39" s="521">
        <v>35266</v>
      </c>
      <c r="G39" s="522" t="s">
        <v>949</v>
      </c>
      <c r="H39" s="533">
        <v>18</v>
      </c>
      <c r="I39" s="533">
        <v>25</v>
      </c>
      <c r="J39" s="533">
        <v>10</v>
      </c>
      <c r="K39" s="533">
        <v>21</v>
      </c>
      <c r="L39" s="343">
        <v>0</v>
      </c>
      <c r="M39" s="345">
        <f t="shared" si="2"/>
        <v>74</v>
      </c>
      <c r="N39" s="345" t="str">
        <f t="shared" si="0"/>
        <v>Khá</v>
      </c>
      <c r="O39" s="344"/>
    </row>
    <row r="40" spans="1:15" s="97" customFormat="1">
      <c r="A40" s="540">
        <v>30</v>
      </c>
      <c r="B40" s="541">
        <v>111317059</v>
      </c>
      <c r="C40" s="542" t="s">
        <v>986</v>
      </c>
      <c r="D40" s="543" t="s">
        <v>987</v>
      </c>
      <c r="E40" s="544" t="s">
        <v>26</v>
      </c>
      <c r="F40" s="545">
        <v>36439</v>
      </c>
      <c r="G40" s="546" t="s">
        <v>21</v>
      </c>
      <c r="H40" s="540">
        <v>0</v>
      </c>
      <c r="I40" s="540">
        <v>0</v>
      </c>
      <c r="J40" s="540">
        <v>0</v>
      </c>
      <c r="K40" s="540">
        <v>0</v>
      </c>
      <c r="L40" s="540">
        <v>0</v>
      </c>
      <c r="M40" s="547">
        <f t="shared" si="2"/>
        <v>0</v>
      </c>
      <c r="N40" s="345" t="str">
        <f t="shared" si="0"/>
        <v>Kém</v>
      </c>
      <c r="O40" s="344"/>
    </row>
    <row r="41" spans="1:15" s="97" customFormat="1">
      <c r="A41" s="343">
        <v>31</v>
      </c>
      <c r="B41" s="531">
        <v>111317060</v>
      </c>
      <c r="C41" s="532" t="s">
        <v>988</v>
      </c>
      <c r="D41" s="519" t="s">
        <v>989</v>
      </c>
      <c r="E41" s="520" t="s">
        <v>26</v>
      </c>
      <c r="F41" s="521">
        <v>36446</v>
      </c>
      <c r="G41" s="522" t="s">
        <v>21</v>
      </c>
      <c r="H41" s="533">
        <v>16</v>
      </c>
      <c r="I41" s="533">
        <v>25</v>
      </c>
      <c r="J41" s="533">
        <v>20</v>
      </c>
      <c r="K41" s="533">
        <v>21</v>
      </c>
      <c r="L41" s="343">
        <v>0</v>
      </c>
      <c r="M41" s="345">
        <f t="shared" si="2"/>
        <v>82</v>
      </c>
      <c r="N41" s="345" t="str">
        <f t="shared" si="0"/>
        <v>Tốt</v>
      </c>
      <c r="O41" s="344"/>
    </row>
    <row r="42" spans="1:15" s="97" customFormat="1">
      <c r="A42" s="343">
        <v>32</v>
      </c>
      <c r="B42" s="531">
        <v>111314061</v>
      </c>
      <c r="C42" s="532" t="s">
        <v>175</v>
      </c>
      <c r="D42" s="519" t="s">
        <v>989</v>
      </c>
      <c r="E42" s="520" t="s">
        <v>26</v>
      </c>
      <c r="F42" s="521">
        <v>36423</v>
      </c>
      <c r="G42" s="522" t="s">
        <v>21</v>
      </c>
      <c r="H42" s="533">
        <v>18</v>
      </c>
      <c r="I42" s="533">
        <v>25</v>
      </c>
      <c r="J42" s="533">
        <v>17</v>
      </c>
      <c r="K42" s="533">
        <v>18</v>
      </c>
      <c r="L42" s="343">
        <v>0</v>
      </c>
      <c r="M42" s="345">
        <f t="shared" si="2"/>
        <v>78</v>
      </c>
      <c r="N42" s="345" t="str">
        <f t="shared" si="0"/>
        <v>Khá</v>
      </c>
      <c r="O42" s="344"/>
    </row>
    <row r="43" spans="1:15" s="97" customFormat="1">
      <c r="A43" s="343">
        <v>33</v>
      </c>
      <c r="B43" s="531">
        <v>111317063</v>
      </c>
      <c r="C43" s="532" t="s">
        <v>990</v>
      </c>
      <c r="D43" s="519" t="s">
        <v>258</v>
      </c>
      <c r="E43" s="520" t="s">
        <v>20</v>
      </c>
      <c r="F43" s="521">
        <v>36168</v>
      </c>
      <c r="G43" s="522" t="s">
        <v>21</v>
      </c>
      <c r="H43" s="533">
        <v>18</v>
      </c>
      <c r="I43" s="533">
        <v>25</v>
      </c>
      <c r="J43" s="533">
        <v>12</v>
      </c>
      <c r="K43" s="533">
        <v>18</v>
      </c>
      <c r="L43" s="343">
        <v>0</v>
      </c>
      <c r="M43" s="345">
        <f t="shared" si="2"/>
        <v>73</v>
      </c>
      <c r="N43" s="345" t="str">
        <f t="shared" si="0"/>
        <v>Khá</v>
      </c>
      <c r="O43" s="344"/>
    </row>
    <row r="44" spans="1:15" s="97" customFormat="1">
      <c r="A44" s="343">
        <v>34</v>
      </c>
      <c r="B44" s="531">
        <v>111317064</v>
      </c>
      <c r="C44" s="532" t="s">
        <v>991</v>
      </c>
      <c r="D44" s="519" t="s">
        <v>992</v>
      </c>
      <c r="E44" s="520" t="s">
        <v>20</v>
      </c>
      <c r="F44" s="521">
        <v>36394</v>
      </c>
      <c r="G44" s="522" t="s">
        <v>21</v>
      </c>
      <c r="H44" s="533">
        <v>18</v>
      </c>
      <c r="I44" s="533">
        <v>24</v>
      </c>
      <c r="J44" s="533">
        <v>20</v>
      </c>
      <c r="K44" s="533">
        <v>18</v>
      </c>
      <c r="L44" s="343">
        <v>0</v>
      </c>
      <c r="M44" s="345">
        <f t="shared" si="2"/>
        <v>80</v>
      </c>
      <c r="N44" s="345" t="str">
        <f t="shared" si="0"/>
        <v>Tốt</v>
      </c>
      <c r="O44" s="344"/>
    </row>
    <row r="45" spans="1:15" s="97" customFormat="1">
      <c r="A45" s="343">
        <v>35</v>
      </c>
      <c r="B45" s="531">
        <v>111317129</v>
      </c>
      <c r="C45" s="532" t="s">
        <v>993</v>
      </c>
      <c r="D45" s="519" t="s">
        <v>362</v>
      </c>
      <c r="E45" s="520" t="s">
        <v>26</v>
      </c>
      <c r="F45" s="521">
        <v>36340</v>
      </c>
      <c r="G45" s="522" t="s">
        <v>21</v>
      </c>
      <c r="H45" s="533">
        <v>16</v>
      </c>
      <c r="I45" s="533">
        <v>25</v>
      </c>
      <c r="J45" s="533">
        <v>18</v>
      </c>
      <c r="K45" s="533">
        <v>21</v>
      </c>
      <c r="L45" s="343">
        <v>6</v>
      </c>
      <c r="M45" s="547">
        <v>86</v>
      </c>
      <c r="N45" s="345" t="str">
        <f t="shared" si="0"/>
        <v>Tốt</v>
      </c>
      <c r="O45" s="344" t="s">
        <v>994</v>
      </c>
    </row>
    <row r="46" spans="1:15" s="97" customFormat="1">
      <c r="A46" s="343">
        <v>36</v>
      </c>
      <c r="B46" s="531">
        <v>111317134</v>
      </c>
      <c r="C46" s="532" t="s">
        <v>995</v>
      </c>
      <c r="D46" s="519" t="s">
        <v>475</v>
      </c>
      <c r="E46" s="520" t="s">
        <v>26</v>
      </c>
      <c r="F46" s="521">
        <v>36325</v>
      </c>
      <c r="G46" s="522" t="s">
        <v>21</v>
      </c>
      <c r="H46" s="533">
        <v>14</v>
      </c>
      <c r="I46" s="533">
        <v>22</v>
      </c>
      <c r="J46" s="533">
        <v>12</v>
      </c>
      <c r="K46" s="533">
        <v>24</v>
      </c>
      <c r="L46" s="343">
        <v>0</v>
      </c>
      <c r="M46" s="345">
        <f t="shared" si="2"/>
        <v>72</v>
      </c>
      <c r="N46" s="345" t="str">
        <f t="shared" si="0"/>
        <v>Khá</v>
      </c>
      <c r="O46" s="344"/>
    </row>
    <row r="47" spans="1:15" s="339" customFormat="1">
      <c r="A47" s="333">
        <v>37</v>
      </c>
      <c r="B47" s="334">
        <v>111317072</v>
      </c>
      <c r="C47" s="335" t="s">
        <v>996</v>
      </c>
      <c r="D47" s="549" t="s">
        <v>669</v>
      </c>
      <c r="E47" s="550" t="s">
        <v>20</v>
      </c>
      <c r="F47" s="551">
        <v>36468</v>
      </c>
      <c r="G47" s="552" t="s">
        <v>21</v>
      </c>
      <c r="H47" s="553">
        <v>18</v>
      </c>
      <c r="I47" s="553">
        <v>25</v>
      </c>
      <c r="J47" s="553">
        <v>17</v>
      </c>
      <c r="K47" s="553">
        <v>25</v>
      </c>
      <c r="L47" s="333">
        <v>10</v>
      </c>
      <c r="M47" s="377">
        <f>SUM(H47+I47+J47+K47+L47)</f>
        <v>95</v>
      </c>
      <c r="N47" s="336" t="str">
        <f t="shared" si="0"/>
        <v>Xuất sắc</v>
      </c>
      <c r="O47" s="338" t="s">
        <v>997</v>
      </c>
    </row>
    <row r="48" spans="1:15" s="97" customFormat="1">
      <c r="A48" s="343">
        <v>38</v>
      </c>
      <c r="B48" s="531">
        <v>111317071</v>
      </c>
      <c r="C48" s="532" t="s">
        <v>998</v>
      </c>
      <c r="D48" s="519" t="s">
        <v>669</v>
      </c>
      <c r="E48" s="520" t="s">
        <v>20</v>
      </c>
      <c r="F48" s="521">
        <v>36330</v>
      </c>
      <c r="G48" s="522" t="s">
        <v>21</v>
      </c>
      <c r="H48" s="533">
        <v>20</v>
      </c>
      <c r="I48" s="533">
        <v>25</v>
      </c>
      <c r="J48" s="533">
        <v>17</v>
      </c>
      <c r="K48" s="533">
        <v>12</v>
      </c>
      <c r="L48" s="343">
        <v>6</v>
      </c>
      <c r="M48" s="345">
        <f>SUM(H48:L48)</f>
        <v>80</v>
      </c>
      <c r="N48" s="345" t="str">
        <f t="shared" si="0"/>
        <v>Tốt</v>
      </c>
      <c r="O48" s="344" t="s">
        <v>999</v>
      </c>
    </row>
    <row r="49" spans="1:15" s="97" customFormat="1">
      <c r="A49" s="343">
        <v>39</v>
      </c>
      <c r="B49" s="531">
        <v>111317077</v>
      </c>
      <c r="C49" s="532" t="s">
        <v>225</v>
      </c>
      <c r="D49" s="519" t="s">
        <v>34</v>
      </c>
      <c r="E49" s="520" t="s">
        <v>26</v>
      </c>
      <c r="F49" s="521">
        <v>36161</v>
      </c>
      <c r="G49" s="522" t="s">
        <v>21</v>
      </c>
      <c r="H49" s="533">
        <v>16</v>
      </c>
      <c r="I49" s="533">
        <v>25</v>
      </c>
      <c r="J49" s="533">
        <v>12</v>
      </c>
      <c r="K49" s="533">
        <v>21</v>
      </c>
      <c r="L49" s="343">
        <v>0</v>
      </c>
      <c r="M49" s="345">
        <f t="shared" si="2"/>
        <v>74</v>
      </c>
      <c r="N49" s="345" t="str">
        <f t="shared" si="0"/>
        <v>Khá</v>
      </c>
      <c r="O49" s="344"/>
    </row>
    <row r="50" spans="1:15" s="339" customFormat="1">
      <c r="A50" s="333">
        <v>40</v>
      </c>
      <c r="B50" s="334">
        <v>111317080</v>
      </c>
      <c r="C50" s="335" t="s">
        <v>1000</v>
      </c>
      <c r="D50" s="549" t="s">
        <v>574</v>
      </c>
      <c r="E50" s="550" t="s">
        <v>26</v>
      </c>
      <c r="F50" s="551">
        <v>36445</v>
      </c>
      <c r="G50" s="552" t="s">
        <v>21</v>
      </c>
      <c r="H50" s="553">
        <v>18</v>
      </c>
      <c r="I50" s="553">
        <v>25</v>
      </c>
      <c r="J50" s="553">
        <v>20</v>
      </c>
      <c r="K50" s="553">
        <v>25</v>
      </c>
      <c r="L50" s="333">
        <v>10</v>
      </c>
      <c r="M50" s="377">
        <v>98</v>
      </c>
      <c r="N50" s="336" t="str">
        <f t="shared" si="0"/>
        <v>Xuất sắc</v>
      </c>
      <c r="O50" s="338" t="s">
        <v>1001</v>
      </c>
    </row>
    <row r="51" spans="1:15" s="339" customFormat="1">
      <c r="A51" s="333">
        <v>41</v>
      </c>
      <c r="B51" s="334">
        <v>111317079</v>
      </c>
      <c r="C51" s="335" t="s">
        <v>1002</v>
      </c>
      <c r="D51" s="549" t="s">
        <v>574</v>
      </c>
      <c r="E51" s="550" t="s">
        <v>26</v>
      </c>
      <c r="F51" s="551">
        <v>36522</v>
      </c>
      <c r="G51" s="552" t="s">
        <v>21</v>
      </c>
      <c r="H51" s="553">
        <v>16</v>
      </c>
      <c r="I51" s="553">
        <v>25</v>
      </c>
      <c r="J51" s="553">
        <v>12</v>
      </c>
      <c r="K51" s="553">
        <v>18</v>
      </c>
      <c r="L51" s="333">
        <v>0</v>
      </c>
      <c r="M51" s="336">
        <f t="shared" si="2"/>
        <v>71</v>
      </c>
      <c r="N51" s="336" t="str">
        <f t="shared" si="0"/>
        <v>Khá</v>
      </c>
      <c r="O51" s="338" t="s">
        <v>959</v>
      </c>
    </row>
    <row r="52" spans="1:15" s="97" customFormat="1">
      <c r="A52" s="343">
        <v>42</v>
      </c>
      <c r="B52" s="531">
        <v>111317158</v>
      </c>
      <c r="C52" s="532" t="s">
        <v>578</v>
      </c>
      <c r="D52" s="519" t="s">
        <v>579</v>
      </c>
      <c r="E52" s="520" t="s">
        <v>20</v>
      </c>
      <c r="F52" s="521">
        <v>36161</v>
      </c>
      <c r="G52" s="522" t="s">
        <v>21</v>
      </c>
      <c r="H52" s="533">
        <v>16</v>
      </c>
      <c r="I52" s="533">
        <v>25</v>
      </c>
      <c r="J52" s="533">
        <v>10</v>
      </c>
      <c r="K52" s="533">
        <v>19</v>
      </c>
      <c r="L52" s="343">
        <v>0</v>
      </c>
      <c r="M52" s="345">
        <f>SUM(H52:K52)</f>
        <v>70</v>
      </c>
      <c r="N52" s="345" t="str">
        <f t="shared" si="0"/>
        <v>Khá</v>
      </c>
      <c r="O52" s="344"/>
    </row>
    <row r="53" spans="1:15" s="339" customFormat="1">
      <c r="A53" s="333">
        <v>43</v>
      </c>
      <c r="B53" s="334">
        <v>111317083</v>
      </c>
      <c r="C53" s="335" t="s">
        <v>1003</v>
      </c>
      <c r="D53" s="549" t="s">
        <v>273</v>
      </c>
      <c r="E53" s="550" t="s">
        <v>26</v>
      </c>
      <c r="F53" s="551">
        <v>35627</v>
      </c>
      <c r="G53" s="552" t="s">
        <v>21</v>
      </c>
      <c r="H53" s="553">
        <v>20</v>
      </c>
      <c r="I53" s="553">
        <v>25</v>
      </c>
      <c r="J53" s="553">
        <v>20</v>
      </c>
      <c r="K53" s="553">
        <v>18</v>
      </c>
      <c r="L53" s="333">
        <v>10</v>
      </c>
      <c r="M53" s="377">
        <f>SUM(H53:L53)</f>
        <v>93</v>
      </c>
      <c r="N53" s="336" t="str">
        <f t="shared" si="0"/>
        <v>Xuất sắc</v>
      </c>
      <c r="O53" s="338" t="s">
        <v>1004</v>
      </c>
    </row>
    <row r="54" spans="1:15" s="97" customFormat="1">
      <c r="A54" s="343">
        <v>44</v>
      </c>
      <c r="B54" s="531">
        <v>111317082</v>
      </c>
      <c r="C54" s="532" t="s">
        <v>345</v>
      </c>
      <c r="D54" s="519" t="s">
        <v>273</v>
      </c>
      <c r="E54" s="520" t="s">
        <v>26</v>
      </c>
      <c r="F54" s="521">
        <v>35836</v>
      </c>
      <c r="G54" s="522" t="s">
        <v>21</v>
      </c>
      <c r="H54" s="533">
        <v>14</v>
      </c>
      <c r="I54" s="533">
        <v>22</v>
      </c>
      <c r="J54" s="533">
        <v>12</v>
      </c>
      <c r="K54" s="533">
        <v>24</v>
      </c>
      <c r="L54" s="343">
        <v>0</v>
      </c>
      <c r="M54" s="345">
        <f t="shared" si="2"/>
        <v>72</v>
      </c>
      <c r="N54" s="345" t="str">
        <f t="shared" si="0"/>
        <v>Khá</v>
      </c>
      <c r="O54" s="344"/>
    </row>
    <row r="55" spans="1:15" s="97" customFormat="1">
      <c r="A55" s="343">
        <v>45</v>
      </c>
      <c r="B55" s="531">
        <v>111317084</v>
      </c>
      <c r="C55" s="532" t="s">
        <v>1005</v>
      </c>
      <c r="D55" s="519" t="s">
        <v>1006</v>
      </c>
      <c r="E55" s="520" t="s">
        <v>20</v>
      </c>
      <c r="F55" s="521">
        <v>36512</v>
      </c>
      <c r="G55" s="522" t="s">
        <v>21</v>
      </c>
      <c r="H55" s="533">
        <v>20</v>
      </c>
      <c r="I55" s="533">
        <v>25</v>
      </c>
      <c r="J55" s="533">
        <v>17</v>
      </c>
      <c r="K55" s="533">
        <v>18</v>
      </c>
      <c r="L55" s="343">
        <v>0</v>
      </c>
      <c r="M55" s="345">
        <v>80</v>
      </c>
      <c r="N55" s="345" t="str">
        <f t="shared" si="0"/>
        <v>Tốt</v>
      </c>
      <c r="O55" s="344"/>
    </row>
    <row r="56" spans="1:15" s="339" customFormat="1">
      <c r="A56" s="333">
        <v>46</v>
      </c>
      <c r="B56" s="334">
        <v>111317085</v>
      </c>
      <c r="C56" s="335" t="s">
        <v>478</v>
      </c>
      <c r="D56" s="549" t="s">
        <v>1007</v>
      </c>
      <c r="E56" s="550" t="s">
        <v>20</v>
      </c>
      <c r="F56" s="551">
        <v>36522</v>
      </c>
      <c r="G56" s="552" t="s">
        <v>21</v>
      </c>
      <c r="H56" s="553">
        <v>18</v>
      </c>
      <c r="I56" s="553">
        <v>25</v>
      </c>
      <c r="J56" s="553">
        <v>10</v>
      </c>
      <c r="K56" s="553">
        <v>16</v>
      </c>
      <c r="L56" s="333">
        <v>0</v>
      </c>
      <c r="M56" s="336">
        <f t="shared" si="2"/>
        <v>69</v>
      </c>
      <c r="N56" s="336" t="str">
        <f t="shared" si="0"/>
        <v>Khá</v>
      </c>
      <c r="O56" s="338"/>
    </row>
    <row r="57" spans="1:15" s="97" customFormat="1">
      <c r="A57" s="343">
        <v>47</v>
      </c>
      <c r="B57" s="531">
        <v>111317086</v>
      </c>
      <c r="C57" s="532" t="s">
        <v>1008</v>
      </c>
      <c r="D57" s="519" t="s">
        <v>920</v>
      </c>
      <c r="E57" s="520" t="s">
        <v>20</v>
      </c>
      <c r="F57" s="521">
        <v>35428</v>
      </c>
      <c r="G57" s="522" t="s">
        <v>21</v>
      </c>
      <c r="H57" s="533">
        <v>18</v>
      </c>
      <c r="I57" s="533">
        <v>25</v>
      </c>
      <c r="J57" s="533">
        <v>17</v>
      </c>
      <c r="K57" s="533">
        <v>21</v>
      </c>
      <c r="L57" s="343">
        <v>10</v>
      </c>
      <c r="M57" s="547">
        <v>91</v>
      </c>
      <c r="N57" s="345" t="str">
        <f t="shared" si="0"/>
        <v>Xuất sắc</v>
      </c>
      <c r="O57" s="344" t="s">
        <v>1009</v>
      </c>
    </row>
    <row r="58" spans="1:15" s="97" customFormat="1">
      <c r="A58" s="540">
        <v>48</v>
      </c>
      <c r="B58" s="541">
        <v>111317140</v>
      </c>
      <c r="C58" s="542" t="s">
        <v>294</v>
      </c>
      <c r="D58" s="543" t="s">
        <v>284</v>
      </c>
      <c r="E58" s="544" t="s">
        <v>26</v>
      </c>
      <c r="F58" s="545">
        <v>36417</v>
      </c>
      <c r="G58" s="546" t="s">
        <v>21</v>
      </c>
      <c r="H58" s="540">
        <v>0</v>
      </c>
      <c r="I58" s="540">
        <v>0</v>
      </c>
      <c r="J58" s="540">
        <v>0</v>
      </c>
      <c r="K58" s="540">
        <v>0</v>
      </c>
      <c r="L58" s="540">
        <v>0</v>
      </c>
      <c r="M58" s="547">
        <f t="shared" si="2"/>
        <v>0</v>
      </c>
      <c r="N58" s="345" t="str">
        <f t="shared" si="0"/>
        <v>Kém</v>
      </c>
      <c r="O58" s="548"/>
    </row>
    <row r="59" spans="1:15" s="97" customFormat="1">
      <c r="A59" s="343">
        <v>49</v>
      </c>
      <c r="B59" s="531">
        <v>111317093</v>
      </c>
      <c r="C59" s="532" t="s">
        <v>513</v>
      </c>
      <c r="D59" s="519" t="s">
        <v>594</v>
      </c>
      <c r="E59" s="520" t="s">
        <v>20</v>
      </c>
      <c r="F59" s="521">
        <v>36467</v>
      </c>
      <c r="G59" s="522" t="s">
        <v>21</v>
      </c>
      <c r="H59" s="533">
        <v>16</v>
      </c>
      <c r="I59" s="533">
        <v>25</v>
      </c>
      <c r="J59" s="533">
        <v>14</v>
      </c>
      <c r="K59" s="533">
        <v>16</v>
      </c>
      <c r="L59" s="343">
        <v>0</v>
      </c>
      <c r="M59" s="345">
        <f t="shared" si="2"/>
        <v>71</v>
      </c>
      <c r="N59" s="345" t="str">
        <f t="shared" si="0"/>
        <v>Khá</v>
      </c>
      <c r="O59" s="344"/>
    </row>
    <row r="60" spans="1:15" s="97" customFormat="1">
      <c r="A60" s="343">
        <v>50</v>
      </c>
      <c r="B60" s="531">
        <v>111317090</v>
      </c>
      <c r="C60" s="532" t="s">
        <v>419</v>
      </c>
      <c r="D60" s="519" t="s">
        <v>1010</v>
      </c>
      <c r="E60" s="520" t="s">
        <v>20</v>
      </c>
      <c r="F60" s="521">
        <v>36465</v>
      </c>
      <c r="G60" s="522" t="s">
        <v>21</v>
      </c>
      <c r="H60" s="533">
        <v>16</v>
      </c>
      <c r="I60" s="533">
        <v>25</v>
      </c>
      <c r="J60" s="533">
        <v>10</v>
      </c>
      <c r="K60" s="533">
        <v>19</v>
      </c>
      <c r="L60" s="343">
        <v>0</v>
      </c>
      <c r="M60" s="345">
        <f t="shared" si="2"/>
        <v>70</v>
      </c>
      <c r="N60" s="345" t="str">
        <f t="shared" si="0"/>
        <v>Khá</v>
      </c>
      <c r="O60" s="344"/>
    </row>
    <row r="61" spans="1:15" s="339" customFormat="1">
      <c r="A61" s="333">
        <v>51</v>
      </c>
      <c r="B61" s="334">
        <v>111317147</v>
      </c>
      <c r="C61" s="335" t="s">
        <v>1011</v>
      </c>
      <c r="D61" s="549" t="s">
        <v>1012</v>
      </c>
      <c r="E61" s="550" t="s">
        <v>26</v>
      </c>
      <c r="F61" s="551">
        <v>36465</v>
      </c>
      <c r="G61" s="552" t="s">
        <v>21</v>
      </c>
      <c r="H61" s="553">
        <v>16</v>
      </c>
      <c r="I61" s="553">
        <v>25</v>
      </c>
      <c r="J61" s="553">
        <v>12</v>
      </c>
      <c r="K61" s="553">
        <v>19</v>
      </c>
      <c r="L61" s="333">
        <v>0</v>
      </c>
      <c r="M61" s="336">
        <f t="shared" si="2"/>
        <v>72</v>
      </c>
      <c r="N61" s="336" t="str">
        <f t="shared" si="0"/>
        <v>Khá</v>
      </c>
      <c r="O61" s="338" t="s">
        <v>959</v>
      </c>
    </row>
    <row r="62" spans="1:15" s="97" customFormat="1">
      <c r="A62" s="340">
        <v>52</v>
      </c>
      <c r="B62" s="531">
        <v>111317097</v>
      </c>
      <c r="C62" s="532" t="s">
        <v>1013</v>
      </c>
      <c r="D62" s="519" t="s">
        <v>307</v>
      </c>
      <c r="E62" s="520" t="s">
        <v>20</v>
      </c>
      <c r="F62" s="521">
        <v>36525</v>
      </c>
      <c r="G62" s="522" t="s">
        <v>21</v>
      </c>
      <c r="H62" s="533">
        <v>18</v>
      </c>
      <c r="I62" s="533">
        <v>24</v>
      </c>
      <c r="J62" s="533">
        <v>16</v>
      </c>
      <c r="K62" s="533">
        <v>18</v>
      </c>
      <c r="L62" s="343">
        <v>0</v>
      </c>
      <c r="M62" s="345">
        <f t="shared" si="2"/>
        <v>76</v>
      </c>
      <c r="N62" s="345" t="str">
        <f t="shared" si="0"/>
        <v>Khá</v>
      </c>
      <c r="O62" s="344"/>
    </row>
    <row r="63" spans="1:15" s="97" customFormat="1">
      <c r="A63" s="300"/>
      <c r="B63" s="1121" t="s">
        <v>1014</v>
      </c>
      <c r="C63" s="1121"/>
      <c r="D63" s="1121"/>
      <c r="E63" s="300"/>
      <c r="F63" s="300"/>
      <c r="G63" s="300"/>
      <c r="H63" s="301"/>
      <c r="I63" s="301"/>
      <c r="J63" s="301"/>
      <c r="K63" s="301"/>
      <c r="L63" s="301"/>
      <c r="M63" s="301"/>
      <c r="N63" s="301"/>
      <c r="O63" s="301"/>
    </row>
    <row r="64" spans="1:15" s="97" customFormat="1">
      <c r="A64" s="356"/>
      <c r="B64" s="1121"/>
      <c r="C64" s="1121"/>
      <c r="D64" s="1121"/>
      <c r="E64" s="300"/>
      <c r="F64" s="300"/>
      <c r="G64" s="300"/>
      <c r="H64" s="300"/>
      <c r="I64" s="300"/>
      <c r="J64" s="300"/>
      <c r="K64" s="301"/>
      <c r="L64" s="301"/>
      <c r="M64" s="1143" t="s">
        <v>364</v>
      </c>
      <c r="N64" s="1143"/>
      <c r="O64" s="1143"/>
    </row>
    <row r="65" spans="1:27" s="81" customFormat="1">
      <c r="D65" s="1143"/>
      <c r="E65" s="1143"/>
      <c r="F65" s="1143"/>
      <c r="I65" s="1143"/>
      <c r="J65" s="1143"/>
      <c r="K65" s="1143"/>
      <c r="L65" s="1143"/>
      <c r="M65" s="1144" t="s">
        <v>165</v>
      </c>
      <c r="N65" s="1144"/>
      <c r="O65" s="1144"/>
      <c r="P65" s="516"/>
    </row>
    <row r="66" spans="1:27" s="81" customFormat="1">
      <c r="D66" s="1144"/>
      <c r="E66" s="1144"/>
      <c r="F66" s="1144"/>
      <c r="I66" s="1144"/>
      <c r="J66" s="1144"/>
      <c r="K66" s="1144"/>
      <c r="L66" s="1144"/>
      <c r="M66" s="515"/>
      <c r="N66" s="516"/>
    </row>
    <row r="67" spans="1:27">
      <c r="A67" s="357"/>
      <c r="B67" s="394"/>
      <c r="C67" s="392"/>
      <c r="D67" s="357"/>
      <c r="E67" s="357"/>
      <c r="F67" s="357"/>
      <c r="G67" s="357"/>
      <c r="H67" s="357"/>
      <c r="I67" s="357"/>
      <c r="J67" s="357"/>
      <c r="K67" s="302"/>
      <c r="L67" s="302"/>
      <c r="M67" s="302"/>
      <c r="N67" s="302"/>
      <c r="O67" s="302"/>
    </row>
    <row r="68" spans="1:27">
      <c r="A68" s="357"/>
      <c r="B68" s="357"/>
      <c r="C68" s="392"/>
      <c r="D68" s="357"/>
      <c r="E68" s="357"/>
      <c r="F68" s="357"/>
      <c r="G68" s="357"/>
      <c r="H68" s="357"/>
      <c r="I68" s="357"/>
      <c r="J68" s="357"/>
      <c r="K68" s="302"/>
      <c r="L68" s="302"/>
      <c r="M68" s="302"/>
      <c r="N68" s="302"/>
      <c r="O68" s="302"/>
    </row>
    <row r="69" spans="1:27">
      <c r="A69" s="357"/>
      <c r="B69" s="357"/>
      <c r="C69" s="357"/>
      <c r="D69" s="357"/>
      <c r="E69" s="357"/>
      <c r="F69" s="357"/>
      <c r="G69" s="357"/>
      <c r="H69" s="357"/>
      <c r="I69" s="357"/>
      <c r="J69" s="357"/>
      <c r="K69" s="302"/>
      <c r="L69" s="302"/>
      <c r="M69" s="302"/>
      <c r="N69" s="302"/>
      <c r="O69" s="302"/>
      <c r="P69" s="302"/>
      <c r="Q69" s="302"/>
      <c r="R69" s="302"/>
      <c r="S69" s="302"/>
      <c r="T69" s="302"/>
      <c r="U69" s="302"/>
      <c r="V69" s="301"/>
      <c r="W69" s="301"/>
      <c r="X69" s="301"/>
      <c r="Y69" s="301"/>
      <c r="Z69" s="301"/>
      <c r="AA69" s="301"/>
    </row>
    <row r="70" spans="1:27">
      <c r="A70" s="357"/>
      <c r="B70" s="357"/>
      <c r="C70" s="392"/>
      <c r="D70" s="357"/>
      <c r="E70" s="357"/>
      <c r="F70" s="357"/>
      <c r="G70" s="357"/>
      <c r="H70" s="357"/>
      <c r="I70" s="357"/>
      <c r="J70" s="357"/>
      <c r="K70" s="302"/>
      <c r="L70" s="302"/>
      <c r="M70" s="302"/>
      <c r="N70" s="302"/>
      <c r="O70" s="302"/>
      <c r="P70" s="302"/>
      <c r="Q70" s="302"/>
      <c r="R70" s="302"/>
      <c r="S70" s="302"/>
      <c r="T70" s="302"/>
      <c r="U70" s="302"/>
      <c r="V70" s="301"/>
      <c r="W70" s="301"/>
      <c r="X70" s="301"/>
      <c r="Y70" s="301"/>
      <c r="Z70" s="301"/>
      <c r="AA70" s="301"/>
    </row>
    <row r="71" spans="1:27">
      <c r="A71" s="357"/>
      <c r="B71" s="357"/>
      <c r="C71" s="392"/>
      <c r="D71" s="357"/>
      <c r="E71" s="357"/>
      <c r="F71" s="357"/>
      <c r="G71" s="357"/>
      <c r="H71" s="357"/>
      <c r="I71" s="357"/>
      <c r="J71" s="357"/>
      <c r="K71" s="302"/>
      <c r="L71" s="302"/>
      <c r="M71" s="302"/>
      <c r="N71" s="302"/>
      <c r="O71" s="302"/>
      <c r="P71" s="302"/>
      <c r="Q71" s="302"/>
      <c r="R71" s="302"/>
      <c r="S71" s="302"/>
      <c r="T71" s="302"/>
      <c r="U71" s="302"/>
      <c r="V71" s="301"/>
      <c r="W71" s="301"/>
      <c r="X71" s="301"/>
      <c r="Y71" s="301"/>
      <c r="Z71" s="301"/>
      <c r="AA71" s="301"/>
    </row>
    <row r="72" spans="1:27">
      <c r="A72" s="357"/>
      <c r="B72" s="357"/>
      <c r="C72" s="392"/>
      <c r="D72" s="357"/>
      <c r="E72" s="357"/>
      <c r="F72" s="357"/>
      <c r="G72" s="357"/>
      <c r="H72" s="357"/>
      <c r="I72" s="357"/>
      <c r="J72" s="357"/>
      <c r="K72" s="302"/>
      <c r="L72" s="302"/>
      <c r="M72" s="302"/>
      <c r="N72" s="302"/>
      <c r="O72" s="302"/>
      <c r="P72" s="302"/>
      <c r="Q72" s="302"/>
      <c r="R72" s="302"/>
      <c r="S72" s="302"/>
      <c r="T72" s="302"/>
      <c r="U72" s="302"/>
      <c r="V72" s="301"/>
      <c r="W72" s="301"/>
      <c r="X72" s="301"/>
      <c r="Y72" s="301"/>
      <c r="Z72" s="301"/>
      <c r="AA72" s="301"/>
    </row>
    <row r="73" spans="1:27">
      <c r="A73" s="357"/>
      <c r="B73" s="357"/>
      <c r="C73" s="392"/>
      <c r="D73" s="357"/>
      <c r="E73" s="357"/>
      <c r="F73" s="357"/>
      <c r="G73" s="357"/>
      <c r="H73" s="357"/>
      <c r="I73" s="357"/>
      <c r="J73" s="357"/>
      <c r="K73" s="302"/>
      <c r="L73" s="302"/>
      <c r="M73" s="302"/>
      <c r="N73" s="302"/>
      <c r="O73" s="302"/>
      <c r="P73" s="302"/>
      <c r="Q73" s="302"/>
      <c r="R73" s="302"/>
      <c r="S73" s="302"/>
      <c r="T73" s="302"/>
      <c r="U73" s="302"/>
      <c r="V73" s="301"/>
      <c r="W73" s="301"/>
      <c r="X73" s="301"/>
      <c r="Y73" s="301"/>
      <c r="Z73" s="301"/>
      <c r="AA73" s="301"/>
    </row>
    <row r="74" spans="1:27">
      <c r="A74" s="357"/>
      <c r="B74" s="357"/>
      <c r="C74" s="392"/>
      <c r="D74" s="357"/>
      <c r="E74" s="357"/>
      <c r="F74" s="357"/>
      <c r="G74" s="357"/>
      <c r="H74" s="357"/>
      <c r="I74" s="357"/>
      <c r="J74" s="357"/>
      <c r="K74" s="302"/>
      <c r="L74" s="302"/>
      <c r="M74" s="302"/>
      <c r="N74" s="302"/>
      <c r="O74" s="302"/>
      <c r="P74" s="302"/>
      <c r="Q74" s="302"/>
      <c r="R74" s="302"/>
      <c r="S74" s="302"/>
      <c r="T74" s="302"/>
      <c r="U74" s="302"/>
      <c r="V74" s="301"/>
      <c r="W74" s="301"/>
      <c r="X74" s="301"/>
      <c r="Y74" s="301"/>
      <c r="Z74" s="301"/>
      <c r="AA74" s="301"/>
    </row>
    <row r="75" spans="1:27">
      <c r="A75" s="357"/>
      <c r="B75" s="357"/>
      <c r="C75" s="392"/>
      <c r="D75" s="357"/>
      <c r="E75" s="357"/>
      <c r="F75" s="357"/>
      <c r="G75" s="357"/>
      <c r="H75" s="357"/>
      <c r="I75" s="357"/>
      <c r="J75" s="357"/>
      <c r="K75" s="302"/>
      <c r="L75" s="302"/>
      <c r="M75" s="302"/>
      <c r="N75" s="302"/>
      <c r="O75" s="302"/>
      <c r="P75" s="302"/>
      <c r="Q75" s="302"/>
      <c r="R75" s="302"/>
      <c r="S75" s="302"/>
      <c r="T75" s="302"/>
      <c r="U75" s="302"/>
      <c r="V75" s="301"/>
      <c r="W75" s="301"/>
      <c r="X75" s="301"/>
      <c r="Y75" s="301"/>
      <c r="Z75" s="301"/>
      <c r="AA75" s="301"/>
    </row>
    <row r="76" spans="1:27">
      <c r="A76" s="357"/>
      <c r="B76" s="357"/>
      <c r="C76" s="392"/>
      <c r="D76" s="357"/>
      <c r="E76" s="357"/>
      <c r="F76" s="357"/>
      <c r="G76" s="357"/>
      <c r="H76" s="357"/>
      <c r="I76" s="357"/>
      <c r="J76" s="357"/>
      <c r="K76" s="302"/>
      <c r="L76" s="302"/>
      <c r="M76" s="302"/>
      <c r="N76" s="302"/>
      <c r="O76" s="302"/>
      <c r="P76" s="302"/>
      <c r="Q76" s="302"/>
      <c r="R76" s="302"/>
      <c r="S76" s="302"/>
      <c r="T76" s="302"/>
      <c r="U76" s="302"/>
      <c r="V76" s="301"/>
      <c r="W76" s="301"/>
      <c r="X76" s="301"/>
      <c r="Y76" s="301"/>
      <c r="Z76" s="301"/>
      <c r="AA76" s="301"/>
    </row>
    <row r="77" spans="1:27">
      <c r="A77" s="357"/>
      <c r="B77" s="357"/>
      <c r="C77" s="392"/>
      <c r="D77" s="357"/>
      <c r="E77" s="357"/>
      <c r="F77" s="357"/>
      <c r="G77" s="357"/>
      <c r="H77" s="357"/>
      <c r="I77" s="357"/>
      <c r="J77" s="357"/>
      <c r="K77" s="302"/>
      <c r="L77" s="302"/>
      <c r="M77" s="302"/>
      <c r="N77" s="302"/>
      <c r="O77" s="302"/>
      <c r="P77" s="302"/>
      <c r="Q77" s="302"/>
      <c r="R77" s="302"/>
      <c r="S77" s="302"/>
      <c r="T77" s="302"/>
      <c r="U77" s="302"/>
      <c r="V77" s="301"/>
      <c r="W77" s="301"/>
      <c r="X77" s="301"/>
      <c r="Y77" s="301"/>
      <c r="Z77" s="301"/>
      <c r="AA77" s="301"/>
    </row>
    <row r="78" spans="1:27">
      <c r="A78" s="357"/>
      <c r="B78" s="357"/>
      <c r="C78" s="392"/>
      <c r="D78" s="357"/>
      <c r="E78" s="357"/>
      <c r="F78" s="357"/>
      <c r="G78" s="357"/>
      <c r="H78" s="357"/>
      <c r="I78" s="357"/>
      <c r="J78" s="357"/>
      <c r="K78" s="302"/>
      <c r="L78" s="302"/>
      <c r="M78" s="302"/>
      <c r="N78" s="302"/>
      <c r="O78" s="302"/>
      <c r="P78" s="302"/>
      <c r="Q78" s="302"/>
      <c r="R78" s="302"/>
      <c r="S78" s="302"/>
      <c r="T78" s="302"/>
      <c r="U78" s="302"/>
      <c r="V78" s="301"/>
      <c r="W78" s="301"/>
      <c r="X78" s="301"/>
      <c r="Y78" s="301"/>
      <c r="Z78" s="301"/>
      <c r="AA78" s="301"/>
    </row>
    <row r="79" spans="1:27">
      <c r="A79" s="357"/>
      <c r="B79" s="357"/>
      <c r="C79" s="392"/>
      <c r="D79" s="357"/>
      <c r="E79" s="357"/>
      <c r="F79" s="357"/>
      <c r="G79" s="357"/>
      <c r="H79" s="357"/>
      <c r="I79" s="357"/>
      <c r="J79" s="357"/>
      <c r="K79" s="302"/>
      <c r="L79" s="302"/>
      <c r="M79" s="302"/>
      <c r="N79" s="302"/>
      <c r="O79" s="302"/>
      <c r="P79" s="302"/>
      <c r="Q79" s="302"/>
      <c r="R79" s="302"/>
      <c r="S79" s="302"/>
      <c r="T79" s="302"/>
      <c r="U79" s="302"/>
      <c r="V79" s="301"/>
      <c r="W79" s="301"/>
      <c r="X79" s="301"/>
      <c r="Y79" s="301"/>
      <c r="Z79" s="301"/>
      <c r="AA79" s="301"/>
    </row>
    <row r="80" spans="1:27">
      <c r="A80" s="357"/>
      <c r="B80" s="357"/>
      <c r="C80" s="392"/>
      <c r="D80" s="357"/>
      <c r="E80" s="357"/>
      <c r="F80" s="357"/>
      <c r="G80" s="357"/>
      <c r="H80" s="357"/>
      <c r="I80" s="357"/>
      <c r="J80" s="357"/>
      <c r="K80" s="302"/>
      <c r="L80" s="302"/>
      <c r="M80" s="302"/>
      <c r="N80" s="302"/>
      <c r="O80" s="302"/>
      <c r="P80" s="302"/>
      <c r="Q80" s="302"/>
      <c r="R80" s="302"/>
      <c r="S80" s="302"/>
      <c r="T80" s="302"/>
      <c r="U80" s="302"/>
      <c r="V80" s="301"/>
      <c r="W80" s="301"/>
      <c r="X80" s="301"/>
      <c r="Y80" s="301"/>
      <c r="Z80" s="301"/>
      <c r="AA80" s="301"/>
    </row>
    <row r="81" spans="1:27">
      <c r="A81" s="357"/>
      <c r="B81" s="357"/>
      <c r="C81" s="392"/>
      <c r="D81" s="357"/>
      <c r="E81" s="357"/>
      <c r="F81" s="357"/>
      <c r="G81" s="357"/>
      <c r="H81" s="357"/>
      <c r="I81" s="357"/>
      <c r="J81" s="357"/>
      <c r="K81" s="302"/>
      <c r="L81" s="302"/>
      <c r="M81" s="302"/>
      <c r="N81" s="302"/>
      <c r="O81" s="302"/>
      <c r="P81" s="302"/>
      <c r="Q81" s="302"/>
      <c r="R81" s="302"/>
      <c r="S81" s="302"/>
      <c r="T81" s="302"/>
      <c r="U81" s="302"/>
      <c r="V81" s="301"/>
      <c r="W81" s="301"/>
      <c r="X81" s="301"/>
      <c r="Y81" s="301"/>
      <c r="Z81" s="301"/>
      <c r="AA81" s="301"/>
    </row>
    <row r="82" spans="1:27">
      <c r="A82" s="357"/>
      <c r="B82" s="357"/>
      <c r="C82" s="392"/>
      <c r="D82" s="357"/>
      <c r="E82" s="357"/>
      <c r="F82" s="357"/>
      <c r="G82" s="357"/>
      <c r="H82" s="357"/>
      <c r="I82" s="357"/>
      <c r="J82" s="357"/>
      <c r="K82" s="302"/>
      <c r="L82" s="302"/>
      <c r="M82" s="302"/>
      <c r="N82" s="302"/>
      <c r="O82" s="302"/>
      <c r="P82" s="302"/>
      <c r="Q82" s="302"/>
      <c r="R82" s="302"/>
      <c r="S82" s="302"/>
      <c r="T82" s="302"/>
      <c r="U82" s="302"/>
      <c r="V82" s="301"/>
      <c r="W82" s="301"/>
      <c r="X82" s="301"/>
      <c r="Y82" s="301"/>
      <c r="Z82" s="301"/>
      <c r="AA82" s="301"/>
    </row>
    <row r="83" spans="1:27">
      <c r="A83" s="357"/>
      <c r="B83" s="357"/>
      <c r="C83" s="392"/>
      <c r="D83" s="357"/>
      <c r="E83" s="357"/>
      <c r="F83" s="357"/>
      <c r="G83" s="357"/>
      <c r="H83" s="357"/>
      <c r="I83" s="357"/>
      <c r="J83" s="357"/>
      <c r="K83" s="302"/>
      <c r="L83" s="302"/>
      <c r="M83" s="302"/>
      <c r="N83" s="302"/>
      <c r="O83" s="302"/>
      <c r="P83" s="302"/>
      <c r="Q83" s="302"/>
      <c r="R83" s="302"/>
      <c r="S83" s="302"/>
      <c r="T83" s="302"/>
      <c r="U83" s="302"/>
      <c r="V83" s="301"/>
      <c r="W83" s="301"/>
      <c r="X83" s="301"/>
      <c r="Y83" s="301"/>
      <c r="Z83" s="301"/>
      <c r="AA83" s="301"/>
    </row>
    <row r="84" spans="1:27">
      <c r="A84" s="357"/>
      <c r="B84" s="357"/>
      <c r="C84" s="392"/>
      <c r="D84" s="357"/>
      <c r="E84" s="357"/>
      <c r="F84" s="357"/>
      <c r="G84" s="357"/>
      <c r="H84" s="357"/>
      <c r="I84" s="357"/>
      <c r="J84" s="357"/>
      <c r="K84" s="302"/>
      <c r="L84" s="302"/>
      <c r="M84" s="302"/>
      <c r="N84" s="302"/>
      <c r="O84" s="302"/>
      <c r="P84" s="302"/>
      <c r="Q84" s="302"/>
      <c r="R84" s="302"/>
      <c r="S84" s="302"/>
      <c r="T84" s="302"/>
      <c r="U84" s="302"/>
      <c r="V84" s="301"/>
      <c r="W84" s="301"/>
      <c r="X84" s="301"/>
      <c r="Y84" s="301"/>
      <c r="Z84" s="301"/>
      <c r="AA84" s="301"/>
    </row>
    <row r="85" spans="1:27">
      <c r="A85" s="357"/>
      <c r="B85" s="357"/>
      <c r="C85" s="392"/>
      <c r="D85" s="357"/>
      <c r="E85" s="357"/>
      <c r="F85" s="357"/>
      <c r="G85" s="357"/>
      <c r="H85" s="357"/>
      <c r="I85" s="357"/>
      <c r="J85" s="357"/>
      <c r="K85" s="302"/>
      <c r="L85" s="302"/>
      <c r="M85" s="302"/>
      <c r="N85" s="302"/>
      <c r="O85" s="302"/>
    </row>
    <row r="86" spans="1:27">
      <c r="A86" s="357"/>
      <c r="B86" s="357"/>
      <c r="C86" s="392"/>
      <c r="D86" s="357"/>
      <c r="E86" s="357"/>
      <c r="F86" s="357"/>
      <c r="G86" s="357"/>
      <c r="H86" s="357"/>
      <c r="I86" s="357"/>
      <c r="J86" s="357"/>
      <c r="K86" s="302"/>
      <c r="L86" s="302"/>
      <c r="M86" s="302"/>
      <c r="N86" s="302"/>
      <c r="O86" s="302"/>
    </row>
    <row r="87" spans="1:27">
      <c r="A87" s="357"/>
      <c r="B87" s="357"/>
      <c r="C87" s="392"/>
      <c r="D87" s="357"/>
      <c r="E87" s="357"/>
      <c r="F87" s="357"/>
      <c r="G87" s="357"/>
      <c r="H87" s="357"/>
      <c r="I87" s="357"/>
      <c r="J87" s="357"/>
      <c r="K87" s="302"/>
      <c r="L87" s="302"/>
      <c r="M87" s="302"/>
      <c r="N87" s="302"/>
      <c r="O87" s="302"/>
    </row>
    <row r="88" spans="1:27">
      <c r="A88" s="357"/>
      <c r="B88" s="357"/>
      <c r="C88" s="392"/>
      <c r="D88" s="357"/>
      <c r="E88" s="357"/>
      <c r="F88" s="357"/>
      <c r="G88" s="357"/>
      <c r="H88" s="357"/>
      <c r="I88" s="357"/>
      <c r="J88" s="357"/>
      <c r="K88" s="302"/>
      <c r="L88" s="302"/>
      <c r="M88" s="302"/>
      <c r="N88" s="302"/>
      <c r="O88" s="302"/>
    </row>
    <row r="89" spans="1:27">
      <c r="A89" s="357"/>
      <c r="B89" s="357"/>
      <c r="C89" s="392"/>
      <c r="D89" s="357"/>
      <c r="E89" s="357"/>
      <c r="F89" s="357"/>
      <c r="G89" s="357"/>
      <c r="H89" s="357"/>
      <c r="I89" s="357"/>
      <c r="J89" s="357"/>
      <c r="K89" s="302"/>
      <c r="L89" s="302"/>
      <c r="M89" s="302"/>
      <c r="N89" s="302"/>
      <c r="O89" s="302"/>
    </row>
    <row r="90" spans="1:27">
      <c r="A90" s="357"/>
      <c r="B90" s="357"/>
      <c r="C90" s="392"/>
      <c r="D90" s="357"/>
      <c r="E90" s="357"/>
      <c r="F90" s="357"/>
      <c r="G90" s="357"/>
      <c r="H90" s="357"/>
      <c r="I90" s="357"/>
      <c r="J90" s="357"/>
      <c r="K90" s="302"/>
      <c r="L90" s="302"/>
      <c r="M90" s="302"/>
      <c r="N90" s="302"/>
      <c r="O90" s="302"/>
    </row>
    <row r="91" spans="1:27">
      <c r="A91" s="357"/>
      <c r="B91" s="357"/>
      <c r="C91" s="392"/>
      <c r="D91" s="357"/>
      <c r="E91" s="357"/>
      <c r="F91" s="357"/>
      <c r="G91" s="357"/>
      <c r="H91" s="357"/>
      <c r="I91" s="357"/>
      <c r="J91" s="357"/>
      <c r="K91" s="302"/>
      <c r="L91" s="302"/>
      <c r="M91" s="302"/>
      <c r="N91" s="302"/>
      <c r="O91" s="302"/>
    </row>
    <row r="92" spans="1:27">
      <c r="A92" s="357"/>
      <c r="B92" s="357"/>
      <c r="C92" s="392"/>
      <c r="D92" s="357"/>
      <c r="E92" s="357"/>
      <c r="F92" s="357"/>
      <c r="G92" s="357"/>
      <c r="H92" s="357"/>
      <c r="I92" s="357"/>
      <c r="J92" s="357"/>
      <c r="K92" s="302"/>
      <c r="L92" s="302"/>
      <c r="M92" s="302"/>
      <c r="N92" s="302"/>
      <c r="O92" s="302"/>
    </row>
    <row r="93" spans="1:27">
      <c r="A93" s="357"/>
      <c r="B93" s="357"/>
      <c r="C93" s="392"/>
      <c r="D93" s="357"/>
      <c r="E93" s="357"/>
      <c r="F93" s="357"/>
      <c r="G93" s="357"/>
      <c r="H93" s="357"/>
      <c r="I93" s="357"/>
      <c r="J93" s="357"/>
      <c r="K93" s="302"/>
      <c r="L93" s="302"/>
      <c r="M93" s="302"/>
      <c r="N93" s="302"/>
      <c r="O93" s="302"/>
    </row>
    <row r="94" spans="1:27">
      <c r="A94" s="357"/>
      <c r="B94" s="357"/>
      <c r="C94" s="392"/>
      <c r="D94" s="357"/>
      <c r="E94" s="357"/>
      <c r="F94" s="357"/>
      <c r="G94" s="357"/>
      <c r="H94" s="357"/>
      <c r="I94" s="357"/>
      <c r="J94" s="357"/>
      <c r="K94" s="302"/>
      <c r="L94" s="302"/>
      <c r="M94" s="302"/>
      <c r="N94" s="302"/>
      <c r="O94" s="302"/>
    </row>
    <row r="95" spans="1:27">
      <c r="A95" s="357"/>
      <c r="B95" s="357"/>
      <c r="C95" s="392"/>
      <c r="D95" s="357"/>
      <c r="E95" s="357"/>
      <c r="F95" s="357"/>
      <c r="G95" s="357"/>
      <c r="H95" s="357"/>
      <c r="I95" s="357"/>
      <c r="J95" s="357"/>
      <c r="K95" s="302"/>
      <c r="L95" s="302"/>
      <c r="M95" s="302"/>
      <c r="N95" s="302"/>
      <c r="O95" s="302"/>
    </row>
    <row r="96" spans="1:27">
      <c r="A96" s="357"/>
      <c r="B96" s="357"/>
      <c r="C96" s="392"/>
      <c r="D96" s="357"/>
      <c r="E96" s="357"/>
      <c r="F96" s="357"/>
      <c r="G96" s="357"/>
      <c r="H96" s="357"/>
      <c r="I96" s="357"/>
      <c r="J96" s="357"/>
      <c r="K96" s="302"/>
      <c r="L96" s="302"/>
      <c r="M96" s="302"/>
      <c r="N96" s="302"/>
      <c r="O96" s="302"/>
    </row>
    <row r="97" spans="1:15">
      <c r="A97" s="357"/>
      <c r="B97" s="357"/>
      <c r="C97" s="392"/>
      <c r="D97" s="357"/>
      <c r="E97" s="357"/>
      <c r="F97" s="357"/>
      <c r="G97" s="357"/>
      <c r="H97" s="357"/>
      <c r="I97" s="357"/>
      <c r="J97" s="357"/>
      <c r="K97" s="302"/>
      <c r="L97" s="302"/>
      <c r="M97" s="302"/>
      <c r="N97" s="302"/>
      <c r="O97" s="302"/>
    </row>
    <row r="98" spans="1:15">
      <c r="A98" s="357"/>
      <c r="B98" s="357"/>
      <c r="C98" s="392"/>
      <c r="D98" s="357"/>
      <c r="E98" s="393"/>
      <c r="F98" s="393"/>
      <c r="G98" s="357"/>
      <c r="H98" s="357"/>
      <c r="I98" s="357"/>
      <c r="J98" s="357"/>
      <c r="K98" s="302"/>
      <c r="L98" s="302"/>
      <c r="M98" s="302"/>
      <c r="N98" s="302"/>
      <c r="O98" s="302"/>
    </row>
    <row r="99" spans="1:15">
      <c r="A99" s="357"/>
      <c r="B99" s="357"/>
      <c r="C99" s="392"/>
      <c r="D99" s="357"/>
      <c r="E99" s="357"/>
      <c r="F99" s="357"/>
      <c r="G99" s="357"/>
      <c r="H99" s="357"/>
      <c r="I99" s="357"/>
      <c r="J99" s="357"/>
      <c r="K99" s="302"/>
      <c r="L99" s="302"/>
      <c r="M99" s="302"/>
      <c r="N99" s="302"/>
      <c r="O99" s="302"/>
    </row>
    <row r="100" spans="1:15">
      <c r="A100" s="357"/>
      <c r="B100" s="357"/>
      <c r="C100" s="392"/>
      <c r="D100" s="357"/>
      <c r="E100" s="357"/>
      <c r="F100" s="357"/>
      <c r="G100" s="357"/>
      <c r="H100" s="357"/>
      <c r="I100" s="357"/>
      <c r="J100" s="357"/>
      <c r="K100" s="302"/>
      <c r="L100" s="302"/>
      <c r="M100" s="302"/>
      <c r="N100" s="302"/>
      <c r="O100" s="302"/>
    </row>
    <row r="101" spans="1:15">
      <c r="A101" s="357"/>
      <c r="B101" s="357"/>
      <c r="C101" s="392"/>
      <c r="D101" s="357"/>
      <c r="E101" s="357"/>
      <c r="F101" s="357"/>
      <c r="G101" s="357"/>
      <c r="H101" s="357"/>
      <c r="I101" s="357"/>
      <c r="J101" s="357"/>
      <c r="K101" s="302"/>
      <c r="L101" s="302"/>
      <c r="M101" s="302"/>
      <c r="N101" s="302"/>
      <c r="O101" s="302"/>
    </row>
    <row r="102" spans="1:15">
      <c r="A102" s="357"/>
      <c r="B102" s="357"/>
      <c r="C102" s="392"/>
      <c r="D102" s="357"/>
      <c r="E102" s="357"/>
      <c r="F102" s="357"/>
      <c r="G102" s="357"/>
      <c r="H102" s="357"/>
      <c r="I102" s="357"/>
      <c r="J102" s="357"/>
      <c r="K102" s="302"/>
      <c r="L102" s="302"/>
      <c r="M102" s="302"/>
      <c r="N102" s="302"/>
      <c r="O102" s="302"/>
    </row>
    <row r="103" spans="1:15">
      <c r="A103" s="357"/>
      <c r="B103" s="357"/>
      <c r="C103" s="392"/>
      <c r="D103" s="357"/>
      <c r="E103" s="357"/>
      <c r="F103" s="357"/>
      <c r="G103" s="357"/>
      <c r="H103" s="357"/>
      <c r="I103" s="357"/>
      <c r="J103" s="357"/>
      <c r="K103" s="302"/>
      <c r="L103" s="302"/>
      <c r="M103" s="302"/>
      <c r="N103" s="302"/>
      <c r="O103" s="302"/>
    </row>
    <row r="104" spans="1:15">
      <c r="A104" s="357"/>
      <c r="B104" s="357"/>
      <c r="C104" s="392"/>
      <c r="D104" s="357"/>
      <c r="E104" s="357"/>
      <c r="F104" s="357"/>
      <c r="G104" s="357"/>
      <c r="H104" s="357"/>
      <c r="I104" s="357"/>
      <c r="J104" s="357"/>
      <c r="K104" s="302"/>
      <c r="L104" s="302"/>
      <c r="M104" s="302"/>
      <c r="N104" s="302"/>
      <c r="O104" s="302"/>
    </row>
    <row r="105" spans="1:15">
      <c r="E105" s="93"/>
      <c r="F105" s="93"/>
    </row>
    <row r="106" spans="1:15">
      <c r="E106" s="93"/>
      <c r="F106" s="93"/>
    </row>
    <row r="107" spans="1:15">
      <c r="E107" s="93"/>
      <c r="F107" s="93"/>
    </row>
    <row r="108" spans="1:15">
      <c r="E108" s="93"/>
      <c r="F108" s="93"/>
    </row>
    <row r="109" spans="1:15">
      <c r="A109" s="95"/>
    </row>
    <row r="111" spans="1:15">
      <c r="G111" s="96"/>
      <c r="N111" s="96"/>
    </row>
    <row r="112" spans="1:15">
      <c r="H112" s="96"/>
      <c r="I112" s="96"/>
      <c r="J112" s="96"/>
      <c r="K112" s="96"/>
      <c r="L112" s="96"/>
      <c r="O112" s="96"/>
    </row>
    <row r="113" spans="2:15">
      <c r="H113" s="96"/>
      <c r="I113" s="96"/>
      <c r="J113" s="96"/>
      <c r="K113" s="96"/>
      <c r="L113" s="96"/>
      <c r="O113" s="96"/>
    </row>
    <row r="114" spans="2:15">
      <c r="H114" s="96"/>
      <c r="I114" s="96"/>
      <c r="J114" s="96"/>
      <c r="K114" s="96"/>
      <c r="L114" s="96"/>
      <c r="O114" s="96"/>
    </row>
    <row r="115" spans="2:15">
      <c r="H115" s="96"/>
      <c r="I115" s="96"/>
      <c r="J115" s="96"/>
      <c r="K115" s="96"/>
      <c r="L115" s="96"/>
      <c r="M115" s="97"/>
      <c r="O115" s="96"/>
    </row>
    <row r="117" spans="2:15">
      <c r="B117" s="96"/>
      <c r="G117" s="319"/>
    </row>
    <row r="118" spans="2:15">
      <c r="B118" s="96"/>
      <c r="G118" s="319"/>
    </row>
    <row r="119" spans="2:15">
      <c r="B119" s="96"/>
      <c r="G119" s="319"/>
    </row>
  </sheetData>
  <mergeCells count="28">
    <mergeCell ref="H4:O4"/>
    <mergeCell ref="K1:N1"/>
    <mergeCell ref="A2:E2"/>
    <mergeCell ref="H2:O2"/>
    <mergeCell ref="A3:E3"/>
    <mergeCell ref="H3:O3"/>
    <mergeCell ref="A5:O5"/>
    <mergeCell ref="A6:N6"/>
    <mergeCell ref="A7:N7"/>
    <mergeCell ref="A8:N8"/>
    <mergeCell ref="A9:A10"/>
    <mergeCell ref="B9:B10"/>
    <mergeCell ref="C9:D10"/>
    <mergeCell ref="E9:E10"/>
    <mergeCell ref="F9:F10"/>
    <mergeCell ref="G9:G10"/>
    <mergeCell ref="H9:L9"/>
    <mergeCell ref="M9:M10"/>
    <mergeCell ref="N9:N10"/>
    <mergeCell ref="O9:O10"/>
    <mergeCell ref="B63:D63"/>
    <mergeCell ref="D65:F65"/>
    <mergeCell ref="I65:L65"/>
    <mergeCell ref="M65:O65"/>
    <mergeCell ref="D66:F66"/>
    <mergeCell ref="I66:L66"/>
    <mergeCell ref="B64:D64"/>
    <mergeCell ref="M64:O6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topLeftCell="A13" workbookViewId="0">
      <selection activeCell="F74" sqref="F74:O75"/>
    </sheetView>
  </sheetViews>
  <sheetFormatPr defaultRowHeight="12.75"/>
  <cols>
    <col min="1" max="1" width="5.140625" style="554" bestFit="1" customWidth="1"/>
    <col min="2" max="2" width="10" style="557" customWidth="1"/>
    <col min="3" max="3" width="12.7109375" style="557" customWidth="1"/>
    <col min="4" max="4" width="6.5703125" style="557" customWidth="1"/>
    <col min="5" max="5" width="5.140625" style="554" customWidth="1"/>
    <col min="6" max="6" width="10" style="554" customWidth="1"/>
    <col min="7" max="7" width="6" style="557" customWidth="1"/>
    <col min="8" max="8" width="5.85546875" style="557" customWidth="1"/>
    <col min="9" max="9" width="6.140625" style="557" customWidth="1"/>
    <col min="10" max="10" width="5.5703125" style="557" customWidth="1"/>
    <col min="11" max="11" width="6.140625" style="557" customWidth="1"/>
    <col min="12" max="12" width="6" style="557" customWidth="1"/>
    <col min="13" max="13" width="5.7109375" style="557" customWidth="1"/>
    <col min="14" max="14" width="8.28515625" style="557" customWidth="1"/>
    <col min="15" max="15" width="20.85546875" style="557" customWidth="1"/>
    <col min="16" max="16" width="12.28515625" style="557" bestFit="1" customWidth="1"/>
    <col min="17" max="17" width="9.85546875" style="557" bestFit="1" customWidth="1"/>
    <col min="18" max="256" width="9.140625" style="557"/>
    <col min="257" max="257" width="5.140625" style="557" bestFit="1" customWidth="1"/>
    <col min="258" max="258" width="11.28515625" style="557" bestFit="1" customWidth="1"/>
    <col min="259" max="259" width="18.42578125" style="557" bestFit="1" customWidth="1"/>
    <col min="260" max="260" width="10.7109375" style="557" customWidth="1"/>
    <col min="261" max="261" width="6.42578125" style="557" bestFit="1" customWidth="1"/>
    <col min="262" max="262" width="12.42578125" style="557" bestFit="1" customWidth="1"/>
    <col min="263" max="263" width="8.42578125" style="557" bestFit="1" customWidth="1"/>
    <col min="264" max="264" width="6.85546875" style="557" customWidth="1"/>
    <col min="265" max="265" width="6.7109375" style="557" customWidth="1"/>
    <col min="266" max="266" width="6.5703125" style="557" customWidth="1"/>
    <col min="267" max="268" width="7" style="557" customWidth="1"/>
    <col min="269" max="269" width="7.5703125" style="557" bestFit="1" customWidth="1"/>
    <col min="270" max="270" width="8.7109375" style="557" bestFit="1" customWidth="1"/>
    <col min="271" max="271" width="13.140625" style="557" bestFit="1" customWidth="1"/>
    <col min="272" max="512" width="9.140625" style="557"/>
    <col min="513" max="513" width="5.140625" style="557" bestFit="1" customWidth="1"/>
    <col min="514" max="514" width="11.28515625" style="557" bestFit="1" customWidth="1"/>
    <col min="515" max="515" width="18.42578125" style="557" bestFit="1" customWidth="1"/>
    <col min="516" max="516" width="10.7109375" style="557" customWidth="1"/>
    <col min="517" max="517" width="6.42578125" style="557" bestFit="1" customWidth="1"/>
    <col min="518" max="518" width="12.42578125" style="557" bestFit="1" customWidth="1"/>
    <col min="519" max="519" width="8.42578125" style="557" bestFit="1" customWidth="1"/>
    <col min="520" max="520" width="6.85546875" style="557" customWidth="1"/>
    <col min="521" max="521" width="6.7109375" style="557" customWidth="1"/>
    <col min="522" max="522" width="6.5703125" style="557" customWidth="1"/>
    <col min="523" max="524" width="7" style="557" customWidth="1"/>
    <col min="525" max="525" width="7.5703125" style="557" bestFit="1" customWidth="1"/>
    <col min="526" max="526" width="8.7109375" style="557" bestFit="1" customWidth="1"/>
    <col min="527" max="527" width="13.140625" style="557" bestFit="1" customWidth="1"/>
    <col min="528" max="768" width="9.140625" style="557"/>
    <col min="769" max="769" width="5.140625" style="557" bestFit="1" customWidth="1"/>
    <col min="770" max="770" width="11.28515625" style="557" bestFit="1" customWidth="1"/>
    <col min="771" max="771" width="18.42578125" style="557" bestFit="1" customWidth="1"/>
    <col min="772" max="772" width="10.7109375" style="557" customWidth="1"/>
    <col min="773" max="773" width="6.42578125" style="557" bestFit="1" customWidth="1"/>
    <col min="774" max="774" width="12.42578125" style="557" bestFit="1" customWidth="1"/>
    <col min="775" max="775" width="8.42578125" style="557" bestFit="1" customWidth="1"/>
    <col min="776" max="776" width="6.85546875" style="557" customWidth="1"/>
    <col min="777" max="777" width="6.7109375" style="557" customWidth="1"/>
    <col min="778" max="778" width="6.5703125" style="557" customWidth="1"/>
    <col min="779" max="780" width="7" style="557" customWidth="1"/>
    <col min="781" max="781" width="7.5703125" style="557" bestFit="1" customWidth="1"/>
    <col min="782" max="782" width="8.7109375" style="557" bestFit="1" customWidth="1"/>
    <col min="783" max="783" width="13.140625" style="557" bestFit="1" customWidth="1"/>
    <col min="784" max="1024" width="9.140625" style="557"/>
    <col min="1025" max="1025" width="5.140625" style="557" bestFit="1" customWidth="1"/>
    <col min="1026" max="1026" width="11.28515625" style="557" bestFit="1" customWidth="1"/>
    <col min="1027" max="1027" width="18.42578125" style="557" bestFit="1" customWidth="1"/>
    <col min="1028" max="1028" width="10.7109375" style="557" customWidth="1"/>
    <col min="1029" max="1029" width="6.42578125" style="557" bestFit="1" customWidth="1"/>
    <col min="1030" max="1030" width="12.42578125" style="557" bestFit="1" customWidth="1"/>
    <col min="1031" max="1031" width="8.42578125" style="557" bestFit="1" customWidth="1"/>
    <col min="1032" max="1032" width="6.85546875" style="557" customWidth="1"/>
    <col min="1033" max="1033" width="6.7109375" style="557" customWidth="1"/>
    <col min="1034" max="1034" width="6.5703125" style="557" customWidth="1"/>
    <col min="1035" max="1036" width="7" style="557" customWidth="1"/>
    <col min="1037" max="1037" width="7.5703125" style="557" bestFit="1" customWidth="1"/>
    <col min="1038" max="1038" width="8.7109375" style="557" bestFit="1" customWidth="1"/>
    <col min="1039" max="1039" width="13.140625" style="557" bestFit="1" customWidth="1"/>
    <col min="1040" max="1280" width="9.140625" style="557"/>
    <col min="1281" max="1281" width="5.140625" style="557" bestFit="1" customWidth="1"/>
    <col min="1282" max="1282" width="11.28515625" style="557" bestFit="1" customWidth="1"/>
    <col min="1283" max="1283" width="18.42578125" style="557" bestFit="1" customWidth="1"/>
    <col min="1284" max="1284" width="10.7109375" style="557" customWidth="1"/>
    <col min="1285" max="1285" width="6.42578125" style="557" bestFit="1" customWidth="1"/>
    <col min="1286" max="1286" width="12.42578125" style="557" bestFit="1" customWidth="1"/>
    <col min="1287" max="1287" width="8.42578125" style="557" bestFit="1" customWidth="1"/>
    <col min="1288" max="1288" width="6.85546875" style="557" customWidth="1"/>
    <col min="1289" max="1289" width="6.7109375" style="557" customWidth="1"/>
    <col min="1290" max="1290" width="6.5703125" style="557" customWidth="1"/>
    <col min="1291" max="1292" width="7" style="557" customWidth="1"/>
    <col min="1293" max="1293" width="7.5703125" style="557" bestFit="1" customWidth="1"/>
    <col min="1294" max="1294" width="8.7109375" style="557" bestFit="1" customWidth="1"/>
    <col min="1295" max="1295" width="13.140625" style="557" bestFit="1" customWidth="1"/>
    <col min="1296" max="1536" width="9.140625" style="557"/>
    <col min="1537" max="1537" width="5.140625" style="557" bestFit="1" customWidth="1"/>
    <col min="1538" max="1538" width="11.28515625" style="557" bestFit="1" customWidth="1"/>
    <col min="1539" max="1539" width="18.42578125" style="557" bestFit="1" customWidth="1"/>
    <col min="1540" max="1540" width="10.7109375" style="557" customWidth="1"/>
    <col min="1541" max="1541" width="6.42578125" style="557" bestFit="1" customWidth="1"/>
    <col min="1542" max="1542" width="12.42578125" style="557" bestFit="1" customWidth="1"/>
    <col min="1543" max="1543" width="8.42578125" style="557" bestFit="1" customWidth="1"/>
    <col min="1544" max="1544" width="6.85546875" style="557" customWidth="1"/>
    <col min="1545" max="1545" width="6.7109375" style="557" customWidth="1"/>
    <col min="1546" max="1546" width="6.5703125" style="557" customWidth="1"/>
    <col min="1547" max="1548" width="7" style="557" customWidth="1"/>
    <col min="1549" max="1549" width="7.5703125" style="557" bestFit="1" customWidth="1"/>
    <col min="1550" max="1550" width="8.7109375" style="557" bestFit="1" customWidth="1"/>
    <col min="1551" max="1551" width="13.140625" style="557" bestFit="1" customWidth="1"/>
    <col min="1552" max="1792" width="9.140625" style="557"/>
    <col min="1793" max="1793" width="5.140625" style="557" bestFit="1" customWidth="1"/>
    <col min="1794" max="1794" width="11.28515625" style="557" bestFit="1" customWidth="1"/>
    <col min="1795" max="1795" width="18.42578125" style="557" bestFit="1" customWidth="1"/>
    <col min="1796" max="1796" width="10.7109375" style="557" customWidth="1"/>
    <col min="1797" max="1797" width="6.42578125" style="557" bestFit="1" customWidth="1"/>
    <col min="1798" max="1798" width="12.42578125" style="557" bestFit="1" customWidth="1"/>
    <col min="1799" max="1799" width="8.42578125" style="557" bestFit="1" customWidth="1"/>
    <col min="1800" max="1800" width="6.85546875" style="557" customWidth="1"/>
    <col min="1801" max="1801" width="6.7109375" style="557" customWidth="1"/>
    <col min="1802" max="1802" width="6.5703125" style="557" customWidth="1"/>
    <col min="1803" max="1804" width="7" style="557" customWidth="1"/>
    <col min="1805" max="1805" width="7.5703125" style="557" bestFit="1" customWidth="1"/>
    <col min="1806" max="1806" width="8.7109375" style="557" bestFit="1" customWidth="1"/>
    <col min="1807" max="1807" width="13.140625" style="557" bestFit="1" customWidth="1"/>
    <col min="1808" max="2048" width="9.140625" style="557"/>
    <col min="2049" max="2049" width="5.140625" style="557" bestFit="1" customWidth="1"/>
    <col min="2050" max="2050" width="11.28515625" style="557" bestFit="1" customWidth="1"/>
    <col min="2051" max="2051" width="18.42578125" style="557" bestFit="1" customWidth="1"/>
    <col min="2052" max="2052" width="10.7109375" style="557" customWidth="1"/>
    <col min="2053" max="2053" width="6.42578125" style="557" bestFit="1" customWidth="1"/>
    <col min="2054" max="2054" width="12.42578125" style="557" bestFit="1" customWidth="1"/>
    <col min="2055" max="2055" width="8.42578125" style="557" bestFit="1" customWidth="1"/>
    <col min="2056" max="2056" width="6.85546875" style="557" customWidth="1"/>
    <col min="2057" max="2057" width="6.7109375" style="557" customWidth="1"/>
    <col min="2058" max="2058" width="6.5703125" style="557" customWidth="1"/>
    <col min="2059" max="2060" width="7" style="557" customWidth="1"/>
    <col min="2061" max="2061" width="7.5703125" style="557" bestFit="1" customWidth="1"/>
    <col min="2062" max="2062" width="8.7109375" style="557" bestFit="1" customWidth="1"/>
    <col min="2063" max="2063" width="13.140625" style="557" bestFit="1" customWidth="1"/>
    <col min="2064" max="2304" width="9.140625" style="557"/>
    <col min="2305" max="2305" width="5.140625" style="557" bestFit="1" customWidth="1"/>
    <col min="2306" max="2306" width="11.28515625" style="557" bestFit="1" customWidth="1"/>
    <col min="2307" max="2307" width="18.42578125" style="557" bestFit="1" customWidth="1"/>
    <col min="2308" max="2308" width="10.7109375" style="557" customWidth="1"/>
    <col min="2309" max="2309" width="6.42578125" style="557" bestFit="1" customWidth="1"/>
    <col min="2310" max="2310" width="12.42578125" style="557" bestFit="1" customWidth="1"/>
    <col min="2311" max="2311" width="8.42578125" style="557" bestFit="1" customWidth="1"/>
    <col min="2312" max="2312" width="6.85546875" style="557" customWidth="1"/>
    <col min="2313" max="2313" width="6.7109375" style="557" customWidth="1"/>
    <col min="2314" max="2314" width="6.5703125" style="557" customWidth="1"/>
    <col min="2315" max="2316" width="7" style="557" customWidth="1"/>
    <col min="2317" max="2317" width="7.5703125" style="557" bestFit="1" customWidth="1"/>
    <col min="2318" max="2318" width="8.7109375" style="557" bestFit="1" customWidth="1"/>
    <col min="2319" max="2319" width="13.140625" style="557" bestFit="1" customWidth="1"/>
    <col min="2320" max="2560" width="9.140625" style="557"/>
    <col min="2561" max="2561" width="5.140625" style="557" bestFit="1" customWidth="1"/>
    <col min="2562" max="2562" width="11.28515625" style="557" bestFit="1" customWidth="1"/>
    <col min="2563" max="2563" width="18.42578125" style="557" bestFit="1" customWidth="1"/>
    <col min="2564" max="2564" width="10.7109375" style="557" customWidth="1"/>
    <col min="2565" max="2565" width="6.42578125" style="557" bestFit="1" customWidth="1"/>
    <col min="2566" max="2566" width="12.42578125" style="557" bestFit="1" customWidth="1"/>
    <col min="2567" max="2567" width="8.42578125" style="557" bestFit="1" customWidth="1"/>
    <col min="2568" max="2568" width="6.85546875" style="557" customWidth="1"/>
    <col min="2569" max="2569" width="6.7109375" style="557" customWidth="1"/>
    <col min="2570" max="2570" width="6.5703125" style="557" customWidth="1"/>
    <col min="2571" max="2572" width="7" style="557" customWidth="1"/>
    <col min="2573" max="2573" width="7.5703125" style="557" bestFit="1" customWidth="1"/>
    <col min="2574" max="2574" width="8.7109375" style="557" bestFit="1" customWidth="1"/>
    <col min="2575" max="2575" width="13.140625" style="557" bestFit="1" customWidth="1"/>
    <col min="2576" max="2816" width="9.140625" style="557"/>
    <col min="2817" max="2817" width="5.140625" style="557" bestFit="1" customWidth="1"/>
    <col min="2818" max="2818" width="11.28515625" style="557" bestFit="1" customWidth="1"/>
    <col min="2819" max="2819" width="18.42578125" style="557" bestFit="1" customWidth="1"/>
    <col min="2820" max="2820" width="10.7109375" style="557" customWidth="1"/>
    <col min="2821" max="2821" width="6.42578125" style="557" bestFit="1" customWidth="1"/>
    <col min="2822" max="2822" width="12.42578125" style="557" bestFit="1" customWidth="1"/>
    <col min="2823" max="2823" width="8.42578125" style="557" bestFit="1" customWidth="1"/>
    <col min="2824" max="2824" width="6.85546875" style="557" customWidth="1"/>
    <col min="2825" max="2825" width="6.7109375" style="557" customWidth="1"/>
    <col min="2826" max="2826" width="6.5703125" style="557" customWidth="1"/>
    <col min="2827" max="2828" width="7" style="557" customWidth="1"/>
    <col min="2829" max="2829" width="7.5703125" style="557" bestFit="1" customWidth="1"/>
    <col min="2830" max="2830" width="8.7109375" style="557" bestFit="1" customWidth="1"/>
    <col min="2831" max="2831" width="13.140625" style="557" bestFit="1" customWidth="1"/>
    <col min="2832" max="3072" width="9.140625" style="557"/>
    <col min="3073" max="3073" width="5.140625" style="557" bestFit="1" customWidth="1"/>
    <col min="3074" max="3074" width="11.28515625" style="557" bestFit="1" customWidth="1"/>
    <col min="3075" max="3075" width="18.42578125" style="557" bestFit="1" customWidth="1"/>
    <col min="3076" max="3076" width="10.7109375" style="557" customWidth="1"/>
    <col min="3077" max="3077" width="6.42578125" style="557" bestFit="1" customWidth="1"/>
    <col min="3078" max="3078" width="12.42578125" style="557" bestFit="1" customWidth="1"/>
    <col min="3079" max="3079" width="8.42578125" style="557" bestFit="1" customWidth="1"/>
    <col min="3080" max="3080" width="6.85546875" style="557" customWidth="1"/>
    <col min="3081" max="3081" width="6.7109375" style="557" customWidth="1"/>
    <col min="3082" max="3082" width="6.5703125" style="557" customWidth="1"/>
    <col min="3083" max="3084" width="7" style="557" customWidth="1"/>
    <col min="3085" max="3085" width="7.5703125" style="557" bestFit="1" customWidth="1"/>
    <col min="3086" max="3086" width="8.7109375" style="557" bestFit="1" customWidth="1"/>
    <col min="3087" max="3087" width="13.140625" style="557" bestFit="1" customWidth="1"/>
    <col min="3088" max="3328" width="9.140625" style="557"/>
    <col min="3329" max="3329" width="5.140625" style="557" bestFit="1" customWidth="1"/>
    <col min="3330" max="3330" width="11.28515625" style="557" bestFit="1" customWidth="1"/>
    <col min="3331" max="3331" width="18.42578125" style="557" bestFit="1" customWidth="1"/>
    <col min="3332" max="3332" width="10.7109375" style="557" customWidth="1"/>
    <col min="3333" max="3333" width="6.42578125" style="557" bestFit="1" customWidth="1"/>
    <col min="3334" max="3334" width="12.42578125" style="557" bestFit="1" customWidth="1"/>
    <col min="3335" max="3335" width="8.42578125" style="557" bestFit="1" customWidth="1"/>
    <col min="3336" max="3336" width="6.85546875" style="557" customWidth="1"/>
    <col min="3337" max="3337" width="6.7109375" style="557" customWidth="1"/>
    <col min="3338" max="3338" width="6.5703125" style="557" customWidth="1"/>
    <col min="3339" max="3340" width="7" style="557" customWidth="1"/>
    <col min="3341" max="3341" width="7.5703125" style="557" bestFit="1" customWidth="1"/>
    <col min="3342" max="3342" width="8.7109375" style="557" bestFit="1" customWidth="1"/>
    <col min="3343" max="3343" width="13.140625" style="557" bestFit="1" customWidth="1"/>
    <col min="3344" max="3584" width="9.140625" style="557"/>
    <col min="3585" max="3585" width="5.140625" style="557" bestFit="1" customWidth="1"/>
    <col min="3586" max="3586" width="11.28515625" style="557" bestFit="1" customWidth="1"/>
    <col min="3587" max="3587" width="18.42578125" style="557" bestFit="1" customWidth="1"/>
    <col min="3588" max="3588" width="10.7109375" style="557" customWidth="1"/>
    <col min="3589" max="3589" width="6.42578125" style="557" bestFit="1" customWidth="1"/>
    <col min="3590" max="3590" width="12.42578125" style="557" bestFit="1" customWidth="1"/>
    <col min="3591" max="3591" width="8.42578125" style="557" bestFit="1" customWidth="1"/>
    <col min="3592" max="3592" width="6.85546875" style="557" customWidth="1"/>
    <col min="3593" max="3593" width="6.7109375" style="557" customWidth="1"/>
    <col min="3594" max="3594" width="6.5703125" style="557" customWidth="1"/>
    <col min="3595" max="3596" width="7" style="557" customWidth="1"/>
    <col min="3597" max="3597" width="7.5703125" style="557" bestFit="1" customWidth="1"/>
    <col min="3598" max="3598" width="8.7109375" style="557" bestFit="1" customWidth="1"/>
    <col min="3599" max="3599" width="13.140625" style="557" bestFit="1" customWidth="1"/>
    <col min="3600" max="3840" width="9.140625" style="557"/>
    <col min="3841" max="3841" width="5.140625" style="557" bestFit="1" customWidth="1"/>
    <col min="3842" max="3842" width="11.28515625" style="557" bestFit="1" customWidth="1"/>
    <col min="3843" max="3843" width="18.42578125" style="557" bestFit="1" customWidth="1"/>
    <col min="3844" max="3844" width="10.7109375" style="557" customWidth="1"/>
    <col min="3845" max="3845" width="6.42578125" style="557" bestFit="1" customWidth="1"/>
    <col min="3846" max="3846" width="12.42578125" style="557" bestFit="1" customWidth="1"/>
    <col min="3847" max="3847" width="8.42578125" style="557" bestFit="1" customWidth="1"/>
    <col min="3848" max="3848" width="6.85546875" style="557" customWidth="1"/>
    <col min="3849" max="3849" width="6.7109375" style="557" customWidth="1"/>
    <col min="3850" max="3850" width="6.5703125" style="557" customWidth="1"/>
    <col min="3851" max="3852" width="7" style="557" customWidth="1"/>
    <col min="3853" max="3853" width="7.5703125" style="557" bestFit="1" customWidth="1"/>
    <col min="3854" max="3854" width="8.7109375" style="557" bestFit="1" customWidth="1"/>
    <col min="3855" max="3855" width="13.140625" style="557" bestFit="1" customWidth="1"/>
    <col min="3856" max="4096" width="9.140625" style="557"/>
    <col min="4097" max="4097" width="5.140625" style="557" bestFit="1" customWidth="1"/>
    <col min="4098" max="4098" width="11.28515625" style="557" bestFit="1" customWidth="1"/>
    <col min="4099" max="4099" width="18.42578125" style="557" bestFit="1" customWidth="1"/>
    <col min="4100" max="4100" width="10.7109375" style="557" customWidth="1"/>
    <col min="4101" max="4101" width="6.42578125" style="557" bestFit="1" customWidth="1"/>
    <col min="4102" max="4102" width="12.42578125" style="557" bestFit="1" customWidth="1"/>
    <col min="4103" max="4103" width="8.42578125" style="557" bestFit="1" customWidth="1"/>
    <col min="4104" max="4104" width="6.85546875" style="557" customWidth="1"/>
    <col min="4105" max="4105" width="6.7109375" style="557" customWidth="1"/>
    <col min="4106" max="4106" width="6.5703125" style="557" customWidth="1"/>
    <col min="4107" max="4108" width="7" style="557" customWidth="1"/>
    <col min="4109" max="4109" width="7.5703125" style="557" bestFit="1" customWidth="1"/>
    <col min="4110" max="4110" width="8.7109375" style="557" bestFit="1" customWidth="1"/>
    <col min="4111" max="4111" width="13.140625" style="557" bestFit="1" customWidth="1"/>
    <col min="4112" max="4352" width="9.140625" style="557"/>
    <col min="4353" max="4353" width="5.140625" style="557" bestFit="1" customWidth="1"/>
    <col min="4354" max="4354" width="11.28515625" style="557" bestFit="1" customWidth="1"/>
    <col min="4355" max="4355" width="18.42578125" style="557" bestFit="1" customWidth="1"/>
    <col min="4356" max="4356" width="10.7109375" style="557" customWidth="1"/>
    <col min="4357" max="4357" width="6.42578125" style="557" bestFit="1" customWidth="1"/>
    <col min="4358" max="4358" width="12.42578125" style="557" bestFit="1" customWidth="1"/>
    <col min="4359" max="4359" width="8.42578125" style="557" bestFit="1" customWidth="1"/>
    <col min="4360" max="4360" width="6.85546875" style="557" customWidth="1"/>
    <col min="4361" max="4361" width="6.7109375" style="557" customWidth="1"/>
    <col min="4362" max="4362" width="6.5703125" style="557" customWidth="1"/>
    <col min="4363" max="4364" width="7" style="557" customWidth="1"/>
    <col min="4365" max="4365" width="7.5703125" style="557" bestFit="1" customWidth="1"/>
    <col min="4366" max="4366" width="8.7109375" style="557" bestFit="1" customWidth="1"/>
    <col min="4367" max="4367" width="13.140625" style="557" bestFit="1" customWidth="1"/>
    <col min="4368" max="4608" width="9.140625" style="557"/>
    <col min="4609" max="4609" width="5.140625" style="557" bestFit="1" customWidth="1"/>
    <col min="4610" max="4610" width="11.28515625" style="557" bestFit="1" customWidth="1"/>
    <col min="4611" max="4611" width="18.42578125" style="557" bestFit="1" customWidth="1"/>
    <col min="4612" max="4612" width="10.7109375" style="557" customWidth="1"/>
    <col min="4613" max="4613" width="6.42578125" style="557" bestFit="1" customWidth="1"/>
    <col min="4614" max="4614" width="12.42578125" style="557" bestFit="1" customWidth="1"/>
    <col min="4615" max="4615" width="8.42578125" style="557" bestFit="1" customWidth="1"/>
    <col min="4616" max="4616" width="6.85546875" style="557" customWidth="1"/>
    <col min="4617" max="4617" width="6.7109375" style="557" customWidth="1"/>
    <col min="4618" max="4618" width="6.5703125" style="557" customWidth="1"/>
    <col min="4619" max="4620" width="7" style="557" customWidth="1"/>
    <col min="4621" max="4621" width="7.5703125" style="557" bestFit="1" customWidth="1"/>
    <col min="4622" max="4622" width="8.7109375" style="557" bestFit="1" customWidth="1"/>
    <col min="4623" max="4623" width="13.140625" style="557" bestFit="1" customWidth="1"/>
    <col min="4624" max="4864" width="9.140625" style="557"/>
    <col min="4865" max="4865" width="5.140625" style="557" bestFit="1" customWidth="1"/>
    <col min="4866" max="4866" width="11.28515625" style="557" bestFit="1" customWidth="1"/>
    <col min="4867" max="4867" width="18.42578125" style="557" bestFit="1" customWidth="1"/>
    <col min="4868" max="4868" width="10.7109375" style="557" customWidth="1"/>
    <col min="4869" max="4869" width="6.42578125" style="557" bestFit="1" customWidth="1"/>
    <col min="4870" max="4870" width="12.42578125" style="557" bestFit="1" customWidth="1"/>
    <col min="4871" max="4871" width="8.42578125" style="557" bestFit="1" customWidth="1"/>
    <col min="4872" max="4872" width="6.85546875" style="557" customWidth="1"/>
    <col min="4873" max="4873" width="6.7109375" style="557" customWidth="1"/>
    <col min="4874" max="4874" width="6.5703125" style="557" customWidth="1"/>
    <col min="4875" max="4876" width="7" style="557" customWidth="1"/>
    <col min="4877" max="4877" width="7.5703125" style="557" bestFit="1" customWidth="1"/>
    <col min="4878" max="4878" width="8.7109375" style="557" bestFit="1" customWidth="1"/>
    <col min="4879" max="4879" width="13.140625" style="557" bestFit="1" customWidth="1"/>
    <col min="4880" max="5120" width="9.140625" style="557"/>
    <col min="5121" max="5121" width="5.140625" style="557" bestFit="1" customWidth="1"/>
    <col min="5122" max="5122" width="11.28515625" style="557" bestFit="1" customWidth="1"/>
    <col min="5123" max="5123" width="18.42578125" style="557" bestFit="1" customWidth="1"/>
    <col min="5124" max="5124" width="10.7109375" style="557" customWidth="1"/>
    <col min="5125" max="5125" width="6.42578125" style="557" bestFit="1" customWidth="1"/>
    <col min="5126" max="5126" width="12.42578125" style="557" bestFit="1" customWidth="1"/>
    <col min="5127" max="5127" width="8.42578125" style="557" bestFit="1" customWidth="1"/>
    <col min="5128" max="5128" width="6.85546875" style="557" customWidth="1"/>
    <col min="5129" max="5129" width="6.7109375" style="557" customWidth="1"/>
    <col min="5130" max="5130" width="6.5703125" style="557" customWidth="1"/>
    <col min="5131" max="5132" width="7" style="557" customWidth="1"/>
    <col min="5133" max="5133" width="7.5703125" style="557" bestFit="1" customWidth="1"/>
    <col min="5134" max="5134" width="8.7109375" style="557" bestFit="1" customWidth="1"/>
    <col min="5135" max="5135" width="13.140625" style="557" bestFit="1" customWidth="1"/>
    <col min="5136" max="5376" width="9.140625" style="557"/>
    <col min="5377" max="5377" width="5.140625" style="557" bestFit="1" customWidth="1"/>
    <col min="5378" max="5378" width="11.28515625" style="557" bestFit="1" customWidth="1"/>
    <col min="5379" max="5379" width="18.42578125" style="557" bestFit="1" customWidth="1"/>
    <col min="5380" max="5380" width="10.7109375" style="557" customWidth="1"/>
    <col min="5381" max="5381" width="6.42578125" style="557" bestFit="1" customWidth="1"/>
    <col min="5382" max="5382" width="12.42578125" style="557" bestFit="1" customWidth="1"/>
    <col min="5383" max="5383" width="8.42578125" style="557" bestFit="1" customWidth="1"/>
    <col min="5384" max="5384" width="6.85546875" style="557" customWidth="1"/>
    <col min="5385" max="5385" width="6.7109375" style="557" customWidth="1"/>
    <col min="5386" max="5386" width="6.5703125" style="557" customWidth="1"/>
    <col min="5387" max="5388" width="7" style="557" customWidth="1"/>
    <col min="5389" max="5389" width="7.5703125" style="557" bestFit="1" customWidth="1"/>
    <col min="5390" max="5390" width="8.7109375" style="557" bestFit="1" customWidth="1"/>
    <col min="5391" max="5391" width="13.140625" style="557" bestFit="1" customWidth="1"/>
    <col min="5392" max="5632" width="9.140625" style="557"/>
    <col min="5633" max="5633" width="5.140625" style="557" bestFit="1" customWidth="1"/>
    <col min="5634" max="5634" width="11.28515625" style="557" bestFit="1" customWidth="1"/>
    <col min="5635" max="5635" width="18.42578125" style="557" bestFit="1" customWidth="1"/>
    <col min="5636" max="5636" width="10.7109375" style="557" customWidth="1"/>
    <col min="5637" max="5637" width="6.42578125" style="557" bestFit="1" customWidth="1"/>
    <col min="5638" max="5638" width="12.42578125" style="557" bestFit="1" customWidth="1"/>
    <col min="5639" max="5639" width="8.42578125" style="557" bestFit="1" customWidth="1"/>
    <col min="5640" max="5640" width="6.85546875" style="557" customWidth="1"/>
    <col min="5641" max="5641" width="6.7109375" style="557" customWidth="1"/>
    <col min="5642" max="5642" width="6.5703125" style="557" customWidth="1"/>
    <col min="5643" max="5644" width="7" style="557" customWidth="1"/>
    <col min="5645" max="5645" width="7.5703125" style="557" bestFit="1" customWidth="1"/>
    <col min="5646" max="5646" width="8.7109375" style="557" bestFit="1" customWidth="1"/>
    <col min="5647" max="5647" width="13.140625" style="557" bestFit="1" customWidth="1"/>
    <col min="5648" max="5888" width="9.140625" style="557"/>
    <col min="5889" max="5889" width="5.140625" style="557" bestFit="1" customWidth="1"/>
    <col min="5890" max="5890" width="11.28515625" style="557" bestFit="1" customWidth="1"/>
    <col min="5891" max="5891" width="18.42578125" style="557" bestFit="1" customWidth="1"/>
    <col min="5892" max="5892" width="10.7109375" style="557" customWidth="1"/>
    <col min="5893" max="5893" width="6.42578125" style="557" bestFit="1" customWidth="1"/>
    <col min="5894" max="5894" width="12.42578125" style="557" bestFit="1" customWidth="1"/>
    <col min="5895" max="5895" width="8.42578125" style="557" bestFit="1" customWidth="1"/>
    <col min="5896" max="5896" width="6.85546875" style="557" customWidth="1"/>
    <col min="5897" max="5897" width="6.7109375" style="557" customWidth="1"/>
    <col min="5898" max="5898" width="6.5703125" style="557" customWidth="1"/>
    <col min="5899" max="5900" width="7" style="557" customWidth="1"/>
    <col min="5901" max="5901" width="7.5703125" style="557" bestFit="1" customWidth="1"/>
    <col min="5902" max="5902" width="8.7109375" style="557" bestFit="1" customWidth="1"/>
    <col min="5903" max="5903" width="13.140625" style="557" bestFit="1" customWidth="1"/>
    <col min="5904" max="6144" width="9.140625" style="557"/>
    <col min="6145" max="6145" width="5.140625" style="557" bestFit="1" customWidth="1"/>
    <col min="6146" max="6146" width="11.28515625" style="557" bestFit="1" customWidth="1"/>
    <col min="6147" max="6147" width="18.42578125" style="557" bestFit="1" customWidth="1"/>
    <col min="6148" max="6148" width="10.7109375" style="557" customWidth="1"/>
    <col min="6149" max="6149" width="6.42578125" style="557" bestFit="1" customWidth="1"/>
    <col min="6150" max="6150" width="12.42578125" style="557" bestFit="1" customWidth="1"/>
    <col min="6151" max="6151" width="8.42578125" style="557" bestFit="1" customWidth="1"/>
    <col min="6152" max="6152" width="6.85546875" style="557" customWidth="1"/>
    <col min="6153" max="6153" width="6.7109375" style="557" customWidth="1"/>
    <col min="6154" max="6154" width="6.5703125" style="557" customWidth="1"/>
    <col min="6155" max="6156" width="7" style="557" customWidth="1"/>
    <col min="6157" max="6157" width="7.5703125" style="557" bestFit="1" customWidth="1"/>
    <col min="6158" max="6158" width="8.7109375" style="557" bestFit="1" customWidth="1"/>
    <col min="6159" max="6159" width="13.140625" style="557" bestFit="1" customWidth="1"/>
    <col min="6160" max="6400" width="9.140625" style="557"/>
    <col min="6401" max="6401" width="5.140625" style="557" bestFit="1" customWidth="1"/>
    <col min="6402" max="6402" width="11.28515625" style="557" bestFit="1" customWidth="1"/>
    <col min="6403" max="6403" width="18.42578125" style="557" bestFit="1" customWidth="1"/>
    <col min="6404" max="6404" width="10.7109375" style="557" customWidth="1"/>
    <col min="6405" max="6405" width="6.42578125" style="557" bestFit="1" customWidth="1"/>
    <col min="6406" max="6406" width="12.42578125" style="557" bestFit="1" customWidth="1"/>
    <col min="6407" max="6407" width="8.42578125" style="557" bestFit="1" customWidth="1"/>
    <col min="6408" max="6408" width="6.85546875" style="557" customWidth="1"/>
    <col min="6409" max="6409" width="6.7109375" style="557" customWidth="1"/>
    <col min="6410" max="6410" width="6.5703125" style="557" customWidth="1"/>
    <col min="6411" max="6412" width="7" style="557" customWidth="1"/>
    <col min="6413" max="6413" width="7.5703125" style="557" bestFit="1" customWidth="1"/>
    <col min="6414" max="6414" width="8.7109375" style="557" bestFit="1" customWidth="1"/>
    <col min="6415" max="6415" width="13.140625" style="557" bestFit="1" customWidth="1"/>
    <col min="6416" max="6656" width="9.140625" style="557"/>
    <col min="6657" max="6657" width="5.140625" style="557" bestFit="1" customWidth="1"/>
    <col min="6658" max="6658" width="11.28515625" style="557" bestFit="1" customWidth="1"/>
    <col min="6659" max="6659" width="18.42578125" style="557" bestFit="1" customWidth="1"/>
    <col min="6660" max="6660" width="10.7109375" style="557" customWidth="1"/>
    <col min="6661" max="6661" width="6.42578125" style="557" bestFit="1" customWidth="1"/>
    <col min="6662" max="6662" width="12.42578125" style="557" bestFit="1" customWidth="1"/>
    <col min="6663" max="6663" width="8.42578125" style="557" bestFit="1" customWidth="1"/>
    <col min="6664" max="6664" width="6.85546875" style="557" customWidth="1"/>
    <col min="6665" max="6665" width="6.7109375" style="557" customWidth="1"/>
    <col min="6666" max="6666" width="6.5703125" style="557" customWidth="1"/>
    <col min="6667" max="6668" width="7" style="557" customWidth="1"/>
    <col min="6669" max="6669" width="7.5703125" style="557" bestFit="1" customWidth="1"/>
    <col min="6670" max="6670" width="8.7109375" style="557" bestFit="1" customWidth="1"/>
    <col min="6671" max="6671" width="13.140625" style="557" bestFit="1" customWidth="1"/>
    <col min="6672" max="6912" width="9.140625" style="557"/>
    <col min="6913" max="6913" width="5.140625" style="557" bestFit="1" customWidth="1"/>
    <col min="6914" max="6914" width="11.28515625" style="557" bestFit="1" customWidth="1"/>
    <col min="6915" max="6915" width="18.42578125" style="557" bestFit="1" customWidth="1"/>
    <col min="6916" max="6916" width="10.7109375" style="557" customWidth="1"/>
    <col min="6917" max="6917" width="6.42578125" style="557" bestFit="1" customWidth="1"/>
    <col min="6918" max="6918" width="12.42578125" style="557" bestFit="1" customWidth="1"/>
    <col min="6919" max="6919" width="8.42578125" style="557" bestFit="1" customWidth="1"/>
    <col min="6920" max="6920" width="6.85546875" style="557" customWidth="1"/>
    <col min="6921" max="6921" width="6.7109375" style="557" customWidth="1"/>
    <col min="6922" max="6922" width="6.5703125" style="557" customWidth="1"/>
    <col min="6923" max="6924" width="7" style="557" customWidth="1"/>
    <col min="6925" max="6925" width="7.5703125" style="557" bestFit="1" customWidth="1"/>
    <col min="6926" max="6926" width="8.7109375" style="557" bestFit="1" customWidth="1"/>
    <col min="6927" max="6927" width="13.140625" style="557" bestFit="1" customWidth="1"/>
    <col min="6928" max="7168" width="9.140625" style="557"/>
    <col min="7169" max="7169" width="5.140625" style="557" bestFit="1" customWidth="1"/>
    <col min="7170" max="7170" width="11.28515625" style="557" bestFit="1" customWidth="1"/>
    <col min="7171" max="7171" width="18.42578125" style="557" bestFit="1" customWidth="1"/>
    <col min="7172" max="7172" width="10.7109375" style="557" customWidth="1"/>
    <col min="7173" max="7173" width="6.42578125" style="557" bestFit="1" customWidth="1"/>
    <col min="7174" max="7174" width="12.42578125" style="557" bestFit="1" customWidth="1"/>
    <col min="7175" max="7175" width="8.42578125" style="557" bestFit="1" customWidth="1"/>
    <col min="7176" max="7176" width="6.85546875" style="557" customWidth="1"/>
    <col min="7177" max="7177" width="6.7109375" style="557" customWidth="1"/>
    <col min="7178" max="7178" width="6.5703125" style="557" customWidth="1"/>
    <col min="7179" max="7180" width="7" style="557" customWidth="1"/>
    <col min="7181" max="7181" width="7.5703125" style="557" bestFit="1" customWidth="1"/>
    <col min="7182" max="7182" width="8.7109375" style="557" bestFit="1" customWidth="1"/>
    <col min="7183" max="7183" width="13.140625" style="557" bestFit="1" customWidth="1"/>
    <col min="7184" max="7424" width="9.140625" style="557"/>
    <col min="7425" max="7425" width="5.140625" style="557" bestFit="1" customWidth="1"/>
    <col min="7426" max="7426" width="11.28515625" style="557" bestFit="1" customWidth="1"/>
    <col min="7427" max="7427" width="18.42578125" style="557" bestFit="1" customWidth="1"/>
    <col min="7428" max="7428" width="10.7109375" style="557" customWidth="1"/>
    <col min="7429" max="7429" width="6.42578125" style="557" bestFit="1" customWidth="1"/>
    <col min="7430" max="7430" width="12.42578125" style="557" bestFit="1" customWidth="1"/>
    <col min="7431" max="7431" width="8.42578125" style="557" bestFit="1" customWidth="1"/>
    <col min="7432" max="7432" width="6.85546875" style="557" customWidth="1"/>
    <col min="7433" max="7433" width="6.7109375" style="557" customWidth="1"/>
    <col min="7434" max="7434" width="6.5703125" style="557" customWidth="1"/>
    <col min="7435" max="7436" width="7" style="557" customWidth="1"/>
    <col min="7437" max="7437" width="7.5703125" style="557" bestFit="1" customWidth="1"/>
    <col min="7438" max="7438" width="8.7109375" style="557" bestFit="1" customWidth="1"/>
    <col min="7439" max="7439" width="13.140625" style="557" bestFit="1" customWidth="1"/>
    <col min="7440" max="7680" width="9.140625" style="557"/>
    <col min="7681" max="7681" width="5.140625" style="557" bestFit="1" customWidth="1"/>
    <col min="7682" max="7682" width="11.28515625" style="557" bestFit="1" customWidth="1"/>
    <col min="7683" max="7683" width="18.42578125" style="557" bestFit="1" customWidth="1"/>
    <col min="7684" max="7684" width="10.7109375" style="557" customWidth="1"/>
    <col min="7685" max="7685" width="6.42578125" style="557" bestFit="1" customWidth="1"/>
    <col min="7686" max="7686" width="12.42578125" style="557" bestFit="1" customWidth="1"/>
    <col min="7687" max="7687" width="8.42578125" style="557" bestFit="1" customWidth="1"/>
    <col min="7688" max="7688" width="6.85546875" style="557" customWidth="1"/>
    <col min="7689" max="7689" width="6.7109375" style="557" customWidth="1"/>
    <col min="7690" max="7690" width="6.5703125" style="557" customWidth="1"/>
    <col min="7691" max="7692" width="7" style="557" customWidth="1"/>
    <col min="7693" max="7693" width="7.5703125" style="557" bestFit="1" customWidth="1"/>
    <col min="7694" max="7694" width="8.7109375" style="557" bestFit="1" customWidth="1"/>
    <col min="7695" max="7695" width="13.140625" style="557" bestFit="1" customWidth="1"/>
    <col min="7696" max="7936" width="9.140625" style="557"/>
    <col min="7937" max="7937" width="5.140625" style="557" bestFit="1" customWidth="1"/>
    <col min="7938" max="7938" width="11.28515625" style="557" bestFit="1" customWidth="1"/>
    <col min="7939" max="7939" width="18.42578125" style="557" bestFit="1" customWidth="1"/>
    <col min="7940" max="7940" width="10.7109375" style="557" customWidth="1"/>
    <col min="7941" max="7941" width="6.42578125" style="557" bestFit="1" customWidth="1"/>
    <col min="7942" max="7942" width="12.42578125" style="557" bestFit="1" customWidth="1"/>
    <col min="7943" max="7943" width="8.42578125" style="557" bestFit="1" customWidth="1"/>
    <col min="7944" max="7944" width="6.85546875" style="557" customWidth="1"/>
    <col min="7945" max="7945" width="6.7109375" style="557" customWidth="1"/>
    <col min="7946" max="7946" width="6.5703125" style="557" customWidth="1"/>
    <col min="7947" max="7948" width="7" style="557" customWidth="1"/>
    <col min="7949" max="7949" width="7.5703125" style="557" bestFit="1" customWidth="1"/>
    <col min="7950" max="7950" width="8.7109375" style="557" bestFit="1" customWidth="1"/>
    <col min="7951" max="7951" width="13.140625" style="557" bestFit="1" customWidth="1"/>
    <col min="7952" max="8192" width="9.140625" style="557"/>
    <col min="8193" max="8193" width="5.140625" style="557" bestFit="1" customWidth="1"/>
    <col min="8194" max="8194" width="11.28515625" style="557" bestFit="1" customWidth="1"/>
    <col min="8195" max="8195" width="18.42578125" style="557" bestFit="1" customWidth="1"/>
    <col min="8196" max="8196" width="10.7109375" style="557" customWidth="1"/>
    <col min="8197" max="8197" width="6.42578125" style="557" bestFit="1" customWidth="1"/>
    <col min="8198" max="8198" width="12.42578125" style="557" bestFit="1" customWidth="1"/>
    <col min="8199" max="8199" width="8.42578125" style="557" bestFit="1" customWidth="1"/>
    <col min="8200" max="8200" width="6.85546875" style="557" customWidth="1"/>
    <col min="8201" max="8201" width="6.7109375" style="557" customWidth="1"/>
    <col min="8202" max="8202" width="6.5703125" style="557" customWidth="1"/>
    <col min="8203" max="8204" width="7" style="557" customWidth="1"/>
    <col min="8205" max="8205" width="7.5703125" style="557" bestFit="1" customWidth="1"/>
    <col min="8206" max="8206" width="8.7109375" style="557" bestFit="1" customWidth="1"/>
    <col min="8207" max="8207" width="13.140625" style="557" bestFit="1" customWidth="1"/>
    <col min="8208" max="8448" width="9.140625" style="557"/>
    <col min="8449" max="8449" width="5.140625" style="557" bestFit="1" customWidth="1"/>
    <col min="8450" max="8450" width="11.28515625" style="557" bestFit="1" customWidth="1"/>
    <col min="8451" max="8451" width="18.42578125" style="557" bestFit="1" customWidth="1"/>
    <col min="8452" max="8452" width="10.7109375" style="557" customWidth="1"/>
    <col min="8453" max="8453" width="6.42578125" style="557" bestFit="1" customWidth="1"/>
    <col min="8454" max="8454" width="12.42578125" style="557" bestFit="1" customWidth="1"/>
    <col min="8455" max="8455" width="8.42578125" style="557" bestFit="1" customWidth="1"/>
    <col min="8456" max="8456" width="6.85546875" style="557" customWidth="1"/>
    <col min="8457" max="8457" width="6.7109375" style="557" customWidth="1"/>
    <col min="8458" max="8458" width="6.5703125" style="557" customWidth="1"/>
    <col min="8459" max="8460" width="7" style="557" customWidth="1"/>
    <col min="8461" max="8461" width="7.5703125" style="557" bestFit="1" customWidth="1"/>
    <col min="8462" max="8462" width="8.7109375" style="557" bestFit="1" customWidth="1"/>
    <col min="8463" max="8463" width="13.140625" style="557" bestFit="1" customWidth="1"/>
    <col min="8464" max="8704" width="9.140625" style="557"/>
    <col min="8705" max="8705" width="5.140625" style="557" bestFit="1" customWidth="1"/>
    <col min="8706" max="8706" width="11.28515625" style="557" bestFit="1" customWidth="1"/>
    <col min="8707" max="8707" width="18.42578125" style="557" bestFit="1" customWidth="1"/>
    <col min="8708" max="8708" width="10.7109375" style="557" customWidth="1"/>
    <col min="8709" max="8709" width="6.42578125" style="557" bestFit="1" customWidth="1"/>
    <col min="8710" max="8710" width="12.42578125" style="557" bestFit="1" customWidth="1"/>
    <col min="8711" max="8711" width="8.42578125" style="557" bestFit="1" customWidth="1"/>
    <col min="8712" max="8712" width="6.85546875" style="557" customWidth="1"/>
    <col min="8713" max="8713" width="6.7109375" style="557" customWidth="1"/>
    <col min="8714" max="8714" width="6.5703125" style="557" customWidth="1"/>
    <col min="8715" max="8716" width="7" style="557" customWidth="1"/>
    <col min="8717" max="8717" width="7.5703125" style="557" bestFit="1" customWidth="1"/>
    <col min="8718" max="8718" width="8.7109375" style="557" bestFit="1" customWidth="1"/>
    <col min="8719" max="8719" width="13.140625" style="557" bestFit="1" customWidth="1"/>
    <col min="8720" max="8960" width="9.140625" style="557"/>
    <col min="8961" max="8961" width="5.140625" style="557" bestFit="1" customWidth="1"/>
    <col min="8962" max="8962" width="11.28515625" style="557" bestFit="1" customWidth="1"/>
    <col min="8963" max="8963" width="18.42578125" style="557" bestFit="1" customWidth="1"/>
    <col min="8964" max="8964" width="10.7109375" style="557" customWidth="1"/>
    <col min="8965" max="8965" width="6.42578125" style="557" bestFit="1" customWidth="1"/>
    <col min="8966" max="8966" width="12.42578125" style="557" bestFit="1" customWidth="1"/>
    <col min="8967" max="8967" width="8.42578125" style="557" bestFit="1" customWidth="1"/>
    <col min="8968" max="8968" width="6.85546875" style="557" customWidth="1"/>
    <col min="8969" max="8969" width="6.7109375" style="557" customWidth="1"/>
    <col min="8970" max="8970" width="6.5703125" style="557" customWidth="1"/>
    <col min="8971" max="8972" width="7" style="557" customWidth="1"/>
    <col min="8973" max="8973" width="7.5703125" style="557" bestFit="1" customWidth="1"/>
    <col min="8974" max="8974" width="8.7109375" style="557" bestFit="1" customWidth="1"/>
    <col min="8975" max="8975" width="13.140625" style="557" bestFit="1" customWidth="1"/>
    <col min="8976" max="9216" width="9.140625" style="557"/>
    <col min="9217" max="9217" width="5.140625" style="557" bestFit="1" customWidth="1"/>
    <col min="9218" max="9218" width="11.28515625" style="557" bestFit="1" customWidth="1"/>
    <col min="9219" max="9219" width="18.42578125" style="557" bestFit="1" customWidth="1"/>
    <col min="9220" max="9220" width="10.7109375" style="557" customWidth="1"/>
    <col min="9221" max="9221" width="6.42578125" style="557" bestFit="1" customWidth="1"/>
    <col min="9222" max="9222" width="12.42578125" style="557" bestFit="1" customWidth="1"/>
    <col min="9223" max="9223" width="8.42578125" style="557" bestFit="1" customWidth="1"/>
    <col min="9224" max="9224" width="6.85546875" style="557" customWidth="1"/>
    <col min="9225" max="9225" width="6.7109375" style="557" customWidth="1"/>
    <col min="9226" max="9226" width="6.5703125" style="557" customWidth="1"/>
    <col min="9227" max="9228" width="7" style="557" customWidth="1"/>
    <col min="9229" max="9229" width="7.5703125" style="557" bestFit="1" customWidth="1"/>
    <col min="9230" max="9230" width="8.7109375" style="557" bestFit="1" customWidth="1"/>
    <col min="9231" max="9231" width="13.140625" style="557" bestFit="1" customWidth="1"/>
    <col min="9232" max="9472" width="9.140625" style="557"/>
    <col min="9473" max="9473" width="5.140625" style="557" bestFit="1" customWidth="1"/>
    <col min="9474" max="9474" width="11.28515625" style="557" bestFit="1" customWidth="1"/>
    <col min="9475" max="9475" width="18.42578125" style="557" bestFit="1" customWidth="1"/>
    <col min="9476" max="9476" width="10.7109375" style="557" customWidth="1"/>
    <col min="9477" max="9477" width="6.42578125" style="557" bestFit="1" customWidth="1"/>
    <col min="9478" max="9478" width="12.42578125" style="557" bestFit="1" customWidth="1"/>
    <col min="9479" max="9479" width="8.42578125" style="557" bestFit="1" customWidth="1"/>
    <col min="9480" max="9480" width="6.85546875" style="557" customWidth="1"/>
    <col min="9481" max="9481" width="6.7109375" style="557" customWidth="1"/>
    <col min="9482" max="9482" width="6.5703125" style="557" customWidth="1"/>
    <col min="9483" max="9484" width="7" style="557" customWidth="1"/>
    <col min="9485" max="9485" width="7.5703125" style="557" bestFit="1" customWidth="1"/>
    <col min="9486" max="9486" width="8.7109375" style="557" bestFit="1" customWidth="1"/>
    <col min="9487" max="9487" width="13.140625" style="557" bestFit="1" customWidth="1"/>
    <col min="9488" max="9728" width="9.140625" style="557"/>
    <col min="9729" max="9729" width="5.140625" style="557" bestFit="1" customWidth="1"/>
    <col min="9730" max="9730" width="11.28515625" style="557" bestFit="1" customWidth="1"/>
    <col min="9731" max="9731" width="18.42578125" style="557" bestFit="1" customWidth="1"/>
    <col min="9732" max="9732" width="10.7109375" style="557" customWidth="1"/>
    <col min="9733" max="9733" width="6.42578125" style="557" bestFit="1" customWidth="1"/>
    <col min="9734" max="9734" width="12.42578125" style="557" bestFit="1" customWidth="1"/>
    <col min="9735" max="9735" width="8.42578125" style="557" bestFit="1" customWidth="1"/>
    <col min="9736" max="9736" width="6.85546875" style="557" customWidth="1"/>
    <col min="9737" max="9737" width="6.7109375" style="557" customWidth="1"/>
    <col min="9738" max="9738" width="6.5703125" style="557" customWidth="1"/>
    <col min="9739" max="9740" width="7" style="557" customWidth="1"/>
    <col min="9741" max="9741" width="7.5703125" style="557" bestFit="1" customWidth="1"/>
    <col min="9742" max="9742" width="8.7109375" style="557" bestFit="1" customWidth="1"/>
    <col min="9743" max="9743" width="13.140625" style="557" bestFit="1" customWidth="1"/>
    <col min="9744" max="9984" width="9.140625" style="557"/>
    <col min="9985" max="9985" width="5.140625" style="557" bestFit="1" customWidth="1"/>
    <col min="9986" max="9986" width="11.28515625" style="557" bestFit="1" customWidth="1"/>
    <col min="9987" max="9987" width="18.42578125" style="557" bestFit="1" customWidth="1"/>
    <col min="9988" max="9988" width="10.7109375" style="557" customWidth="1"/>
    <col min="9989" max="9989" width="6.42578125" style="557" bestFit="1" customWidth="1"/>
    <col min="9990" max="9990" width="12.42578125" style="557" bestFit="1" customWidth="1"/>
    <col min="9991" max="9991" width="8.42578125" style="557" bestFit="1" customWidth="1"/>
    <col min="9992" max="9992" width="6.85546875" style="557" customWidth="1"/>
    <col min="9993" max="9993" width="6.7109375" style="557" customWidth="1"/>
    <col min="9994" max="9994" width="6.5703125" style="557" customWidth="1"/>
    <col min="9995" max="9996" width="7" style="557" customWidth="1"/>
    <col min="9997" max="9997" width="7.5703125" style="557" bestFit="1" customWidth="1"/>
    <col min="9998" max="9998" width="8.7109375" style="557" bestFit="1" customWidth="1"/>
    <col min="9999" max="9999" width="13.140625" style="557" bestFit="1" customWidth="1"/>
    <col min="10000" max="10240" width="9.140625" style="557"/>
    <col min="10241" max="10241" width="5.140625" style="557" bestFit="1" customWidth="1"/>
    <col min="10242" max="10242" width="11.28515625" style="557" bestFit="1" customWidth="1"/>
    <col min="10243" max="10243" width="18.42578125" style="557" bestFit="1" customWidth="1"/>
    <col min="10244" max="10244" width="10.7109375" style="557" customWidth="1"/>
    <col min="10245" max="10245" width="6.42578125" style="557" bestFit="1" customWidth="1"/>
    <col min="10246" max="10246" width="12.42578125" style="557" bestFit="1" customWidth="1"/>
    <col min="10247" max="10247" width="8.42578125" style="557" bestFit="1" customWidth="1"/>
    <col min="10248" max="10248" width="6.85546875" style="557" customWidth="1"/>
    <col min="10249" max="10249" width="6.7109375" style="557" customWidth="1"/>
    <col min="10250" max="10250" width="6.5703125" style="557" customWidth="1"/>
    <col min="10251" max="10252" width="7" style="557" customWidth="1"/>
    <col min="10253" max="10253" width="7.5703125" style="557" bestFit="1" customWidth="1"/>
    <col min="10254" max="10254" width="8.7109375" style="557" bestFit="1" customWidth="1"/>
    <col min="10255" max="10255" width="13.140625" style="557" bestFit="1" customWidth="1"/>
    <col min="10256" max="10496" width="9.140625" style="557"/>
    <col min="10497" max="10497" width="5.140625" style="557" bestFit="1" customWidth="1"/>
    <col min="10498" max="10498" width="11.28515625" style="557" bestFit="1" customWidth="1"/>
    <col min="10499" max="10499" width="18.42578125" style="557" bestFit="1" customWidth="1"/>
    <col min="10500" max="10500" width="10.7109375" style="557" customWidth="1"/>
    <col min="10501" max="10501" width="6.42578125" style="557" bestFit="1" customWidth="1"/>
    <col min="10502" max="10502" width="12.42578125" style="557" bestFit="1" customWidth="1"/>
    <col min="10503" max="10503" width="8.42578125" style="557" bestFit="1" customWidth="1"/>
    <col min="10504" max="10504" width="6.85546875" style="557" customWidth="1"/>
    <col min="10505" max="10505" width="6.7109375" style="557" customWidth="1"/>
    <col min="10506" max="10506" width="6.5703125" style="557" customWidth="1"/>
    <col min="10507" max="10508" width="7" style="557" customWidth="1"/>
    <col min="10509" max="10509" width="7.5703125" style="557" bestFit="1" customWidth="1"/>
    <col min="10510" max="10510" width="8.7109375" style="557" bestFit="1" customWidth="1"/>
    <col min="10511" max="10511" width="13.140625" style="557" bestFit="1" customWidth="1"/>
    <col min="10512" max="10752" width="9.140625" style="557"/>
    <col min="10753" max="10753" width="5.140625" style="557" bestFit="1" customWidth="1"/>
    <col min="10754" max="10754" width="11.28515625" style="557" bestFit="1" customWidth="1"/>
    <col min="10755" max="10755" width="18.42578125" style="557" bestFit="1" customWidth="1"/>
    <col min="10756" max="10756" width="10.7109375" style="557" customWidth="1"/>
    <col min="10757" max="10757" width="6.42578125" style="557" bestFit="1" customWidth="1"/>
    <col min="10758" max="10758" width="12.42578125" style="557" bestFit="1" customWidth="1"/>
    <col min="10759" max="10759" width="8.42578125" style="557" bestFit="1" customWidth="1"/>
    <col min="10760" max="10760" width="6.85546875" style="557" customWidth="1"/>
    <col min="10761" max="10761" width="6.7109375" style="557" customWidth="1"/>
    <col min="10762" max="10762" width="6.5703125" style="557" customWidth="1"/>
    <col min="10763" max="10764" width="7" style="557" customWidth="1"/>
    <col min="10765" max="10765" width="7.5703125" style="557" bestFit="1" customWidth="1"/>
    <col min="10766" max="10766" width="8.7109375" style="557" bestFit="1" customWidth="1"/>
    <col min="10767" max="10767" width="13.140625" style="557" bestFit="1" customWidth="1"/>
    <col min="10768" max="11008" width="9.140625" style="557"/>
    <col min="11009" max="11009" width="5.140625" style="557" bestFit="1" customWidth="1"/>
    <col min="11010" max="11010" width="11.28515625" style="557" bestFit="1" customWidth="1"/>
    <col min="11011" max="11011" width="18.42578125" style="557" bestFit="1" customWidth="1"/>
    <col min="11012" max="11012" width="10.7109375" style="557" customWidth="1"/>
    <col min="11013" max="11013" width="6.42578125" style="557" bestFit="1" customWidth="1"/>
    <col min="11014" max="11014" width="12.42578125" style="557" bestFit="1" customWidth="1"/>
    <col min="11015" max="11015" width="8.42578125" style="557" bestFit="1" customWidth="1"/>
    <col min="11016" max="11016" width="6.85546875" style="557" customWidth="1"/>
    <col min="11017" max="11017" width="6.7109375" style="557" customWidth="1"/>
    <col min="11018" max="11018" width="6.5703125" style="557" customWidth="1"/>
    <col min="11019" max="11020" width="7" style="557" customWidth="1"/>
    <col min="11021" max="11021" width="7.5703125" style="557" bestFit="1" customWidth="1"/>
    <col min="11022" max="11022" width="8.7109375" style="557" bestFit="1" customWidth="1"/>
    <col min="11023" max="11023" width="13.140625" style="557" bestFit="1" customWidth="1"/>
    <col min="11024" max="11264" width="9.140625" style="557"/>
    <col min="11265" max="11265" width="5.140625" style="557" bestFit="1" customWidth="1"/>
    <col min="11266" max="11266" width="11.28515625" style="557" bestFit="1" customWidth="1"/>
    <col min="11267" max="11267" width="18.42578125" style="557" bestFit="1" customWidth="1"/>
    <col min="11268" max="11268" width="10.7109375" style="557" customWidth="1"/>
    <col min="11269" max="11269" width="6.42578125" style="557" bestFit="1" customWidth="1"/>
    <col min="11270" max="11270" width="12.42578125" style="557" bestFit="1" customWidth="1"/>
    <col min="11271" max="11271" width="8.42578125" style="557" bestFit="1" customWidth="1"/>
    <col min="11272" max="11272" width="6.85546875" style="557" customWidth="1"/>
    <col min="11273" max="11273" width="6.7109375" style="557" customWidth="1"/>
    <col min="11274" max="11274" width="6.5703125" style="557" customWidth="1"/>
    <col min="11275" max="11276" width="7" style="557" customWidth="1"/>
    <col min="11277" max="11277" width="7.5703125" style="557" bestFit="1" customWidth="1"/>
    <col min="11278" max="11278" width="8.7109375" style="557" bestFit="1" customWidth="1"/>
    <col min="11279" max="11279" width="13.140625" style="557" bestFit="1" customWidth="1"/>
    <col min="11280" max="11520" width="9.140625" style="557"/>
    <col min="11521" max="11521" width="5.140625" style="557" bestFit="1" customWidth="1"/>
    <col min="11522" max="11522" width="11.28515625" style="557" bestFit="1" customWidth="1"/>
    <col min="11523" max="11523" width="18.42578125" style="557" bestFit="1" customWidth="1"/>
    <col min="11524" max="11524" width="10.7109375" style="557" customWidth="1"/>
    <col min="11525" max="11525" width="6.42578125" style="557" bestFit="1" customWidth="1"/>
    <col min="11526" max="11526" width="12.42578125" style="557" bestFit="1" customWidth="1"/>
    <col min="11527" max="11527" width="8.42578125" style="557" bestFit="1" customWidth="1"/>
    <col min="11528" max="11528" width="6.85546875" style="557" customWidth="1"/>
    <col min="11529" max="11529" width="6.7109375" style="557" customWidth="1"/>
    <col min="11530" max="11530" width="6.5703125" style="557" customWidth="1"/>
    <col min="11531" max="11532" width="7" style="557" customWidth="1"/>
    <col min="11533" max="11533" width="7.5703125" style="557" bestFit="1" customWidth="1"/>
    <col min="11534" max="11534" width="8.7109375" style="557" bestFit="1" customWidth="1"/>
    <col min="11535" max="11535" width="13.140625" style="557" bestFit="1" customWidth="1"/>
    <col min="11536" max="11776" width="9.140625" style="557"/>
    <col min="11777" max="11777" width="5.140625" style="557" bestFit="1" customWidth="1"/>
    <col min="11778" max="11778" width="11.28515625" style="557" bestFit="1" customWidth="1"/>
    <col min="11779" max="11779" width="18.42578125" style="557" bestFit="1" customWidth="1"/>
    <col min="11780" max="11780" width="10.7109375" style="557" customWidth="1"/>
    <col min="11781" max="11781" width="6.42578125" style="557" bestFit="1" customWidth="1"/>
    <col min="11782" max="11782" width="12.42578125" style="557" bestFit="1" customWidth="1"/>
    <col min="11783" max="11783" width="8.42578125" style="557" bestFit="1" customWidth="1"/>
    <col min="11784" max="11784" width="6.85546875" style="557" customWidth="1"/>
    <col min="11785" max="11785" width="6.7109375" style="557" customWidth="1"/>
    <col min="11786" max="11786" width="6.5703125" style="557" customWidth="1"/>
    <col min="11787" max="11788" width="7" style="557" customWidth="1"/>
    <col min="11789" max="11789" width="7.5703125" style="557" bestFit="1" customWidth="1"/>
    <col min="11790" max="11790" width="8.7109375" style="557" bestFit="1" customWidth="1"/>
    <col min="11791" max="11791" width="13.140625" style="557" bestFit="1" customWidth="1"/>
    <col min="11792" max="12032" width="9.140625" style="557"/>
    <col min="12033" max="12033" width="5.140625" style="557" bestFit="1" customWidth="1"/>
    <col min="12034" max="12034" width="11.28515625" style="557" bestFit="1" customWidth="1"/>
    <col min="12035" max="12035" width="18.42578125" style="557" bestFit="1" customWidth="1"/>
    <col min="12036" max="12036" width="10.7109375" style="557" customWidth="1"/>
    <col min="12037" max="12037" width="6.42578125" style="557" bestFit="1" customWidth="1"/>
    <col min="12038" max="12038" width="12.42578125" style="557" bestFit="1" customWidth="1"/>
    <col min="12039" max="12039" width="8.42578125" style="557" bestFit="1" customWidth="1"/>
    <col min="12040" max="12040" width="6.85546875" style="557" customWidth="1"/>
    <col min="12041" max="12041" width="6.7109375" style="557" customWidth="1"/>
    <col min="12042" max="12042" width="6.5703125" style="557" customWidth="1"/>
    <col min="12043" max="12044" width="7" style="557" customWidth="1"/>
    <col min="12045" max="12045" width="7.5703125" style="557" bestFit="1" customWidth="1"/>
    <col min="12046" max="12046" width="8.7109375" style="557" bestFit="1" customWidth="1"/>
    <col min="12047" max="12047" width="13.140625" style="557" bestFit="1" customWidth="1"/>
    <col min="12048" max="12288" width="9.140625" style="557"/>
    <col min="12289" max="12289" width="5.140625" style="557" bestFit="1" customWidth="1"/>
    <col min="12290" max="12290" width="11.28515625" style="557" bestFit="1" customWidth="1"/>
    <col min="12291" max="12291" width="18.42578125" style="557" bestFit="1" customWidth="1"/>
    <col min="12292" max="12292" width="10.7109375" style="557" customWidth="1"/>
    <col min="12293" max="12293" width="6.42578125" style="557" bestFit="1" customWidth="1"/>
    <col min="12294" max="12294" width="12.42578125" style="557" bestFit="1" customWidth="1"/>
    <col min="12295" max="12295" width="8.42578125" style="557" bestFit="1" customWidth="1"/>
    <col min="12296" max="12296" width="6.85546875" style="557" customWidth="1"/>
    <col min="12297" max="12297" width="6.7109375" style="557" customWidth="1"/>
    <col min="12298" max="12298" width="6.5703125" style="557" customWidth="1"/>
    <col min="12299" max="12300" width="7" style="557" customWidth="1"/>
    <col min="12301" max="12301" width="7.5703125" style="557" bestFit="1" customWidth="1"/>
    <col min="12302" max="12302" width="8.7109375" style="557" bestFit="1" customWidth="1"/>
    <col min="12303" max="12303" width="13.140625" style="557" bestFit="1" customWidth="1"/>
    <col min="12304" max="12544" width="9.140625" style="557"/>
    <col min="12545" max="12545" width="5.140625" style="557" bestFit="1" customWidth="1"/>
    <col min="12546" max="12546" width="11.28515625" style="557" bestFit="1" customWidth="1"/>
    <col min="12547" max="12547" width="18.42578125" style="557" bestFit="1" customWidth="1"/>
    <col min="12548" max="12548" width="10.7109375" style="557" customWidth="1"/>
    <col min="12549" max="12549" width="6.42578125" style="557" bestFit="1" customWidth="1"/>
    <col min="12550" max="12550" width="12.42578125" style="557" bestFit="1" customWidth="1"/>
    <col min="12551" max="12551" width="8.42578125" style="557" bestFit="1" customWidth="1"/>
    <col min="12552" max="12552" width="6.85546875" style="557" customWidth="1"/>
    <col min="12553" max="12553" width="6.7109375" style="557" customWidth="1"/>
    <col min="12554" max="12554" width="6.5703125" style="557" customWidth="1"/>
    <col min="12555" max="12556" width="7" style="557" customWidth="1"/>
    <col min="12557" max="12557" width="7.5703125" style="557" bestFit="1" customWidth="1"/>
    <col min="12558" max="12558" width="8.7109375" style="557" bestFit="1" customWidth="1"/>
    <col min="12559" max="12559" width="13.140625" style="557" bestFit="1" customWidth="1"/>
    <col min="12560" max="12800" width="9.140625" style="557"/>
    <col min="12801" max="12801" width="5.140625" style="557" bestFit="1" customWidth="1"/>
    <col min="12802" max="12802" width="11.28515625" style="557" bestFit="1" customWidth="1"/>
    <col min="12803" max="12803" width="18.42578125" style="557" bestFit="1" customWidth="1"/>
    <col min="12804" max="12804" width="10.7109375" style="557" customWidth="1"/>
    <col min="12805" max="12805" width="6.42578125" style="557" bestFit="1" customWidth="1"/>
    <col min="12806" max="12806" width="12.42578125" style="557" bestFit="1" customWidth="1"/>
    <col min="12807" max="12807" width="8.42578125" style="557" bestFit="1" customWidth="1"/>
    <col min="12808" max="12808" width="6.85546875" style="557" customWidth="1"/>
    <col min="12809" max="12809" width="6.7109375" style="557" customWidth="1"/>
    <col min="12810" max="12810" width="6.5703125" style="557" customWidth="1"/>
    <col min="12811" max="12812" width="7" style="557" customWidth="1"/>
    <col min="12813" max="12813" width="7.5703125" style="557" bestFit="1" customWidth="1"/>
    <col min="12814" max="12814" width="8.7109375" style="557" bestFit="1" customWidth="1"/>
    <col min="12815" max="12815" width="13.140625" style="557" bestFit="1" customWidth="1"/>
    <col min="12816" max="13056" width="9.140625" style="557"/>
    <col min="13057" max="13057" width="5.140625" style="557" bestFit="1" customWidth="1"/>
    <col min="13058" max="13058" width="11.28515625" style="557" bestFit="1" customWidth="1"/>
    <col min="13059" max="13059" width="18.42578125" style="557" bestFit="1" customWidth="1"/>
    <col min="13060" max="13060" width="10.7109375" style="557" customWidth="1"/>
    <col min="13061" max="13061" width="6.42578125" style="557" bestFit="1" customWidth="1"/>
    <col min="13062" max="13062" width="12.42578125" style="557" bestFit="1" customWidth="1"/>
    <col min="13063" max="13063" width="8.42578125" style="557" bestFit="1" customWidth="1"/>
    <col min="13064" max="13064" width="6.85546875" style="557" customWidth="1"/>
    <col min="13065" max="13065" width="6.7109375" style="557" customWidth="1"/>
    <col min="13066" max="13066" width="6.5703125" style="557" customWidth="1"/>
    <col min="13067" max="13068" width="7" style="557" customWidth="1"/>
    <col min="13069" max="13069" width="7.5703125" style="557" bestFit="1" customWidth="1"/>
    <col min="13070" max="13070" width="8.7109375" style="557" bestFit="1" customWidth="1"/>
    <col min="13071" max="13071" width="13.140625" style="557" bestFit="1" customWidth="1"/>
    <col min="13072" max="13312" width="9.140625" style="557"/>
    <col min="13313" max="13313" width="5.140625" style="557" bestFit="1" customWidth="1"/>
    <col min="13314" max="13314" width="11.28515625" style="557" bestFit="1" customWidth="1"/>
    <col min="13315" max="13315" width="18.42578125" style="557" bestFit="1" customWidth="1"/>
    <col min="13316" max="13316" width="10.7109375" style="557" customWidth="1"/>
    <col min="13317" max="13317" width="6.42578125" style="557" bestFit="1" customWidth="1"/>
    <col min="13318" max="13318" width="12.42578125" style="557" bestFit="1" customWidth="1"/>
    <col min="13319" max="13319" width="8.42578125" style="557" bestFit="1" customWidth="1"/>
    <col min="13320" max="13320" width="6.85546875" style="557" customWidth="1"/>
    <col min="13321" max="13321" width="6.7109375" style="557" customWidth="1"/>
    <col min="13322" max="13322" width="6.5703125" style="557" customWidth="1"/>
    <col min="13323" max="13324" width="7" style="557" customWidth="1"/>
    <col min="13325" max="13325" width="7.5703125" style="557" bestFit="1" customWidth="1"/>
    <col min="13326" max="13326" width="8.7109375" style="557" bestFit="1" customWidth="1"/>
    <col min="13327" max="13327" width="13.140625" style="557" bestFit="1" customWidth="1"/>
    <col min="13328" max="13568" width="9.140625" style="557"/>
    <col min="13569" max="13569" width="5.140625" style="557" bestFit="1" customWidth="1"/>
    <col min="13570" max="13570" width="11.28515625" style="557" bestFit="1" customWidth="1"/>
    <col min="13571" max="13571" width="18.42578125" style="557" bestFit="1" customWidth="1"/>
    <col min="13572" max="13572" width="10.7109375" style="557" customWidth="1"/>
    <col min="13573" max="13573" width="6.42578125" style="557" bestFit="1" customWidth="1"/>
    <col min="13574" max="13574" width="12.42578125" style="557" bestFit="1" customWidth="1"/>
    <col min="13575" max="13575" width="8.42578125" style="557" bestFit="1" customWidth="1"/>
    <col min="13576" max="13576" width="6.85546875" style="557" customWidth="1"/>
    <col min="13577" max="13577" width="6.7109375" style="557" customWidth="1"/>
    <col min="13578" max="13578" width="6.5703125" style="557" customWidth="1"/>
    <col min="13579" max="13580" width="7" style="557" customWidth="1"/>
    <col min="13581" max="13581" width="7.5703125" style="557" bestFit="1" customWidth="1"/>
    <col min="13582" max="13582" width="8.7109375" style="557" bestFit="1" customWidth="1"/>
    <col min="13583" max="13583" width="13.140625" style="557" bestFit="1" customWidth="1"/>
    <col min="13584" max="13824" width="9.140625" style="557"/>
    <col min="13825" max="13825" width="5.140625" style="557" bestFit="1" customWidth="1"/>
    <col min="13826" max="13826" width="11.28515625" style="557" bestFit="1" customWidth="1"/>
    <col min="13827" max="13827" width="18.42578125" style="557" bestFit="1" customWidth="1"/>
    <col min="13828" max="13828" width="10.7109375" style="557" customWidth="1"/>
    <col min="13829" max="13829" width="6.42578125" style="557" bestFit="1" customWidth="1"/>
    <col min="13830" max="13830" width="12.42578125" style="557" bestFit="1" customWidth="1"/>
    <col min="13831" max="13831" width="8.42578125" style="557" bestFit="1" customWidth="1"/>
    <col min="13832" max="13832" width="6.85546875" style="557" customWidth="1"/>
    <col min="13833" max="13833" width="6.7109375" style="557" customWidth="1"/>
    <col min="13834" max="13834" width="6.5703125" style="557" customWidth="1"/>
    <col min="13835" max="13836" width="7" style="557" customWidth="1"/>
    <col min="13837" max="13837" width="7.5703125" style="557" bestFit="1" customWidth="1"/>
    <col min="13838" max="13838" width="8.7109375" style="557" bestFit="1" customWidth="1"/>
    <col min="13839" max="13839" width="13.140625" style="557" bestFit="1" customWidth="1"/>
    <col min="13840" max="14080" width="9.140625" style="557"/>
    <col min="14081" max="14081" width="5.140625" style="557" bestFit="1" customWidth="1"/>
    <col min="14082" max="14082" width="11.28515625" style="557" bestFit="1" customWidth="1"/>
    <col min="14083" max="14083" width="18.42578125" style="557" bestFit="1" customWidth="1"/>
    <col min="14084" max="14084" width="10.7109375" style="557" customWidth="1"/>
    <col min="14085" max="14085" width="6.42578125" style="557" bestFit="1" customWidth="1"/>
    <col min="14086" max="14086" width="12.42578125" style="557" bestFit="1" customWidth="1"/>
    <col min="14087" max="14087" width="8.42578125" style="557" bestFit="1" customWidth="1"/>
    <col min="14088" max="14088" width="6.85546875" style="557" customWidth="1"/>
    <col min="14089" max="14089" width="6.7109375" style="557" customWidth="1"/>
    <col min="14090" max="14090" width="6.5703125" style="557" customWidth="1"/>
    <col min="14091" max="14092" width="7" style="557" customWidth="1"/>
    <col min="14093" max="14093" width="7.5703125" style="557" bestFit="1" customWidth="1"/>
    <col min="14094" max="14094" width="8.7109375" style="557" bestFit="1" customWidth="1"/>
    <col min="14095" max="14095" width="13.140625" style="557" bestFit="1" customWidth="1"/>
    <col min="14096" max="14336" width="9.140625" style="557"/>
    <col min="14337" max="14337" width="5.140625" style="557" bestFit="1" customWidth="1"/>
    <col min="14338" max="14338" width="11.28515625" style="557" bestFit="1" customWidth="1"/>
    <col min="14339" max="14339" width="18.42578125" style="557" bestFit="1" customWidth="1"/>
    <col min="14340" max="14340" width="10.7109375" style="557" customWidth="1"/>
    <col min="14341" max="14341" width="6.42578125" style="557" bestFit="1" customWidth="1"/>
    <col min="14342" max="14342" width="12.42578125" style="557" bestFit="1" customWidth="1"/>
    <col min="14343" max="14343" width="8.42578125" style="557" bestFit="1" customWidth="1"/>
    <col min="14344" max="14344" width="6.85546875" style="557" customWidth="1"/>
    <col min="14345" max="14345" width="6.7109375" style="557" customWidth="1"/>
    <col min="14346" max="14346" width="6.5703125" style="557" customWidth="1"/>
    <col min="14347" max="14348" width="7" style="557" customWidth="1"/>
    <col min="14349" max="14349" width="7.5703125" style="557" bestFit="1" customWidth="1"/>
    <col min="14350" max="14350" width="8.7109375" style="557" bestFit="1" customWidth="1"/>
    <col min="14351" max="14351" width="13.140625" style="557" bestFit="1" customWidth="1"/>
    <col min="14352" max="14592" width="9.140625" style="557"/>
    <col min="14593" max="14593" width="5.140625" style="557" bestFit="1" customWidth="1"/>
    <col min="14594" max="14594" width="11.28515625" style="557" bestFit="1" customWidth="1"/>
    <col min="14595" max="14595" width="18.42578125" style="557" bestFit="1" customWidth="1"/>
    <col min="14596" max="14596" width="10.7109375" style="557" customWidth="1"/>
    <col min="14597" max="14597" width="6.42578125" style="557" bestFit="1" customWidth="1"/>
    <col min="14598" max="14598" width="12.42578125" style="557" bestFit="1" customWidth="1"/>
    <col min="14599" max="14599" width="8.42578125" style="557" bestFit="1" customWidth="1"/>
    <col min="14600" max="14600" width="6.85546875" style="557" customWidth="1"/>
    <col min="14601" max="14601" width="6.7109375" style="557" customWidth="1"/>
    <col min="14602" max="14602" width="6.5703125" style="557" customWidth="1"/>
    <col min="14603" max="14604" width="7" style="557" customWidth="1"/>
    <col min="14605" max="14605" width="7.5703125" style="557" bestFit="1" customWidth="1"/>
    <col min="14606" max="14606" width="8.7109375" style="557" bestFit="1" customWidth="1"/>
    <col min="14607" max="14607" width="13.140625" style="557" bestFit="1" customWidth="1"/>
    <col min="14608" max="14848" width="9.140625" style="557"/>
    <col min="14849" max="14849" width="5.140625" style="557" bestFit="1" customWidth="1"/>
    <col min="14850" max="14850" width="11.28515625" style="557" bestFit="1" customWidth="1"/>
    <col min="14851" max="14851" width="18.42578125" style="557" bestFit="1" customWidth="1"/>
    <col min="14852" max="14852" width="10.7109375" style="557" customWidth="1"/>
    <col min="14853" max="14853" width="6.42578125" style="557" bestFit="1" customWidth="1"/>
    <col min="14854" max="14854" width="12.42578125" style="557" bestFit="1" customWidth="1"/>
    <col min="14855" max="14855" width="8.42578125" style="557" bestFit="1" customWidth="1"/>
    <col min="14856" max="14856" width="6.85546875" style="557" customWidth="1"/>
    <col min="14857" max="14857" width="6.7109375" style="557" customWidth="1"/>
    <col min="14858" max="14858" width="6.5703125" style="557" customWidth="1"/>
    <col min="14859" max="14860" width="7" style="557" customWidth="1"/>
    <col min="14861" max="14861" width="7.5703125" style="557" bestFit="1" customWidth="1"/>
    <col min="14862" max="14862" width="8.7109375" style="557" bestFit="1" customWidth="1"/>
    <col min="14863" max="14863" width="13.140625" style="557" bestFit="1" customWidth="1"/>
    <col min="14864" max="15104" width="9.140625" style="557"/>
    <col min="15105" max="15105" width="5.140625" style="557" bestFit="1" customWidth="1"/>
    <col min="15106" max="15106" width="11.28515625" style="557" bestFit="1" customWidth="1"/>
    <col min="15107" max="15107" width="18.42578125" style="557" bestFit="1" customWidth="1"/>
    <col min="15108" max="15108" width="10.7109375" style="557" customWidth="1"/>
    <col min="15109" max="15109" width="6.42578125" style="557" bestFit="1" customWidth="1"/>
    <col min="15110" max="15110" width="12.42578125" style="557" bestFit="1" customWidth="1"/>
    <col min="15111" max="15111" width="8.42578125" style="557" bestFit="1" customWidth="1"/>
    <col min="15112" max="15112" width="6.85546875" style="557" customWidth="1"/>
    <col min="15113" max="15113" width="6.7109375" style="557" customWidth="1"/>
    <col min="15114" max="15114" width="6.5703125" style="557" customWidth="1"/>
    <col min="15115" max="15116" width="7" style="557" customWidth="1"/>
    <col min="15117" max="15117" width="7.5703125" style="557" bestFit="1" customWidth="1"/>
    <col min="15118" max="15118" width="8.7109375" style="557" bestFit="1" customWidth="1"/>
    <col min="15119" max="15119" width="13.140625" style="557" bestFit="1" customWidth="1"/>
    <col min="15120" max="15360" width="9.140625" style="557"/>
    <col min="15361" max="15361" width="5.140625" style="557" bestFit="1" customWidth="1"/>
    <col min="15362" max="15362" width="11.28515625" style="557" bestFit="1" customWidth="1"/>
    <col min="15363" max="15363" width="18.42578125" style="557" bestFit="1" customWidth="1"/>
    <col min="15364" max="15364" width="10.7109375" style="557" customWidth="1"/>
    <col min="15365" max="15365" width="6.42578125" style="557" bestFit="1" customWidth="1"/>
    <col min="15366" max="15366" width="12.42578125" style="557" bestFit="1" customWidth="1"/>
    <col min="15367" max="15367" width="8.42578125" style="557" bestFit="1" customWidth="1"/>
    <col min="15368" max="15368" width="6.85546875" style="557" customWidth="1"/>
    <col min="15369" max="15369" width="6.7109375" style="557" customWidth="1"/>
    <col min="15370" max="15370" width="6.5703125" style="557" customWidth="1"/>
    <col min="15371" max="15372" width="7" style="557" customWidth="1"/>
    <col min="15373" max="15373" width="7.5703125" style="557" bestFit="1" customWidth="1"/>
    <col min="15374" max="15374" width="8.7109375" style="557" bestFit="1" customWidth="1"/>
    <col min="15375" max="15375" width="13.140625" style="557" bestFit="1" customWidth="1"/>
    <col min="15376" max="15616" width="9.140625" style="557"/>
    <col min="15617" max="15617" width="5.140625" style="557" bestFit="1" customWidth="1"/>
    <col min="15618" max="15618" width="11.28515625" style="557" bestFit="1" customWidth="1"/>
    <col min="15619" max="15619" width="18.42578125" style="557" bestFit="1" customWidth="1"/>
    <col min="15620" max="15620" width="10.7109375" style="557" customWidth="1"/>
    <col min="15621" max="15621" width="6.42578125" style="557" bestFit="1" customWidth="1"/>
    <col min="15622" max="15622" width="12.42578125" style="557" bestFit="1" customWidth="1"/>
    <col min="15623" max="15623" width="8.42578125" style="557" bestFit="1" customWidth="1"/>
    <col min="15624" max="15624" width="6.85546875" style="557" customWidth="1"/>
    <col min="15625" max="15625" width="6.7109375" style="557" customWidth="1"/>
    <col min="15626" max="15626" width="6.5703125" style="557" customWidth="1"/>
    <col min="15627" max="15628" width="7" style="557" customWidth="1"/>
    <col min="15629" max="15629" width="7.5703125" style="557" bestFit="1" customWidth="1"/>
    <col min="15630" max="15630" width="8.7109375" style="557" bestFit="1" customWidth="1"/>
    <col min="15631" max="15631" width="13.140625" style="557" bestFit="1" customWidth="1"/>
    <col min="15632" max="15872" width="9.140625" style="557"/>
    <col min="15873" max="15873" width="5.140625" style="557" bestFit="1" customWidth="1"/>
    <col min="15874" max="15874" width="11.28515625" style="557" bestFit="1" customWidth="1"/>
    <col min="15875" max="15875" width="18.42578125" style="557" bestFit="1" customWidth="1"/>
    <col min="15876" max="15876" width="10.7109375" style="557" customWidth="1"/>
    <col min="15877" max="15877" width="6.42578125" style="557" bestFit="1" customWidth="1"/>
    <col min="15878" max="15878" width="12.42578125" style="557" bestFit="1" customWidth="1"/>
    <col min="15879" max="15879" width="8.42578125" style="557" bestFit="1" customWidth="1"/>
    <col min="15880" max="15880" width="6.85546875" style="557" customWidth="1"/>
    <col min="15881" max="15881" width="6.7109375" style="557" customWidth="1"/>
    <col min="15882" max="15882" width="6.5703125" style="557" customWidth="1"/>
    <col min="15883" max="15884" width="7" style="557" customWidth="1"/>
    <col min="15885" max="15885" width="7.5703125" style="557" bestFit="1" customWidth="1"/>
    <col min="15886" max="15886" width="8.7109375" style="557" bestFit="1" customWidth="1"/>
    <col min="15887" max="15887" width="13.140625" style="557" bestFit="1" customWidth="1"/>
    <col min="15888" max="16128" width="9.140625" style="557"/>
    <col min="16129" max="16129" width="5.140625" style="557" bestFit="1" customWidth="1"/>
    <col min="16130" max="16130" width="11.28515625" style="557" bestFit="1" customWidth="1"/>
    <col min="16131" max="16131" width="18.42578125" style="557" bestFit="1" customWidth="1"/>
    <col min="16132" max="16132" width="10.7109375" style="557" customWidth="1"/>
    <col min="16133" max="16133" width="6.42578125" style="557" bestFit="1" customWidth="1"/>
    <col min="16134" max="16134" width="12.42578125" style="557" bestFit="1" customWidth="1"/>
    <col min="16135" max="16135" width="8.42578125" style="557" bestFit="1" customWidth="1"/>
    <col min="16136" max="16136" width="6.85546875" style="557" customWidth="1"/>
    <col min="16137" max="16137" width="6.7109375" style="557" customWidth="1"/>
    <col min="16138" max="16138" width="6.5703125" style="557" customWidth="1"/>
    <col min="16139" max="16140" width="7" style="557" customWidth="1"/>
    <col min="16141" max="16141" width="7.5703125" style="557" bestFit="1" customWidth="1"/>
    <col min="16142" max="16142" width="8.7109375" style="557" bestFit="1" customWidth="1"/>
    <col min="16143" max="16143" width="13.140625" style="557" bestFit="1" customWidth="1"/>
    <col min="16144" max="16384" width="9.140625" style="557"/>
  </cols>
  <sheetData>
    <row r="1" spans="1:16" s="468" customFormat="1">
      <c r="A1" s="1218" t="s">
        <v>46</v>
      </c>
      <c r="B1" s="1218"/>
      <c r="C1" s="1218"/>
      <c r="D1" s="1218"/>
      <c r="E1" s="1218"/>
      <c r="F1" s="554"/>
      <c r="G1" s="555"/>
      <c r="I1" s="1219" t="s">
        <v>47</v>
      </c>
      <c r="J1" s="1219"/>
      <c r="K1" s="1219"/>
      <c r="L1" s="1219"/>
      <c r="M1" s="1219"/>
      <c r="N1" s="1219"/>
      <c r="O1" s="1219"/>
    </row>
    <row r="2" spans="1:16">
      <c r="A2" s="1219" t="s">
        <v>48</v>
      </c>
      <c r="B2" s="1219"/>
      <c r="C2" s="1219"/>
      <c r="D2" s="1219"/>
      <c r="E2" s="1219"/>
      <c r="G2" s="556"/>
      <c r="I2" s="1220" t="s">
        <v>49</v>
      </c>
      <c r="J2" s="1220"/>
      <c r="K2" s="1220"/>
      <c r="L2" s="1220"/>
      <c r="M2" s="1220"/>
      <c r="N2" s="1220"/>
      <c r="O2" s="1220"/>
    </row>
    <row r="3" spans="1:16">
      <c r="C3" s="555"/>
      <c r="D3" s="555"/>
      <c r="E3" s="796"/>
      <c r="F3" s="796"/>
      <c r="G3" s="556"/>
      <c r="J3" s="556"/>
      <c r="K3" s="556"/>
      <c r="L3" s="556"/>
      <c r="M3" s="556"/>
    </row>
    <row r="4" spans="1:16">
      <c r="G4" s="556"/>
      <c r="I4" s="1212" t="s">
        <v>50</v>
      </c>
      <c r="J4" s="1212"/>
      <c r="K4" s="1212"/>
      <c r="L4" s="1212"/>
      <c r="M4" s="1212"/>
      <c r="N4" s="1212"/>
      <c r="O4" s="1212"/>
    </row>
    <row r="5" spans="1:16">
      <c r="A5" s="1220" t="s">
        <v>0</v>
      </c>
      <c r="B5" s="1220"/>
      <c r="C5" s="1220"/>
      <c r="D5" s="1220"/>
      <c r="E5" s="1220"/>
      <c r="F5" s="1220"/>
      <c r="G5" s="1220"/>
      <c r="H5" s="1220"/>
      <c r="I5" s="1220"/>
      <c r="J5" s="1220"/>
      <c r="K5" s="1220"/>
      <c r="L5" s="1220"/>
      <c r="M5" s="1220"/>
      <c r="N5" s="1220"/>
      <c r="O5" s="1220"/>
      <c r="P5" s="554"/>
    </row>
    <row r="6" spans="1:16">
      <c r="A6" s="1215" t="s">
        <v>1015</v>
      </c>
      <c r="B6" s="1215"/>
      <c r="C6" s="1215"/>
      <c r="D6" s="1215"/>
      <c r="E6" s="1215"/>
      <c r="F6" s="1215"/>
      <c r="G6" s="1215"/>
      <c r="H6" s="1215"/>
      <c r="I6" s="1215"/>
      <c r="J6" s="1215"/>
      <c r="K6" s="1215"/>
      <c r="L6" s="1215"/>
      <c r="M6" s="1215"/>
      <c r="N6" s="1215"/>
      <c r="O6" s="1215"/>
      <c r="P6" s="554"/>
    </row>
    <row r="7" spans="1:16">
      <c r="A7" s="1215" t="s">
        <v>1016</v>
      </c>
      <c r="B7" s="1215"/>
      <c r="C7" s="1215"/>
      <c r="D7" s="1215"/>
      <c r="E7" s="1215"/>
      <c r="F7" s="1215"/>
      <c r="G7" s="1215"/>
      <c r="H7" s="1215"/>
      <c r="I7" s="1215"/>
      <c r="J7" s="1215"/>
      <c r="K7" s="1215"/>
      <c r="L7" s="1215"/>
      <c r="M7" s="1215"/>
      <c r="N7" s="1215"/>
      <c r="O7" s="1215"/>
      <c r="P7" s="554"/>
    </row>
    <row r="8" spans="1:16">
      <c r="A8" s="1215" t="s">
        <v>1017</v>
      </c>
      <c r="B8" s="1215"/>
      <c r="C8" s="1215"/>
      <c r="D8" s="1215"/>
      <c r="E8" s="1215"/>
      <c r="F8" s="1215"/>
      <c r="G8" s="1215"/>
      <c r="H8" s="1215"/>
      <c r="I8" s="1215"/>
      <c r="J8" s="1215"/>
      <c r="K8" s="1215"/>
      <c r="L8" s="1215"/>
      <c r="M8" s="1215"/>
      <c r="N8" s="1215"/>
      <c r="O8" s="1215"/>
      <c r="P8" s="554"/>
    </row>
    <row r="9" spans="1:16" s="796" customFormat="1">
      <c r="A9" s="1211" t="s">
        <v>3</v>
      </c>
      <c r="B9" s="1211" t="s">
        <v>4</v>
      </c>
      <c r="C9" s="1211" t="s">
        <v>5</v>
      </c>
      <c r="D9" s="1211"/>
      <c r="E9" s="1211" t="s">
        <v>6</v>
      </c>
      <c r="F9" s="1211" t="s">
        <v>7</v>
      </c>
      <c r="G9" s="1216" t="s">
        <v>1018</v>
      </c>
      <c r="H9" s="1217" t="s">
        <v>9</v>
      </c>
      <c r="I9" s="1217"/>
      <c r="J9" s="1217"/>
      <c r="K9" s="1217"/>
      <c r="L9" s="1217"/>
      <c r="M9" s="1211" t="s">
        <v>10</v>
      </c>
      <c r="N9" s="1211" t="s">
        <v>11</v>
      </c>
      <c r="O9" s="1211" t="s">
        <v>12</v>
      </c>
    </row>
    <row r="10" spans="1:16" s="468" customFormat="1">
      <c r="A10" s="1211"/>
      <c r="B10" s="1211"/>
      <c r="C10" s="1211"/>
      <c r="D10" s="1211"/>
      <c r="E10" s="1211"/>
      <c r="F10" s="1211"/>
      <c r="G10" s="1211"/>
      <c r="H10" s="1042" t="s">
        <v>13</v>
      </c>
      <c r="I10" s="1042" t="s">
        <v>14</v>
      </c>
      <c r="J10" s="1042" t="s">
        <v>15</v>
      </c>
      <c r="K10" s="1042" t="s">
        <v>16</v>
      </c>
      <c r="L10" s="1042" t="s">
        <v>17</v>
      </c>
      <c r="M10" s="1211"/>
      <c r="N10" s="1211"/>
      <c r="O10" s="1211"/>
    </row>
    <row r="11" spans="1:16" s="1048" customFormat="1" ht="51">
      <c r="A11" s="1043">
        <v>1</v>
      </c>
      <c r="B11" s="1044">
        <v>111317001</v>
      </c>
      <c r="C11" s="1045" t="s">
        <v>1019</v>
      </c>
      <c r="D11" s="1045" t="s">
        <v>1020</v>
      </c>
      <c r="E11" s="1045" t="s">
        <v>26</v>
      </c>
      <c r="F11" s="1046">
        <v>36289</v>
      </c>
      <c r="G11" s="1043" t="s">
        <v>21</v>
      </c>
      <c r="H11" s="1043">
        <v>20</v>
      </c>
      <c r="I11" s="1043">
        <v>22</v>
      </c>
      <c r="J11" s="1043">
        <v>20</v>
      </c>
      <c r="K11" s="1043">
        <v>25</v>
      </c>
      <c r="L11" s="1043">
        <v>10</v>
      </c>
      <c r="M11" s="1043">
        <f>SUM(H11:L11)</f>
        <v>97</v>
      </c>
      <c r="N11" s="1043" t="str">
        <f>IF(M11&gt;=90,"Xuất sắc",IF(M11&gt;=80,"Tốt",IF(M11&gt;=65,"Khá",IF(M11&gt;=50,"Trung bình",IF(M11&gt;=35,"Yếu","Kém")))))</f>
        <v>Xuất sắc</v>
      </c>
      <c r="O11" s="1047" t="s">
        <v>2149</v>
      </c>
    </row>
    <row r="12" spans="1:16" s="468" customFormat="1">
      <c r="A12" s="1043">
        <v>2</v>
      </c>
      <c r="B12" s="1049">
        <v>111317005</v>
      </c>
      <c r="C12" s="1050" t="s">
        <v>1021</v>
      </c>
      <c r="D12" s="1050" t="s">
        <v>171</v>
      </c>
      <c r="E12" s="1051" t="s">
        <v>20</v>
      </c>
      <c r="F12" s="1052">
        <v>36287</v>
      </c>
      <c r="G12" s="1043" t="s">
        <v>21</v>
      </c>
      <c r="H12" s="1043">
        <v>20</v>
      </c>
      <c r="I12" s="1043">
        <v>22</v>
      </c>
      <c r="J12" s="1053">
        <v>10</v>
      </c>
      <c r="K12" s="1053">
        <v>19</v>
      </c>
      <c r="L12" s="1053">
        <v>0</v>
      </c>
      <c r="M12" s="1043">
        <f t="shared" ref="M12:M71" si="0">SUM(H12:L12)</f>
        <v>71</v>
      </c>
      <c r="N12" s="1043" t="str">
        <f t="shared" ref="N12:N71" si="1">IF(M12&gt;=90,"Xuất sắc",IF(M12&gt;=80,"Tốt",IF(M12&gt;=65,"Khá",IF(M12&gt;=50,"Trung bình",IF(M12&gt;=35,"Yếu","Kém")))))</f>
        <v>Khá</v>
      </c>
      <c r="O12" s="1053" t="s">
        <v>1022</v>
      </c>
    </row>
    <row r="13" spans="1:16" s="468" customFormat="1">
      <c r="A13" s="1043">
        <v>3</v>
      </c>
      <c r="B13" s="1049">
        <v>111317008</v>
      </c>
      <c r="C13" s="1050" t="s">
        <v>1023</v>
      </c>
      <c r="D13" s="1050" t="s">
        <v>64</v>
      </c>
      <c r="E13" s="1051" t="s">
        <v>26</v>
      </c>
      <c r="F13" s="1052" t="s">
        <v>1203</v>
      </c>
      <c r="G13" s="1043" t="s">
        <v>21</v>
      </c>
      <c r="H13" s="1043">
        <v>20</v>
      </c>
      <c r="I13" s="1043">
        <v>22</v>
      </c>
      <c r="J13" s="1053">
        <v>18</v>
      </c>
      <c r="K13" s="1053">
        <v>25</v>
      </c>
      <c r="L13" s="1053">
        <v>0</v>
      </c>
      <c r="M13" s="1043">
        <f t="shared" si="0"/>
        <v>85</v>
      </c>
      <c r="N13" s="1043" t="str">
        <f t="shared" si="1"/>
        <v>Tốt</v>
      </c>
      <c r="O13" s="1053" t="s">
        <v>1024</v>
      </c>
    </row>
    <row r="14" spans="1:16" s="468" customFormat="1">
      <c r="A14" s="1043">
        <v>4</v>
      </c>
      <c r="B14" s="1049">
        <v>111317105</v>
      </c>
      <c r="C14" s="1050" t="s">
        <v>349</v>
      </c>
      <c r="D14" s="1050" t="s">
        <v>1025</v>
      </c>
      <c r="E14" s="1051" t="s">
        <v>26</v>
      </c>
      <c r="F14" s="1049" t="s">
        <v>1026</v>
      </c>
      <c r="G14" s="1043" t="s">
        <v>21</v>
      </c>
      <c r="H14" s="1043">
        <v>16</v>
      </c>
      <c r="I14" s="1043">
        <v>22</v>
      </c>
      <c r="J14" s="1053">
        <v>18</v>
      </c>
      <c r="K14" s="1053">
        <v>21</v>
      </c>
      <c r="L14" s="1053">
        <v>0</v>
      </c>
      <c r="M14" s="1043">
        <f t="shared" si="0"/>
        <v>77</v>
      </c>
      <c r="N14" s="1043" t="str">
        <f t="shared" si="1"/>
        <v>Khá</v>
      </c>
      <c r="O14" s="1053" t="s">
        <v>1027</v>
      </c>
    </row>
    <row r="15" spans="1:16" s="468" customFormat="1">
      <c r="A15" s="1043">
        <v>5</v>
      </c>
      <c r="B15" s="1049">
        <v>111317013</v>
      </c>
      <c r="C15" s="1050" t="s">
        <v>1028</v>
      </c>
      <c r="D15" s="1050" t="s">
        <v>1029</v>
      </c>
      <c r="E15" s="1051" t="s">
        <v>26</v>
      </c>
      <c r="F15" s="1049" t="s">
        <v>1030</v>
      </c>
      <c r="G15" s="1043" t="s">
        <v>21</v>
      </c>
      <c r="H15" s="1043">
        <v>14</v>
      </c>
      <c r="I15" s="1043">
        <v>22</v>
      </c>
      <c r="J15" s="1053">
        <v>15</v>
      </c>
      <c r="K15" s="1053">
        <v>21</v>
      </c>
      <c r="L15" s="1053">
        <v>0</v>
      </c>
      <c r="M15" s="1043">
        <f t="shared" si="0"/>
        <v>72</v>
      </c>
      <c r="N15" s="1043" t="str">
        <f t="shared" si="1"/>
        <v>Khá</v>
      </c>
      <c r="O15" s="1053" t="s">
        <v>1031</v>
      </c>
    </row>
    <row r="16" spans="1:16" s="468" customFormat="1">
      <c r="A16" s="1043">
        <v>6</v>
      </c>
      <c r="B16" s="1049">
        <v>111317012</v>
      </c>
      <c r="C16" s="1050" t="s">
        <v>319</v>
      </c>
      <c r="D16" s="1050" t="s">
        <v>1032</v>
      </c>
      <c r="E16" s="1051" t="s">
        <v>20</v>
      </c>
      <c r="F16" s="1052">
        <v>35863</v>
      </c>
      <c r="G16" s="1043" t="s">
        <v>21</v>
      </c>
      <c r="H16" s="1043">
        <v>18</v>
      </c>
      <c r="I16" s="1043">
        <v>22</v>
      </c>
      <c r="J16" s="1053">
        <v>18</v>
      </c>
      <c r="K16" s="1053">
        <v>25</v>
      </c>
      <c r="L16" s="1053">
        <v>0</v>
      </c>
      <c r="M16" s="1043">
        <f t="shared" si="0"/>
        <v>83</v>
      </c>
      <c r="N16" s="1043" t="str">
        <f t="shared" si="1"/>
        <v>Tốt</v>
      </c>
      <c r="O16" s="1053" t="s">
        <v>1033</v>
      </c>
    </row>
    <row r="17" spans="1:16" s="468" customFormat="1">
      <c r="A17" s="1043">
        <v>7</v>
      </c>
      <c r="B17" s="1049">
        <v>111317106</v>
      </c>
      <c r="C17" s="1050" t="s">
        <v>1034</v>
      </c>
      <c r="D17" s="1050" t="s">
        <v>68</v>
      </c>
      <c r="E17" s="1051" t="s">
        <v>26</v>
      </c>
      <c r="F17" s="1049" t="s">
        <v>1035</v>
      </c>
      <c r="G17" s="1043" t="s">
        <v>21</v>
      </c>
      <c r="H17" s="1043">
        <v>20</v>
      </c>
      <c r="I17" s="1043">
        <v>22</v>
      </c>
      <c r="J17" s="1053">
        <v>19</v>
      </c>
      <c r="K17" s="1053">
        <v>25</v>
      </c>
      <c r="L17" s="1053">
        <v>0</v>
      </c>
      <c r="M17" s="1043">
        <f t="shared" si="0"/>
        <v>86</v>
      </c>
      <c r="N17" s="1043" t="str">
        <f t="shared" si="1"/>
        <v>Tốt</v>
      </c>
      <c r="O17" s="1053" t="s">
        <v>1036</v>
      </c>
    </row>
    <row r="18" spans="1:16" s="468" customFormat="1" ht="25.5">
      <c r="A18" s="1043">
        <v>8</v>
      </c>
      <c r="B18" s="1049">
        <v>111317107</v>
      </c>
      <c r="C18" s="1050" t="s">
        <v>1037</v>
      </c>
      <c r="D18" s="1050" t="s">
        <v>68</v>
      </c>
      <c r="E18" s="1051" t="s">
        <v>26</v>
      </c>
      <c r="F18" s="1052">
        <v>36193</v>
      </c>
      <c r="G18" s="1043" t="s">
        <v>21</v>
      </c>
      <c r="H18" s="1043">
        <v>20</v>
      </c>
      <c r="I18" s="1043">
        <v>22</v>
      </c>
      <c r="J18" s="1053">
        <v>20</v>
      </c>
      <c r="K18" s="1053">
        <v>16</v>
      </c>
      <c r="L18" s="1053">
        <v>0</v>
      </c>
      <c r="M18" s="1043">
        <f t="shared" si="0"/>
        <v>78</v>
      </c>
      <c r="N18" s="1043" t="str">
        <f t="shared" si="1"/>
        <v>Khá</v>
      </c>
      <c r="O18" s="1054" t="s">
        <v>1038</v>
      </c>
    </row>
    <row r="19" spans="1:16" s="468" customFormat="1">
      <c r="A19" s="1043">
        <v>9</v>
      </c>
      <c r="B19" s="1049">
        <v>111317015</v>
      </c>
      <c r="C19" s="1050" t="s">
        <v>1039</v>
      </c>
      <c r="D19" s="1050" t="s">
        <v>68</v>
      </c>
      <c r="E19" s="1051" t="s">
        <v>26</v>
      </c>
      <c r="F19" s="1052">
        <v>36474</v>
      </c>
      <c r="G19" s="1043" t="s">
        <v>21</v>
      </c>
      <c r="H19" s="1043">
        <v>20</v>
      </c>
      <c r="I19" s="1043">
        <v>22</v>
      </c>
      <c r="J19" s="1053">
        <v>16</v>
      </c>
      <c r="K19" s="1053">
        <v>23</v>
      </c>
      <c r="L19" s="1053">
        <v>8</v>
      </c>
      <c r="M19" s="1055">
        <f t="shared" si="0"/>
        <v>89</v>
      </c>
      <c r="N19" s="1055" t="str">
        <f>IF(M19&gt;=90,"Xuất sắc",IF(M19&gt;=80,"Tốt",IF(M19&gt;=65,"Khá",IF(M19&gt;=50,"Trung bình",IF(M19&gt;=35,"Yếu","Kém")))))</f>
        <v>Tốt</v>
      </c>
      <c r="O19" s="1053" t="s">
        <v>1040</v>
      </c>
    </row>
    <row r="20" spans="1:16" s="468" customFormat="1" ht="25.5">
      <c r="A20" s="1043">
        <v>10</v>
      </c>
      <c r="B20" s="1049">
        <v>111317014</v>
      </c>
      <c r="C20" s="1050" t="s">
        <v>1041</v>
      </c>
      <c r="D20" s="1050" t="s">
        <v>68</v>
      </c>
      <c r="E20" s="1051" t="s">
        <v>20</v>
      </c>
      <c r="F20" s="1052">
        <v>36077</v>
      </c>
      <c r="G20" s="1043" t="s">
        <v>21</v>
      </c>
      <c r="H20" s="1043">
        <v>20</v>
      </c>
      <c r="I20" s="1043">
        <v>22</v>
      </c>
      <c r="J20" s="1053">
        <v>18</v>
      </c>
      <c r="K20" s="1053">
        <v>23</v>
      </c>
      <c r="L20" s="1053">
        <v>10</v>
      </c>
      <c r="M20" s="1055">
        <f t="shared" si="0"/>
        <v>93</v>
      </c>
      <c r="N20" s="1055" t="str">
        <f t="shared" si="1"/>
        <v>Xuất sắc</v>
      </c>
      <c r="O20" s="1054" t="s">
        <v>1042</v>
      </c>
    </row>
    <row r="21" spans="1:16" s="558" customFormat="1" ht="51">
      <c r="A21" s="1043">
        <v>11</v>
      </c>
      <c r="B21" s="1056">
        <v>111317150</v>
      </c>
      <c r="C21" s="1057" t="s">
        <v>1043</v>
      </c>
      <c r="D21" s="1057" t="s">
        <v>386</v>
      </c>
      <c r="E21" s="1057" t="s">
        <v>20</v>
      </c>
      <c r="F21" s="1058" t="s">
        <v>1044</v>
      </c>
      <c r="G21" s="1059" t="s">
        <v>21</v>
      </c>
      <c r="H21" s="1059">
        <v>20</v>
      </c>
      <c r="I21" s="1059">
        <v>22</v>
      </c>
      <c r="J21" s="1059">
        <v>20</v>
      </c>
      <c r="K21" s="1059">
        <v>25</v>
      </c>
      <c r="L21" s="1059">
        <v>0</v>
      </c>
      <c r="M21" s="1060">
        <f t="shared" si="0"/>
        <v>87</v>
      </c>
      <c r="N21" s="1060" t="str">
        <f t="shared" si="1"/>
        <v>Tốt</v>
      </c>
      <c r="O21" s="1061" t="s">
        <v>1045</v>
      </c>
    </row>
    <row r="22" spans="1:16" s="558" customFormat="1" ht="51">
      <c r="A22" s="1043">
        <v>12</v>
      </c>
      <c r="B22" s="1056">
        <v>111317009</v>
      </c>
      <c r="C22" s="1057" t="s">
        <v>1046</v>
      </c>
      <c r="D22" s="1057" t="s">
        <v>1047</v>
      </c>
      <c r="E22" s="1057" t="s">
        <v>20</v>
      </c>
      <c r="F22" s="1058" t="s">
        <v>1048</v>
      </c>
      <c r="G22" s="1059" t="s">
        <v>21</v>
      </c>
      <c r="H22" s="1059">
        <v>20</v>
      </c>
      <c r="I22" s="1059">
        <v>22</v>
      </c>
      <c r="J22" s="1059">
        <v>20</v>
      </c>
      <c r="K22" s="1059">
        <v>19</v>
      </c>
      <c r="L22" s="1059">
        <v>10</v>
      </c>
      <c r="M22" s="1059">
        <f t="shared" si="0"/>
        <v>91</v>
      </c>
      <c r="N22" s="1059" t="str">
        <f t="shared" si="1"/>
        <v>Xuất sắc</v>
      </c>
      <c r="O22" s="1061" t="s">
        <v>1049</v>
      </c>
    </row>
    <row r="23" spans="1:16" s="468" customFormat="1">
      <c r="A23" s="1043">
        <v>13</v>
      </c>
      <c r="B23" s="1049">
        <v>111317017</v>
      </c>
      <c r="C23" s="1050" t="s">
        <v>478</v>
      </c>
      <c r="D23" s="1050" t="s">
        <v>394</v>
      </c>
      <c r="E23" s="1051" t="s">
        <v>20</v>
      </c>
      <c r="F23" s="1052">
        <v>35918</v>
      </c>
      <c r="G23" s="1043" t="s">
        <v>21</v>
      </c>
      <c r="H23" s="1043">
        <v>20</v>
      </c>
      <c r="I23" s="1043">
        <v>22</v>
      </c>
      <c r="J23" s="1053">
        <v>10</v>
      </c>
      <c r="K23" s="1053">
        <v>19</v>
      </c>
      <c r="L23" s="1053">
        <v>0</v>
      </c>
      <c r="M23" s="1043">
        <f t="shared" si="0"/>
        <v>71</v>
      </c>
      <c r="N23" s="1043" t="str">
        <f t="shared" si="1"/>
        <v>Khá</v>
      </c>
      <c r="O23" s="1053" t="s">
        <v>1050</v>
      </c>
    </row>
    <row r="24" spans="1:16" s="558" customFormat="1" ht="38.25">
      <c r="A24" s="1043">
        <v>14</v>
      </c>
      <c r="B24" s="1056">
        <v>111317018</v>
      </c>
      <c r="C24" s="1057" t="s">
        <v>1051</v>
      </c>
      <c r="D24" s="1057" t="s">
        <v>1052</v>
      </c>
      <c r="E24" s="1057" t="s">
        <v>20</v>
      </c>
      <c r="F24" s="1058" t="s">
        <v>1053</v>
      </c>
      <c r="G24" s="1059" t="s">
        <v>21</v>
      </c>
      <c r="H24" s="1059">
        <v>18</v>
      </c>
      <c r="I24" s="1059">
        <v>22</v>
      </c>
      <c r="J24" s="1059">
        <v>20</v>
      </c>
      <c r="K24" s="1059">
        <v>23</v>
      </c>
      <c r="L24" s="1059">
        <v>10</v>
      </c>
      <c r="M24" s="1059">
        <f t="shared" si="0"/>
        <v>93</v>
      </c>
      <c r="N24" s="1059" t="str">
        <f t="shared" si="1"/>
        <v>Xuất sắc</v>
      </c>
      <c r="O24" s="1061" t="s">
        <v>1054</v>
      </c>
    </row>
    <row r="25" spans="1:16" s="468" customFormat="1" ht="25.5">
      <c r="A25" s="1043">
        <v>15</v>
      </c>
      <c r="B25" s="1049">
        <v>111317110</v>
      </c>
      <c r="C25" s="1050" t="s">
        <v>1055</v>
      </c>
      <c r="D25" s="1050" t="s">
        <v>200</v>
      </c>
      <c r="E25" s="1051" t="s">
        <v>26</v>
      </c>
      <c r="F25" s="1049" t="s">
        <v>1056</v>
      </c>
      <c r="G25" s="1043" t="s">
        <v>21</v>
      </c>
      <c r="H25" s="1043">
        <v>20</v>
      </c>
      <c r="I25" s="1043">
        <v>22</v>
      </c>
      <c r="J25" s="1053">
        <v>19</v>
      </c>
      <c r="K25" s="1053">
        <v>23</v>
      </c>
      <c r="L25" s="1053">
        <v>0</v>
      </c>
      <c r="M25" s="1043">
        <f t="shared" si="0"/>
        <v>84</v>
      </c>
      <c r="N25" s="1043" t="str">
        <f t="shared" si="1"/>
        <v>Tốt</v>
      </c>
      <c r="O25" s="1054" t="s">
        <v>1057</v>
      </c>
    </row>
    <row r="26" spans="1:16" s="468" customFormat="1" ht="25.5">
      <c r="A26" s="1043">
        <v>16</v>
      </c>
      <c r="B26" s="1049">
        <v>111317019</v>
      </c>
      <c r="C26" s="1050" t="s">
        <v>1058</v>
      </c>
      <c r="D26" s="1050" t="s">
        <v>1059</v>
      </c>
      <c r="E26" s="1051" t="s">
        <v>26</v>
      </c>
      <c r="F26" s="1049" t="s">
        <v>1060</v>
      </c>
      <c r="G26" s="1043" t="s">
        <v>21</v>
      </c>
      <c r="H26" s="1043">
        <v>16</v>
      </c>
      <c r="I26" s="1043">
        <v>22</v>
      </c>
      <c r="J26" s="1053">
        <v>15</v>
      </c>
      <c r="K26" s="1053">
        <v>21</v>
      </c>
      <c r="L26" s="1053">
        <v>6</v>
      </c>
      <c r="M26" s="1043">
        <f t="shared" si="0"/>
        <v>80</v>
      </c>
      <c r="N26" s="1043" t="str">
        <f t="shared" si="1"/>
        <v>Tốt</v>
      </c>
      <c r="O26" s="1054" t="s">
        <v>1061</v>
      </c>
    </row>
    <row r="27" spans="1:16" s="468" customFormat="1" ht="25.5">
      <c r="A27" s="1043">
        <v>17</v>
      </c>
      <c r="B27" s="1049">
        <v>111317021</v>
      </c>
      <c r="C27" s="1050" t="s">
        <v>390</v>
      </c>
      <c r="D27" s="1050" t="s">
        <v>400</v>
      </c>
      <c r="E27" s="1051" t="s">
        <v>20</v>
      </c>
      <c r="F27" s="1049" t="s">
        <v>1062</v>
      </c>
      <c r="G27" s="1043" t="s">
        <v>21</v>
      </c>
      <c r="H27" s="1043">
        <v>20</v>
      </c>
      <c r="I27" s="1043">
        <v>22</v>
      </c>
      <c r="J27" s="1053">
        <v>20</v>
      </c>
      <c r="K27" s="1053">
        <v>25</v>
      </c>
      <c r="L27" s="1053">
        <v>0</v>
      </c>
      <c r="M27" s="1043">
        <f t="shared" si="0"/>
        <v>87</v>
      </c>
      <c r="N27" s="1043" t="str">
        <f t="shared" si="1"/>
        <v>Tốt</v>
      </c>
      <c r="O27" s="1054" t="s">
        <v>1063</v>
      </c>
    </row>
    <row r="28" spans="1:16" s="468" customFormat="1">
      <c r="A28" s="1043">
        <v>18</v>
      </c>
      <c r="B28" s="1049">
        <v>111317113</v>
      </c>
      <c r="C28" s="1050" t="s">
        <v>1064</v>
      </c>
      <c r="D28" s="1050" t="s">
        <v>209</v>
      </c>
      <c r="E28" s="1051" t="s">
        <v>26</v>
      </c>
      <c r="F28" s="1052">
        <v>36382</v>
      </c>
      <c r="G28" s="1043" t="s">
        <v>21</v>
      </c>
      <c r="H28" s="1043">
        <v>18</v>
      </c>
      <c r="I28" s="1043">
        <v>22</v>
      </c>
      <c r="J28" s="1053">
        <v>15</v>
      </c>
      <c r="K28" s="1053">
        <v>22</v>
      </c>
      <c r="L28" s="1053">
        <v>0</v>
      </c>
      <c r="M28" s="1043">
        <f t="shared" si="0"/>
        <v>77</v>
      </c>
      <c r="N28" s="1043" t="str">
        <f t="shared" si="1"/>
        <v>Khá</v>
      </c>
      <c r="O28" s="1053" t="s">
        <v>2150</v>
      </c>
    </row>
    <row r="29" spans="1:16" s="468" customFormat="1" ht="25.5">
      <c r="A29" s="1043">
        <v>19</v>
      </c>
      <c r="B29" s="1049">
        <v>111317028</v>
      </c>
      <c r="C29" s="1050" t="s">
        <v>1066</v>
      </c>
      <c r="D29" s="1050" t="s">
        <v>209</v>
      </c>
      <c r="E29" s="1051" t="s">
        <v>26</v>
      </c>
      <c r="F29" s="1052" t="s">
        <v>1067</v>
      </c>
      <c r="G29" s="1043" t="s">
        <v>21</v>
      </c>
      <c r="H29" s="1043">
        <v>16</v>
      </c>
      <c r="I29" s="1043">
        <v>22</v>
      </c>
      <c r="J29" s="1053">
        <v>15</v>
      </c>
      <c r="K29" s="1053">
        <v>25</v>
      </c>
      <c r="L29" s="1053">
        <v>1</v>
      </c>
      <c r="M29" s="1043">
        <f t="shared" si="0"/>
        <v>79</v>
      </c>
      <c r="N29" s="1043" t="str">
        <f t="shared" si="1"/>
        <v>Khá</v>
      </c>
      <c r="O29" s="1053" t="s">
        <v>1068</v>
      </c>
      <c r="P29" s="468" t="s">
        <v>365</v>
      </c>
    </row>
    <row r="30" spans="1:16" s="468" customFormat="1" ht="25.5">
      <c r="A30" s="1043">
        <v>20</v>
      </c>
      <c r="B30" s="1049">
        <v>111317033</v>
      </c>
      <c r="C30" s="1050" t="s">
        <v>175</v>
      </c>
      <c r="D30" s="1050" t="s">
        <v>1069</v>
      </c>
      <c r="E30" s="1051" t="s">
        <v>26</v>
      </c>
      <c r="F30" s="1052">
        <v>36441</v>
      </c>
      <c r="G30" s="1043" t="s">
        <v>21</v>
      </c>
      <c r="H30" s="1043">
        <v>18</v>
      </c>
      <c r="I30" s="1043">
        <v>22</v>
      </c>
      <c r="J30" s="1053">
        <v>20</v>
      </c>
      <c r="K30" s="1053">
        <v>25</v>
      </c>
      <c r="L30" s="1053">
        <v>0</v>
      </c>
      <c r="M30" s="1043">
        <f t="shared" si="0"/>
        <v>85</v>
      </c>
      <c r="N30" s="1043" t="str">
        <f t="shared" si="1"/>
        <v>Tốt</v>
      </c>
      <c r="O30" s="1054" t="s">
        <v>1070</v>
      </c>
    </row>
    <row r="31" spans="1:16" s="468" customFormat="1" ht="25.5">
      <c r="A31" s="1043">
        <v>21</v>
      </c>
      <c r="B31" s="1049">
        <v>111317115</v>
      </c>
      <c r="C31" s="1050" t="s">
        <v>294</v>
      </c>
      <c r="D31" s="1050" t="s">
        <v>214</v>
      </c>
      <c r="E31" s="1051" t="s">
        <v>26</v>
      </c>
      <c r="F31" s="1052">
        <v>36287</v>
      </c>
      <c r="G31" s="1043" t="s">
        <v>21</v>
      </c>
      <c r="H31" s="1043">
        <v>18</v>
      </c>
      <c r="I31" s="1043">
        <v>22</v>
      </c>
      <c r="J31" s="1053">
        <v>18</v>
      </c>
      <c r="K31" s="1053">
        <v>23</v>
      </c>
      <c r="L31" s="1053">
        <v>10</v>
      </c>
      <c r="M31" s="1043">
        <f t="shared" si="0"/>
        <v>91</v>
      </c>
      <c r="N31" s="1043" t="str">
        <f t="shared" si="1"/>
        <v>Xuất sắc</v>
      </c>
      <c r="O31" s="1054" t="s">
        <v>1071</v>
      </c>
    </row>
    <row r="32" spans="1:16" s="558" customFormat="1" ht="25.5">
      <c r="A32" s="1043">
        <v>22</v>
      </c>
      <c r="B32" s="1056">
        <v>111317035</v>
      </c>
      <c r="C32" s="1057" t="s">
        <v>1072</v>
      </c>
      <c r="D32" s="1057" t="s">
        <v>336</v>
      </c>
      <c r="E32" s="1057" t="s">
        <v>26</v>
      </c>
      <c r="F32" s="1056" t="s">
        <v>1073</v>
      </c>
      <c r="G32" s="1059" t="s">
        <v>21</v>
      </c>
      <c r="H32" s="1059">
        <v>16</v>
      </c>
      <c r="I32" s="1059">
        <v>22</v>
      </c>
      <c r="J32" s="1059">
        <v>14</v>
      </c>
      <c r="K32" s="1059">
        <v>18</v>
      </c>
      <c r="L32" s="1059">
        <v>0</v>
      </c>
      <c r="M32" s="1059">
        <f t="shared" si="0"/>
        <v>70</v>
      </c>
      <c r="N32" s="1059" t="str">
        <f t="shared" si="1"/>
        <v>Khá</v>
      </c>
      <c r="O32" s="1059" t="s">
        <v>1074</v>
      </c>
    </row>
    <row r="33" spans="1:16" s="468" customFormat="1" ht="38.25">
      <c r="A33" s="1043">
        <v>23</v>
      </c>
      <c r="B33" s="1049">
        <v>111317036</v>
      </c>
      <c r="C33" s="1050" t="s">
        <v>596</v>
      </c>
      <c r="D33" s="1050" t="s">
        <v>1075</v>
      </c>
      <c r="E33" s="1051" t="s">
        <v>20</v>
      </c>
      <c r="F33" s="1062">
        <v>36322</v>
      </c>
      <c r="G33" s="1043" t="s">
        <v>21</v>
      </c>
      <c r="H33" s="1043">
        <v>16</v>
      </c>
      <c r="I33" s="1043">
        <v>22</v>
      </c>
      <c r="J33" s="1053">
        <v>24</v>
      </c>
      <c r="K33" s="1053">
        <v>23</v>
      </c>
      <c r="L33" s="1053">
        <v>0</v>
      </c>
      <c r="M33" s="1043">
        <f t="shared" si="0"/>
        <v>85</v>
      </c>
      <c r="N33" s="1043" t="str">
        <f t="shared" si="1"/>
        <v>Tốt</v>
      </c>
      <c r="O33" s="1054" t="s">
        <v>1076</v>
      </c>
    </row>
    <row r="34" spans="1:16" s="468" customFormat="1">
      <c r="A34" s="1043">
        <v>24</v>
      </c>
      <c r="B34" s="1049">
        <v>111317040</v>
      </c>
      <c r="C34" s="1050" t="s">
        <v>1077</v>
      </c>
      <c r="D34" s="1050" t="s">
        <v>1078</v>
      </c>
      <c r="E34" s="1051" t="s">
        <v>26</v>
      </c>
      <c r="F34" s="1049" t="s">
        <v>1079</v>
      </c>
      <c r="G34" s="1043" t="s">
        <v>21</v>
      </c>
      <c r="H34" s="1043"/>
      <c r="I34" s="1043"/>
      <c r="J34" s="1053"/>
      <c r="K34" s="1053"/>
      <c r="L34" s="1053"/>
      <c r="M34" s="1043"/>
      <c r="N34" s="1043"/>
      <c r="O34" s="1053" t="s">
        <v>1080</v>
      </c>
    </row>
    <row r="35" spans="1:16" s="468" customFormat="1" ht="38.25">
      <c r="A35" s="1043">
        <v>25</v>
      </c>
      <c r="B35" s="1049">
        <v>111317116</v>
      </c>
      <c r="C35" s="1050" t="s">
        <v>1081</v>
      </c>
      <c r="D35" s="1050" t="s">
        <v>1082</v>
      </c>
      <c r="E35" s="1051" t="s">
        <v>26</v>
      </c>
      <c r="F35" s="1049" t="s">
        <v>1083</v>
      </c>
      <c r="G35" s="1043" t="s">
        <v>21</v>
      </c>
      <c r="H35" s="1043">
        <v>20</v>
      </c>
      <c r="I35" s="1043">
        <v>22</v>
      </c>
      <c r="J35" s="1053">
        <v>15</v>
      </c>
      <c r="K35" s="1053">
        <v>15</v>
      </c>
      <c r="L35" s="1053">
        <v>0</v>
      </c>
      <c r="M35" s="1043">
        <f t="shared" si="0"/>
        <v>72</v>
      </c>
      <c r="N35" s="1043" t="str">
        <f t="shared" si="1"/>
        <v>Khá</v>
      </c>
      <c r="O35" s="1054" t="s">
        <v>1084</v>
      </c>
    </row>
    <row r="36" spans="1:16" s="468" customFormat="1">
      <c r="A36" s="1043">
        <v>26</v>
      </c>
      <c r="B36" s="1049">
        <v>111317038</v>
      </c>
      <c r="C36" s="1050" t="s">
        <v>1085</v>
      </c>
      <c r="D36" s="1050" t="s">
        <v>38</v>
      </c>
      <c r="E36" s="1051" t="s">
        <v>26</v>
      </c>
      <c r="F36" s="1049" t="s">
        <v>1048</v>
      </c>
      <c r="G36" s="1043" t="s">
        <v>21</v>
      </c>
      <c r="H36" s="1043">
        <v>20</v>
      </c>
      <c r="I36" s="1043">
        <v>22</v>
      </c>
      <c r="J36" s="1053">
        <v>15</v>
      </c>
      <c r="K36" s="1053">
        <v>16</v>
      </c>
      <c r="L36" s="1053">
        <v>0</v>
      </c>
      <c r="M36" s="1043">
        <f t="shared" si="0"/>
        <v>73</v>
      </c>
      <c r="N36" s="1043" t="str">
        <f t="shared" si="1"/>
        <v>Khá</v>
      </c>
      <c r="O36" s="1053" t="s">
        <v>1086</v>
      </c>
    </row>
    <row r="37" spans="1:16" s="468" customFormat="1">
      <c r="A37" s="1043">
        <v>27</v>
      </c>
      <c r="B37" s="1049">
        <v>111317117</v>
      </c>
      <c r="C37" s="1050" t="s">
        <v>1087</v>
      </c>
      <c r="D37" s="1050" t="s">
        <v>1088</v>
      </c>
      <c r="E37" s="1051" t="s">
        <v>26</v>
      </c>
      <c r="F37" s="1049" t="s">
        <v>1089</v>
      </c>
      <c r="G37" s="1043" t="s">
        <v>1090</v>
      </c>
      <c r="H37" s="1043">
        <v>20</v>
      </c>
      <c r="I37" s="1043">
        <v>22</v>
      </c>
      <c r="J37" s="1053">
        <v>10</v>
      </c>
      <c r="K37" s="1053">
        <v>25</v>
      </c>
      <c r="L37" s="1053">
        <v>0</v>
      </c>
      <c r="M37" s="1043">
        <f t="shared" si="0"/>
        <v>77</v>
      </c>
      <c r="N37" s="1043" t="str">
        <f t="shared" si="1"/>
        <v>Khá</v>
      </c>
      <c r="O37" s="1053" t="s">
        <v>1091</v>
      </c>
    </row>
    <row r="38" spans="1:16" ht="25.5">
      <c r="A38" s="1043">
        <v>28</v>
      </c>
      <c r="B38" s="1049">
        <v>111317118</v>
      </c>
      <c r="C38" s="1050" t="s">
        <v>1092</v>
      </c>
      <c r="D38" s="1050" t="s">
        <v>1093</v>
      </c>
      <c r="E38" s="1051" t="s">
        <v>26</v>
      </c>
      <c r="F38" s="1049" t="s">
        <v>1094</v>
      </c>
      <c r="G38" s="1043" t="s">
        <v>1090</v>
      </c>
      <c r="H38" s="1043">
        <v>20</v>
      </c>
      <c r="I38" s="1043">
        <v>22</v>
      </c>
      <c r="J38" s="1053">
        <v>18</v>
      </c>
      <c r="K38" s="1053">
        <v>24</v>
      </c>
      <c r="L38" s="1053">
        <v>0</v>
      </c>
      <c r="M38" s="1043">
        <f t="shared" si="0"/>
        <v>84</v>
      </c>
      <c r="N38" s="1043" t="str">
        <f t="shared" si="1"/>
        <v>Tốt</v>
      </c>
      <c r="O38" s="1054" t="s">
        <v>1095</v>
      </c>
    </row>
    <row r="39" spans="1:16" ht="25.5">
      <c r="A39" s="1043">
        <v>29</v>
      </c>
      <c r="B39" s="1049">
        <v>111317056</v>
      </c>
      <c r="C39" s="1050" t="s">
        <v>1096</v>
      </c>
      <c r="D39" s="1050" t="s">
        <v>121</v>
      </c>
      <c r="E39" s="1051" t="s">
        <v>20</v>
      </c>
      <c r="F39" s="1049" t="s">
        <v>1097</v>
      </c>
      <c r="G39" s="1043" t="s">
        <v>21</v>
      </c>
      <c r="H39" s="1043">
        <v>16</v>
      </c>
      <c r="I39" s="1043">
        <v>22</v>
      </c>
      <c r="J39" s="1053">
        <v>20</v>
      </c>
      <c r="K39" s="1053">
        <v>23</v>
      </c>
      <c r="L39" s="1053">
        <v>6</v>
      </c>
      <c r="M39" s="1043">
        <f t="shared" si="0"/>
        <v>87</v>
      </c>
      <c r="N39" s="1043" t="str">
        <f t="shared" si="1"/>
        <v>Tốt</v>
      </c>
      <c r="O39" s="1054" t="s">
        <v>1098</v>
      </c>
    </row>
    <row r="40" spans="1:16" s="559" customFormat="1" ht="38.25">
      <c r="A40" s="1043">
        <v>30</v>
      </c>
      <c r="B40" s="1056">
        <v>111317119</v>
      </c>
      <c r="C40" s="1057" t="s">
        <v>1099</v>
      </c>
      <c r="D40" s="1057" t="s">
        <v>103</v>
      </c>
      <c r="E40" s="1057" t="s">
        <v>20</v>
      </c>
      <c r="F40" s="1058">
        <v>36438</v>
      </c>
      <c r="G40" s="1059" t="s">
        <v>21</v>
      </c>
      <c r="H40" s="1059">
        <v>20</v>
      </c>
      <c r="I40" s="1059">
        <v>22</v>
      </c>
      <c r="J40" s="1059">
        <v>17</v>
      </c>
      <c r="K40" s="1059">
        <v>21</v>
      </c>
      <c r="L40" s="1059">
        <v>3</v>
      </c>
      <c r="M40" s="1060">
        <f t="shared" si="0"/>
        <v>83</v>
      </c>
      <c r="N40" s="1060" t="str">
        <f t="shared" si="1"/>
        <v>Tốt</v>
      </c>
      <c r="O40" s="1061" t="s">
        <v>1100</v>
      </c>
    </row>
    <row r="41" spans="1:16" s="559" customFormat="1" ht="38.25">
      <c r="A41" s="1043">
        <v>31</v>
      </c>
      <c r="B41" s="1056">
        <v>111317153</v>
      </c>
      <c r="C41" s="1057" t="s">
        <v>107</v>
      </c>
      <c r="D41" s="1057" t="s">
        <v>108</v>
      </c>
      <c r="E41" s="1057" t="s">
        <v>26</v>
      </c>
      <c r="F41" s="1056" t="s">
        <v>1101</v>
      </c>
      <c r="G41" s="1059" t="s">
        <v>21</v>
      </c>
      <c r="H41" s="1059">
        <v>16</v>
      </c>
      <c r="I41" s="1059">
        <v>22</v>
      </c>
      <c r="J41" s="1059">
        <v>20</v>
      </c>
      <c r="K41" s="1059">
        <v>25</v>
      </c>
      <c r="L41" s="1059">
        <v>10</v>
      </c>
      <c r="M41" s="1059">
        <f t="shared" si="0"/>
        <v>93</v>
      </c>
      <c r="N41" s="1059" t="str">
        <f t="shared" si="1"/>
        <v>Xuất sắc</v>
      </c>
      <c r="O41" s="1063" t="s">
        <v>1102</v>
      </c>
    </row>
    <row r="42" spans="1:16" ht="25.5">
      <c r="A42" s="1043">
        <v>32</v>
      </c>
      <c r="B42" s="1049">
        <v>111317121</v>
      </c>
      <c r="C42" s="1050" t="s">
        <v>349</v>
      </c>
      <c r="D42" s="1050" t="s">
        <v>548</v>
      </c>
      <c r="E42" s="1051" t="s">
        <v>26</v>
      </c>
      <c r="F42" s="1052">
        <v>36411</v>
      </c>
      <c r="G42" s="1043" t="s">
        <v>21</v>
      </c>
      <c r="H42" s="1053">
        <v>20</v>
      </c>
      <c r="I42" s="1053">
        <v>22</v>
      </c>
      <c r="J42" s="1053">
        <v>20</v>
      </c>
      <c r="K42" s="1053">
        <v>25</v>
      </c>
      <c r="L42" s="1053">
        <v>0</v>
      </c>
      <c r="M42" s="1043">
        <f>SUM(H42:L42)</f>
        <v>87</v>
      </c>
      <c r="N42" s="1043" t="str">
        <f>IF(M42&gt;=90,"Xuất sắc",IF(M42&gt;=80,"Tốt",IF(M42&gt;=65,"Khá",IF(M42&gt;=50,"Trung bình",IF(M42&gt;=35,"Yếu","Kém")))))</f>
        <v>Tốt</v>
      </c>
      <c r="O42" s="1054" t="s">
        <v>1103</v>
      </c>
    </row>
    <row r="43" spans="1:16" ht="25.5">
      <c r="A43" s="1043">
        <v>33</v>
      </c>
      <c r="B43" s="1049">
        <v>111317122</v>
      </c>
      <c r="C43" s="1050" t="s">
        <v>1104</v>
      </c>
      <c r="D43" s="1050" t="s">
        <v>548</v>
      </c>
      <c r="E43" s="1051" t="s">
        <v>26</v>
      </c>
      <c r="F43" s="1052">
        <v>36252</v>
      </c>
      <c r="G43" s="1043" t="s">
        <v>21</v>
      </c>
      <c r="H43" s="1053">
        <v>18</v>
      </c>
      <c r="I43" s="1053">
        <v>22</v>
      </c>
      <c r="J43" s="1053">
        <v>20</v>
      </c>
      <c r="K43" s="1053">
        <v>25</v>
      </c>
      <c r="L43" s="1053">
        <v>0</v>
      </c>
      <c r="M43" s="1043">
        <f t="shared" si="0"/>
        <v>85</v>
      </c>
      <c r="N43" s="1043" t="str">
        <f t="shared" si="1"/>
        <v>Tốt</v>
      </c>
      <c r="O43" s="1054" t="s">
        <v>1105</v>
      </c>
    </row>
    <row r="44" spans="1:16" ht="25.5">
      <c r="A44" s="1043">
        <v>34</v>
      </c>
      <c r="B44" s="1049">
        <v>111317053</v>
      </c>
      <c r="C44" s="1050" t="s">
        <v>1106</v>
      </c>
      <c r="D44" s="1050" t="s">
        <v>548</v>
      </c>
      <c r="E44" s="1051" t="s">
        <v>26</v>
      </c>
      <c r="F44" s="1052">
        <v>36282</v>
      </c>
      <c r="G44" s="1043" t="s">
        <v>21</v>
      </c>
      <c r="H44" s="1053">
        <v>20</v>
      </c>
      <c r="I44" s="1053">
        <v>22</v>
      </c>
      <c r="J44" s="1053">
        <v>15</v>
      </c>
      <c r="K44" s="1053">
        <v>25</v>
      </c>
      <c r="L44" s="1053">
        <v>0</v>
      </c>
      <c r="M44" s="1053">
        <f t="shared" si="0"/>
        <v>82</v>
      </c>
      <c r="N44" s="1053" t="str">
        <f t="shared" si="1"/>
        <v>Tốt</v>
      </c>
      <c r="O44" s="1054" t="s">
        <v>1107</v>
      </c>
      <c r="P44" s="554"/>
    </row>
    <row r="45" spans="1:16" ht="25.5">
      <c r="A45" s="1043">
        <v>35</v>
      </c>
      <c r="B45" s="1049">
        <v>111317146</v>
      </c>
      <c r="C45" s="1050" t="s">
        <v>1108</v>
      </c>
      <c r="D45" s="1050" t="s">
        <v>121</v>
      </c>
      <c r="E45" s="1051" t="s">
        <v>20</v>
      </c>
      <c r="F45" s="1049" t="s">
        <v>1109</v>
      </c>
      <c r="G45" s="1043" t="s">
        <v>21</v>
      </c>
      <c r="H45" s="1053">
        <v>20</v>
      </c>
      <c r="I45" s="1053">
        <v>22</v>
      </c>
      <c r="J45" s="1053">
        <v>18</v>
      </c>
      <c r="K45" s="1053">
        <v>21</v>
      </c>
      <c r="L45" s="1053">
        <v>0</v>
      </c>
      <c r="M45" s="1043">
        <f t="shared" si="0"/>
        <v>81</v>
      </c>
      <c r="N45" s="1043" t="str">
        <f t="shared" si="1"/>
        <v>Tốt</v>
      </c>
      <c r="O45" s="1054" t="s">
        <v>1110</v>
      </c>
    </row>
    <row r="46" spans="1:16">
      <c r="A46" s="1043">
        <v>36</v>
      </c>
      <c r="B46" s="1049">
        <v>111317124</v>
      </c>
      <c r="C46" s="1050" t="s">
        <v>1111</v>
      </c>
      <c r="D46" s="1050" t="s">
        <v>457</v>
      </c>
      <c r="E46" s="1051" t="s">
        <v>20</v>
      </c>
      <c r="F46" s="1049" t="s">
        <v>327</v>
      </c>
      <c r="G46" s="1043" t="s">
        <v>21</v>
      </c>
      <c r="H46" s="1053">
        <v>18</v>
      </c>
      <c r="I46" s="1053">
        <v>22</v>
      </c>
      <c r="J46" s="1053">
        <v>15</v>
      </c>
      <c r="K46" s="1053">
        <v>25</v>
      </c>
      <c r="L46" s="1053">
        <v>0</v>
      </c>
      <c r="M46" s="1043">
        <f t="shared" si="0"/>
        <v>80</v>
      </c>
      <c r="N46" s="1043" t="str">
        <f t="shared" si="1"/>
        <v>Tốt</v>
      </c>
      <c r="O46" s="1053" t="s">
        <v>1065</v>
      </c>
    </row>
    <row r="47" spans="1:16">
      <c r="A47" s="1043">
        <v>37</v>
      </c>
      <c r="B47" s="1049">
        <v>111317101</v>
      </c>
      <c r="C47" s="1050" t="s">
        <v>1112</v>
      </c>
      <c r="D47" s="1050" t="s">
        <v>1113</v>
      </c>
      <c r="E47" s="1051" t="s">
        <v>20</v>
      </c>
      <c r="F47" s="1049" t="s">
        <v>1114</v>
      </c>
      <c r="G47" s="1043" t="s">
        <v>21</v>
      </c>
      <c r="H47" s="1053">
        <v>20</v>
      </c>
      <c r="I47" s="1053">
        <v>22</v>
      </c>
      <c r="J47" s="1053">
        <v>18</v>
      </c>
      <c r="K47" s="1053">
        <v>25</v>
      </c>
      <c r="L47" s="1053">
        <v>0</v>
      </c>
      <c r="M47" s="1043">
        <f t="shared" si="0"/>
        <v>85</v>
      </c>
      <c r="N47" s="1043" t="str">
        <f t="shared" si="1"/>
        <v>Tốt</v>
      </c>
      <c r="O47" s="1053" t="s">
        <v>1115</v>
      </c>
    </row>
    <row r="48" spans="1:16" ht="25.5">
      <c r="A48" s="1043">
        <v>38</v>
      </c>
      <c r="B48" s="1049">
        <v>111317125</v>
      </c>
      <c r="C48" s="1050" t="s">
        <v>1116</v>
      </c>
      <c r="D48" s="1050" t="s">
        <v>457</v>
      </c>
      <c r="E48" s="1051" t="s">
        <v>20</v>
      </c>
      <c r="F48" s="1052">
        <v>36161</v>
      </c>
      <c r="G48" s="1043" t="s">
        <v>21</v>
      </c>
      <c r="H48" s="1053">
        <v>20</v>
      </c>
      <c r="I48" s="1053">
        <v>22</v>
      </c>
      <c r="J48" s="1053">
        <v>10</v>
      </c>
      <c r="K48" s="1053">
        <v>19</v>
      </c>
      <c r="L48" s="1053">
        <v>0</v>
      </c>
      <c r="M48" s="1043">
        <f t="shared" si="0"/>
        <v>71</v>
      </c>
      <c r="N48" s="1043" t="str">
        <f t="shared" si="1"/>
        <v>Khá</v>
      </c>
      <c r="O48" s="1054" t="s">
        <v>2151</v>
      </c>
    </row>
    <row r="49" spans="1:15">
      <c r="A49" s="1043">
        <v>39</v>
      </c>
      <c r="B49" s="1049">
        <v>111317156</v>
      </c>
      <c r="C49" s="1050" t="s">
        <v>1117</v>
      </c>
      <c r="D49" s="1050" t="s">
        <v>989</v>
      </c>
      <c r="E49" s="1051" t="s">
        <v>26</v>
      </c>
      <c r="F49" s="1049" t="s">
        <v>768</v>
      </c>
      <c r="G49" s="1043" t="s">
        <v>21</v>
      </c>
      <c r="H49" s="1053">
        <v>20</v>
      </c>
      <c r="I49" s="1053">
        <v>22</v>
      </c>
      <c r="J49" s="1053">
        <v>14</v>
      </c>
      <c r="K49" s="1053">
        <v>25</v>
      </c>
      <c r="L49" s="1053">
        <v>0</v>
      </c>
      <c r="M49" s="1043">
        <f t="shared" si="0"/>
        <v>81</v>
      </c>
      <c r="N49" s="1043" t="str">
        <f t="shared" si="1"/>
        <v>Tốt</v>
      </c>
      <c r="O49" s="1053" t="s">
        <v>1031</v>
      </c>
    </row>
    <row r="50" spans="1:15">
      <c r="A50" s="1043">
        <v>40</v>
      </c>
      <c r="B50" s="1049">
        <v>111317062</v>
      </c>
      <c r="C50" s="1050" t="s">
        <v>1118</v>
      </c>
      <c r="D50" s="1050" t="s">
        <v>1119</v>
      </c>
      <c r="E50" s="1051" t="s">
        <v>26</v>
      </c>
      <c r="F50" s="1052">
        <v>36198</v>
      </c>
      <c r="G50" s="1043" t="s">
        <v>21</v>
      </c>
      <c r="H50" s="1053">
        <v>18</v>
      </c>
      <c r="I50" s="1053">
        <v>22</v>
      </c>
      <c r="J50" s="1053">
        <v>20</v>
      </c>
      <c r="K50" s="1053">
        <v>24</v>
      </c>
      <c r="L50" s="1053">
        <v>0</v>
      </c>
      <c r="M50" s="1043">
        <f t="shared" si="0"/>
        <v>84</v>
      </c>
      <c r="N50" s="1043" t="str">
        <f t="shared" si="1"/>
        <v>Tốt</v>
      </c>
      <c r="O50" s="1053" t="s">
        <v>1120</v>
      </c>
    </row>
    <row r="51" spans="1:15" ht="38.25">
      <c r="A51" s="1043">
        <v>41</v>
      </c>
      <c r="B51" s="1049">
        <v>111317155</v>
      </c>
      <c r="C51" s="1050" t="s">
        <v>1121</v>
      </c>
      <c r="D51" s="1050" t="s">
        <v>989</v>
      </c>
      <c r="E51" s="1051" t="s">
        <v>26</v>
      </c>
      <c r="F51" s="1052" t="s">
        <v>1122</v>
      </c>
      <c r="G51" s="1043" t="s">
        <v>21</v>
      </c>
      <c r="H51" s="1053">
        <v>20</v>
      </c>
      <c r="I51" s="1053">
        <v>22</v>
      </c>
      <c r="J51" s="1053">
        <v>20</v>
      </c>
      <c r="K51" s="1053">
        <v>25</v>
      </c>
      <c r="L51" s="1053">
        <v>9</v>
      </c>
      <c r="M51" s="1043">
        <f t="shared" si="0"/>
        <v>96</v>
      </c>
      <c r="N51" s="1043" t="str">
        <f t="shared" si="1"/>
        <v>Xuất sắc</v>
      </c>
      <c r="O51" s="1054" t="s">
        <v>1123</v>
      </c>
    </row>
    <row r="52" spans="1:15" s="1065" customFormat="1" ht="38.25">
      <c r="A52" s="1043">
        <v>42</v>
      </c>
      <c r="B52" s="1044">
        <v>111317126</v>
      </c>
      <c r="C52" s="1045" t="s">
        <v>533</v>
      </c>
      <c r="D52" s="1045" t="s">
        <v>989</v>
      </c>
      <c r="E52" s="1045" t="s">
        <v>26</v>
      </c>
      <c r="F52" s="1064" t="s">
        <v>1124</v>
      </c>
      <c r="G52" s="1043" t="s">
        <v>21</v>
      </c>
      <c r="H52" s="1043">
        <v>16</v>
      </c>
      <c r="I52" s="1043">
        <v>22</v>
      </c>
      <c r="J52" s="1043">
        <v>20</v>
      </c>
      <c r="K52" s="1043">
        <v>23</v>
      </c>
      <c r="L52" s="1043">
        <v>10</v>
      </c>
      <c r="M52" s="1043">
        <f t="shared" si="0"/>
        <v>91</v>
      </c>
      <c r="N52" s="1043" t="str">
        <f t="shared" si="1"/>
        <v>Xuất sắc</v>
      </c>
      <c r="O52" s="1047" t="s">
        <v>1125</v>
      </c>
    </row>
    <row r="53" spans="1:15" ht="25.5">
      <c r="A53" s="1043">
        <v>43</v>
      </c>
      <c r="B53" s="1049">
        <v>111317128</v>
      </c>
      <c r="C53" s="1050" t="s">
        <v>1126</v>
      </c>
      <c r="D53" s="1050" t="s">
        <v>1127</v>
      </c>
      <c r="E53" s="1051" t="s">
        <v>20</v>
      </c>
      <c r="F53" s="1052">
        <v>36195</v>
      </c>
      <c r="G53" s="1043" t="s">
        <v>1090</v>
      </c>
      <c r="H53" s="1053">
        <v>20</v>
      </c>
      <c r="I53" s="1053">
        <v>22</v>
      </c>
      <c r="J53" s="1053">
        <v>18</v>
      </c>
      <c r="K53" s="1053">
        <v>21</v>
      </c>
      <c r="L53" s="1053">
        <v>0</v>
      </c>
      <c r="M53" s="1043">
        <f t="shared" si="0"/>
        <v>81</v>
      </c>
      <c r="N53" s="1043" t="str">
        <f t="shared" si="1"/>
        <v>Tốt</v>
      </c>
      <c r="O53" s="1054" t="s">
        <v>1128</v>
      </c>
    </row>
    <row r="54" spans="1:15">
      <c r="A54" s="1043">
        <v>44</v>
      </c>
      <c r="B54" s="1049">
        <v>111317130</v>
      </c>
      <c r="C54" s="1050" t="s">
        <v>1129</v>
      </c>
      <c r="D54" s="1050" t="s">
        <v>1130</v>
      </c>
      <c r="E54" s="1051" t="s">
        <v>26</v>
      </c>
      <c r="F54" s="1049" t="s">
        <v>221</v>
      </c>
      <c r="G54" s="1043" t="s">
        <v>21</v>
      </c>
      <c r="H54" s="1053">
        <v>20</v>
      </c>
      <c r="I54" s="1053">
        <v>22</v>
      </c>
      <c r="J54" s="1053">
        <v>18</v>
      </c>
      <c r="K54" s="1053">
        <v>24</v>
      </c>
      <c r="L54" s="1053">
        <v>0</v>
      </c>
      <c r="M54" s="1043">
        <f t="shared" si="0"/>
        <v>84</v>
      </c>
      <c r="N54" s="1043" t="str">
        <f t="shared" si="1"/>
        <v>Tốt</v>
      </c>
      <c r="O54" s="1053" t="s">
        <v>1131</v>
      </c>
    </row>
    <row r="55" spans="1:15" s="559" customFormat="1" ht="51">
      <c r="A55" s="1043">
        <v>45</v>
      </c>
      <c r="B55" s="1056">
        <v>111317075</v>
      </c>
      <c r="C55" s="1057" t="s">
        <v>621</v>
      </c>
      <c r="D55" s="1057" t="s">
        <v>1132</v>
      </c>
      <c r="E55" s="1057" t="s">
        <v>26</v>
      </c>
      <c r="F55" s="1056" t="s">
        <v>1133</v>
      </c>
      <c r="G55" s="1059" t="s">
        <v>1090</v>
      </c>
      <c r="H55" s="1059">
        <v>20</v>
      </c>
      <c r="I55" s="1059">
        <v>22</v>
      </c>
      <c r="J55" s="1059">
        <v>20</v>
      </c>
      <c r="K55" s="1059">
        <v>25</v>
      </c>
      <c r="L55" s="1059">
        <v>9</v>
      </c>
      <c r="M55" s="1059">
        <f t="shared" si="0"/>
        <v>96</v>
      </c>
      <c r="N55" s="1059" t="str">
        <f t="shared" si="1"/>
        <v>Xuất sắc</v>
      </c>
      <c r="O55" s="1061" t="s">
        <v>1134</v>
      </c>
    </row>
    <row r="56" spans="1:15" s="559" customFormat="1">
      <c r="A56" s="1043">
        <v>46</v>
      </c>
      <c r="B56" s="1056">
        <v>111317132</v>
      </c>
      <c r="C56" s="1057" t="s">
        <v>1135</v>
      </c>
      <c r="D56" s="1057" t="s">
        <v>348</v>
      </c>
      <c r="E56" s="1057" t="s">
        <v>26</v>
      </c>
      <c r="F56" s="1056" t="s">
        <v>1136</v>
      </c>
      <c r="G56" s="1059" t="s">
        <v>21</v>
      </c>
      <c r="H56" s="1059">
        <v>20</v>
      </c>
      <c r="I56" s="1059">
        <v>25</v>
      </c>
      <c r="J56" s="1059">
        <v>18</v>
      </c>
      <c r="K56" s="1059">
        <v>23</v>
      </c>
      <c r="L56" s="1059">
        <v>0</v>
      </c>
      <c r="M56" s="1059">
        <f t="shared" si="0"/>
        <v>86</v>
      </c>
      <c r="N56" s="1059" t="str">
        <f t="shared" si="1"/>
        <v>Tốt</v>
      </c>
      <c r="O56" s="1059" t="s">
        <v>1137</v>
      </c>
    </row>
    <row r="57" spans="1:15">
      <c r="A57" s="1043">
        <v>47</v>
      </c>
      <c r="B57" s="1049">
        <v>111317131</v>
      </c>
      <c r="C57" s="1050" t="s">
        <v>1138</v>
      </c>
      <c r="D57" s="1050" t="s">
        <v>348</v>
      </c>
      <c r="E57" s="1051" t="s">
        <v>26</v>
      </c>
      <c r="F57" s="1049" t="s">
        <v>1139</v>
      </c>
      <c r="G57" s="1043" t="s">
        <v>21</v>
      </c>
      <c r="H57" s="1053">
        <v>20</v>
      </c>
      <c r="I57" s="1053">
        <v>22</v>
      </c>
      <c r="J57" s="1053">
        <v>20</v>
      </c>
      <c r="K57" s="1053">
        <v>24</v>
      </c>
      <c r="L57" s="1053">
        <v>0</v>
      </c>
      <c r="M57" s="1043">
        <f t="shared" si="0"/>
        <v>86</v>
      </c>
      <c r="N57" s="1043" t="str">
        <f t="shared" si="1"/>
        <v>Tốt</v>
      </c>
      <c r="O57" s="1053" t="s">
        <v>1065</v>
      </c>
    </row>
    <row r="58" spans="1:15">
      <c r="A58" s="1043">
        <v>48</v>
      </c>
      <c r="B58" s="1049">
        <v>111317133</v>
      </c>
      <c r="C58" s="1050" t="s">
        <v>1140</v>
      </c>
      <c r="D58" s="1050" t="s">
        <v>1141</v>
      </c>
      <c r="E58" s="1051" t="s">
        <v>26</v>
      </c>
      <c r="F58" s="1049" t="s">
        <v>1142</v>
      </c>
      <c r="G58" s="1043" t="s">
        <v>21</v>
      </c>
      <c r="H58" s="1053">
        <v>20</v>
      </c>
      <c r="I58" s="1053">
        <v>22</v>
      </c>
      <c r="J58" s="1053">
        <v>10</v>
      </c>
      <c r="K58" s="1053">
        <v>25</v>
      </c>
      <c r="L58" s="1053">
        <v>0</v>
      </c>
      <c r="M58" s="1043">
        <f t="shared" si="0"/>
        <v>77</v>
      </c>
      <c r="N58" s="1043" t="str">
        <f t="shared" si="1"/>
        <v>Khá</v>
      </c>
      <c r="O58" s="1053" t="s">
        <v>1091</v>
      </c>
    </row>
    <row r="59" spans="1:15" ht="25.5">
      <c r="A59" s="1043">
        <v>49</v>
      </c>
      <c r="B59" s="1049">
        <v>111317157</v>
      </c>
      <c r="C59" s="1050" t="s">
        <v>1143</v>
      </c>
      <c r="D59" s="1050" t="s">
        <v>1141</v>
      </c>
      <c r="E59" s="1051" t="s">
        <v>26</v>
      </c>
      <c r="F59" s="1052">
        <v>35923</v>
      </c>
      <c r="G59" s="1043" t="s">
        <v>21</v>
      </c>
      <c r="H59" s="1053">
        <v>20</v>
      </c>
      <c r="I59" s="1053">
        <v>22</v>
      </c>
      <c r="J59" s="1053">
        <v>18</v>
      </c>
      <c r="K59" s="1053">
        <v>24</v>
      </c>
      <c r="L59" s="1053">
        <v>0</v>
      </c>
      <c r="M59" s="1043">
        <f t="shared" si="0"/>
        <v>84</v>
      </c>
      <c r="N59" s="1043" t="str">
        <f t="shared" si="1"/>
        <v>Tốt</v>
      </c>
      <c r="O59" s="1053" t="s">
        <v>1144</v>
      </c>
    </row>
    <row r="60" spans="1:15">
      <c r="A60" s="1043">
        <v>50</v>
      </c>
      <c r="B60" s="1049">
        <v>111317145</v>
      </c>
      <c r="C60" s="1050" t="s">
        <v>1145</v>
      </c>
      <c r="D60" s="1050" t="s">
        <v>1146</v>
      </c>
      <c r="E60" s="1051" t="s">
        <v>26</v>
      </c>
      <c r="F60" s="1066">
        <v>35856</v>
      </c>
      <c r="G60" s="1043" t="s">
        <v>1090</v>
      </c>
      <c r="H60" s="1053">
        <v>20</v>
      </c>
      <c r="I60" s="1053">
        <v>22</v>
      </c>
      <c r="J60" s="1053">
        <v>17</v>
      </c>
      <c r="K60" s="1053">
        <v>25</v>
      </c>
      <c r="L60" s="1053">
        <v>0</v>
      </c>
      <c r="M60" s="1043">
        <f t="shared" si="0"/>
        <v>84</v>
      </c>
      <c r="N60" s="1043" t="str">
        <f t="shared" si="1"/>
        <v>Tốt</v>
      </c>
      <c r="O60" s="1053" t="s">
        <v>1147</v>
      </c>
    </row>
    <row r="61" spans="1:15" s="559" customFormat="1" ht="38.25">
      <c r="A61" s="1043">
        <v>51</v>
      </c>
      <c r="B61" s="1056">
        <v>111317135</v>
      </c>
      <c r="C61" s="1057" t="s">
        <v>1148</v>
      </c>
      <c r="D61" s="1057" t="s">
        <v>574</v>
      </c>
      <c r="E61" s="1057" t="s">
        <v>26</v>
      </c>
      <c r="F61" s="1056" t="s">
        <v>1149</v>
      </c>
      <c r="G61" s="1059" t="s">
        <v>21</v>
      </c>
      <c r="H61" s="1059">
        <v>18</v>
      </c>
      <c r="I61" s="1059">
        <v>22</v>
      </c>
      <c r="J61" s="1059">
        <v>15</v>
      </c>
      <c r="K61" s="1059">
        <v>25</v>
      </c>
      <c r="L61" s="1059">
        <v>4</v>
      </c>
      <c r="M61" s="1059">
        <f t="shared" si="0"/>
        <v>84</v>
      </c>
      <c r="N61" s="1059" t="str">
        <f t="shared" si="1"/>
        <v>Tốt</v>
      </c>
      <c r="O61" s="1061" t="s">
        <v>1150</v>
      </c>
    </row>
    <row r="62" spans="1:15" ht="25.5">
      <c r="A62" s="1043">
        <v>52</v>
      </c>
      <c r="B62" s="1049">
        <v>111317138</v>
      </c>
      <c r="C62" s="1050" t="s">
        <v>464</v>
      </c>
      <c r="D62" s="1050" t="s">
        <v>920</v>
      </c>
      <c r="E62" s="1051" t="s">
        <v>20</v>
      </c>
      <c r="F62" s="1049" t="s">
        <v>223</v>
      </c>
      <c r="G62" s="1043" t="s">
        <v>21</v>
      </c>
      <c r="H62" s="1053">
        <v>18</v>
      </c>
      <c r="I62" s="1053">
        <v>22</v>
      </c>
      <c r="J62" s="1053">
        <v>15</v>
      </c>
      <c r="K62" s="1053">
        <v>25</v>
      </c>
      <c r="L62" s="1053">
        <v>0</v>
      </c>
      <c r="M62" s="1043">
        <f t="shared" si="0"/>
        <v>80</v>
      </c>
      <c r="N62" s="1043" t="str">
        <f t="shared" si="1"/>
        <v>Tốt</v>
      </c>
      <c r="O62" s="1053" t="s">
        <v>1065</v>
      </c>
    </row>
    <row r="63" spans="1:15">
      <c r="A63" s="1043">
        <v>53</v>
      </c>
      <c r="B63" s="1049">
        <v>111317139</v>
      </c>
      <c r="C63" s="1050" t="s">
        <v>1151</v>
      </c>
      <c r="D63" s="1050" t="s">
        <v>920</v>
      </c>
      <c r="E63" s="1051" t="s">
        <v>20</v>
      </c>
      <c r="F63" s="1049" t="s">
        <v>1152</v>
      </c>
      <c r="G63" s="1043" t="s">
        <v>21</v>
      </c>
      <c r="H63" s="1053">
        <v>18</v>
      </c>
      <c r="I63" s="1053">
        <v>22</v>
      </c>
      <c r="J63" s="1053">
        <v>15</v>
      </c>
      <c r="K63" s="1053">
        <v>25</v>
      </c>
      <c r="L63" s="1053">
        <v>0</v>
      </c>
      <c r="M63" s="1043">
        <f t="shared" si="0"/>
        <v>80</v>
      </c>
      <c r="N63" s="1043" t="str">
        <f t="shared" si="1"/>
        <v>Tốt</v>
      </c>
      <c r="O63" s="1053" t="s">
        <v>1115</v>
      </c>
    </row>
    <row r="64" spans="1:15" ht="25.5">
      <c r="A64" s="1043">
        <v>54</v>
      </c>
      <c r="B64" s="1049">
        <v>111317087</v>
      </c>
      <c r="C64" s="1050" t="s">
        <v>860</v>
      </c>
      <c r="D64" s="1050" t="s">
        <v>1153</v>
      </c>
      <c r="E64" s="1051" t="s">
        <v>26</v>
      </c>
      <c r="F64" s="1052">
        <v>36353</v>
      </c>
      <c r="G64" s="1043" t="s">
        <v>21</v>
      </c>
      <c r="H64" s="1053">
        <v>20</v>
      </c>
      <c r="I64" s="1053">
        <v>22</v>
      </c>
      <c r="J64" s="1053">
        <v>10</v>
      </c>
      <c r="K64" s="1053">
        <v>19</v>
      </c>
      <c r="L64" s="1053">
        <v>0</v>
      </c>
      <c r="M64" s="1043">
        <f t="shared" si="0"/>
        <v>71</v>
      </c>
      <c r="N64" s="1043" t="str">
        <f t="shared" si="1"/>
        <v>Khá</v>
      </c>
      <c r="O64" s="1054" t="s">
        <v>2152</v>
      </c>
    </row>
    <row r="65" spans="1:30" ht="25.5">
      <c r="A65" s="1043">
        <v>55</v>
      </c>
      <c r="B65" s="1049">
        <v>111317141</v>
      </c>
      <c r="C65" s="1050" t="s">
        <v>1154</v>
      </c>
      <c r="D65" s="1050" t="s">
        <v>490</v>
      </c>
      <c r="E65" s="1051" t="s">
        <v>20</v>
      </c>
      <c r="F65" s="1052">
        <v>36443</v>
      </c>
      <c r="G65" s="1043" t="s">
        <v>1090</v>
      </c>
      <c r="H65" s="1053">
        <v>20</v>
      </c>
      <c r="I65" s="1053">
        <v>22</v>
      </c>
      <c r="J65" s="1053">
        <v>19</v>
      </c>
      <c r="K65" s="1053">
        <v>21</v>
      </c>
      <c r="L65" s="1053">
        <v>0</v>
      </c>
      <c r="M65" s="1043">
        <f t="shared" si="0"/>
        <v>82</v>
      </c>
      <c r="N65" s="1043" t="str">
        <f t="shared" si="1"/>
        <v>Tốt</v>
      </c>
      <c r="O65" s="1054" t="s">
        <v>1155</v>
      </c>
      <c r="Q65" s="793"/>
      <c r="R65" s="793"/>
      <c r="S65" s="560"/>
      <c r="T65" s="560"/>
      <c r="U65" s="560"/>
      <c r="V65" s="560"/>
      <c r="W65" s="560"/>
      <c r="X65" s="560"/>
      <c r="Y65" s="561"/>
      <c r="Z65" s="561"/>
      <c r="AA65" s="561"/>
      <c r="AB65" s="561"/>
      <c r="AC65" s="561"/>
      <c r="AD65" s="561"/>
    </row>
    <row r="66" spans="1:30" s="559" customFormat="1" ht="25.5">
      <c r="A66" s="1043">
        <v>56</v>
      </c>
      <c r="B66" s="1056">
        <v>111317142</v>
      </c>
      <c r="C66" s="1057" t="s">
        <v>1156</v>
      </c>
      <c r="D66" s="1057" t="s">
        <v>597</v>
      </c>
      <c r="E66" s="1057" t="s">
        <v>26</v>
      </c>
      <c r="F66" s="1056" t="s">
        <v>1157</v>
      </c>
      <c r="G66" s="1059" t="s">
        <v>21</v>
      </c>
      <c r="H66" s="1059">
        <v>19</v>
      </c>
      <c r="I66" s="1059">
        <v>22</v>
      </c>
      <c r="J66" s="1059">
        <v>20</v>
      </c>
      <c r="K66" s="1059">
        <v>23</v>
      </c>
      <c r="L66" s="1059">
        <v>10</v>
      </c>
      <c r="M66" s="1059">
        <f t="shared" si="0"/>
        <v>94</v>
      </c>
      <c r="N66" s="1059" t="str">
        <f t="shared" si="1"/>
        <v>Xuất sắc</v>
      </c>
      <c r="O66" s="1047" t="s">
        <v>1158</v>
      </c>
      <c r="Q66" s="1067"/>
      <c r="R66" s="1067"/>
      <c r="S66" s="1068"/>
      <c r="T66" s="1068"/>
      <c r="U66" s="1068"/>
      <c r="V66" s="1068"/>
      <c r="W66" s="1068"/>
      <c r="X66" s="1068"/>
      <c r="Y66" s="1069"/>
      <c r="Z66" s="1069"/>
      <c r="AA66" s="1069"/>
      <c r="AB66" s="1069"/>
      <c r="AC66" s="1069"/>
      <c r="AD66" s="1069"/>
    </row>
    <row r="67" spans="1:30" ht="25.5">
      <c r="A67" s="1043">
        <v>57</v>
      </c>
      <c r="B67" s="1049">
        <v>111317143</v>
      </c>
      <c r="C67" s="1050" t="s">
        <v>1159</v>
      </c>
      <c r="D67" s="1050" t="s">
        <v>888</v>
      </c>
      <c r="E67" s="1051" t="s">
        <v>20</v>
      </c>
      <c r="F67" s="1049" t="s">
        <v>2153</v>
      </c>
      <c r="G67" s="1043" t="s">
        <v>21</v>
      </c>
      <c r="H67" s="1053">
        <v>20</v>
      </c>
      <c r="I67" s="1053">
        <v>22</v>
      </c>
      <c r="J67" s="1053">
        <v>18</v>
      </c>
      <c r="K67" s="1053">
        <v>21</v>
      </c>
      <c r="L67" s="1053">
        <v>0</v>
      </c>
      <c r="M67" s="1043">
        <f t="shared" si="0"/>
        <v>81</v>
      </c>
      <c r="N67" s="1043" t="str">
        <f t="shared" si="1"/>
        <v>Tốt</v>
      </c>
      <c r="O67" s="1054" t="s">
        <v>1160</v>
      </c>
      <c r="Q67" s="793"/>
      <c r="R67" s="793"/>
      <c r="S67" s="560"/>
      <c r="T67" s="560"/>
      <c r="U67" s="560"/>
      <c r="V67" s="560"/>
      <c r="W67" s="560"/>
      <c r="X67" s="560"/>
      <c r="Y67" s="561"/>
      <c r="Z67" s="561"/>
      <c r="AA67" s="561"/>
      <c r="AB67" s="561"/>
      <c r="AC67" s="561"/>
      <c r="AD67" s="561"/>
    </row>
    <row r="68" spans="1:30" ht="25.5">
      <c r="A68" s="1043">
        <v>58</v>
      </c>
      <c r="B68" s="1049">
        <v>111317112</v>
      </c>
      <c r="C68" s="1050" t="s">
        <v>642</v>
      </c>
      <c r="D68" s="1050" t="s">
        <v>209</v>
      </c>
      <c r="E68" s="1051" t="s">
        <v>26</v>
      </c>
      <c r="F68" s="1049" t="s">
        <v>1161</v>
      </c>
      <c r="G68" s="1043" t="s">
        <v>21</v>
      </c>
      <c r="H68" s="1053">
        <v>16</v>
      </c>
      <c r="I68" s="1053">
        <v>22</v>
      </c>
      <c r="J68" s="1053">
        <v>20</v>
      </c>
      <c r="K68" s="1053">
        <v>21</v>
      </c>
      <c r="L68" s="1053">
        <v>0</v>
      </c>
      <c r="M68" s="1043">
        <f t="shared" si="0"/>
        <v>79</v>
      </c>
      <c r="N68" s="1043" t="str">
        <f t="shared" si="1"/>
        <v>Khá</v>
      </c>
      <c r="O68" s="1054" t="s">
        <v>2154</v>
      </c>
      <c r="Q68" s="793"/>
      <c r="R68" s="793"/>
      <c r="S68" s="560"/>
      <c r="T68" s="560"/>
      <c r="U68" s="560"/>
      <c r="V68" s="560"/>
      <c r="W68" s="560"/>
      <c r="X68" s="560"/>
      <c r="Y68" s="561"/>
      <c r="Z68" s="561"/>
      <c r="AA68" s="561"/>
      <c r="AB68" s="561"/>
      <c r="AC68" s="561"/>
      <c r="AD68" s="561"/>
    </row>
    <row r="69" spans="1:30" ht="25.5">
      <c r="A69" s="1043">
        <v>59</v>
      </c>
      <c r="B69" s="1049">
        <v>111317092</v>
      </c>
      <c r="C69" s="1050" t="s">
        <v>1162</v>
      </c>
      <c r="D69" s="1050" t="s">
        <v>594</v>
      </c>
      <c r="E69" s="1051" t="s">
        <v>20</v>
      </c>
      <c r="F69" s="1049" t="s">
        <v>1163</v>
      </c>
      <c r="G69" s="1043" t="s">
        <v>21</v>
      </c>
      <c r="H69" s="1053"/>
      <c r="I69" s="1053"/>
      <c r="J69" s="1053"/>
      <c r="K69" s="1053"/>
      <c r="L69" s="1053"/>
      <c r="M69" s="1043"/>
      <c r="N69" s="1043"/>
      <c r="O69" s="1053" t="s">
        <v>1164</v>
      </c>
      <c r="Q69" s="793"/>
      <c r="R69" s="793"/>
      <c r="S69" s="560"/>
      <c r="T69" s="560"/>
      <c r="U69" s="560"/>
      <c r="V69" s="560"/>
      <c r="W69" s="560"/>
      <c r="X69" s="560"/>
      <c r="Y69" s="561"/>
      <c r="Z69" s="561"/>
      <c r="AA69" s="561"/>
      <c r="AB69" s="561"/>
      <c r="AC69" s="561"/>
      <c r="AD69" s="561"/>
    </row>
    <row r="70" spans="1:30">
      <c r="A70" s="1043">
        <v>60</v>
      </c>
      <c r="B70" s="1049">
        <v>111317137</v>
      </c>
      <c r="C70" s="1050" t="s">
        <v>1165</v>
      </c>
      <c r="D70" s="1050" t="s">
        <v>579</v>
      </c>
      <c r="E70" s="1051" t="s">
        <v>20</v>
      </c>
      <c r="F70" s="1062">
        <v>36102</v>
      </c>
      <c r="G70" s="1043" t="s">
        <v>21</v>
      </c>
      <c r="H70" s="1053">
        <v>18</v>
      </c>
      <c r="I70" s="1053">
        <v>22</v>
      </c>
      <c r="J70" s="1053">
        <v>18</v>
      </c>
      <c r="K70" s="1053">
        <v>21</v>
      </c>
      <c r="L70" s="1053">
        <v>0</v>
      </c>
      <c r="M70" s="1043">
        <f t="shared" si="0"/>
        <v>79</v>
      </c>
      <c r="N70" s="1043" t="str">
        <f t="shared" si="1"/>
        <v>Khá</v>
      </c>
      <c r="O70" s="1053" t="s">
        <v>1166</v>
      </c>
      <c r="Q70" s="793"/>
      <c r="R70" s="793"/>
      <c r="S70" s="560"/>
      <c r="T70" s="560"/>
      <c r="U70" s="560"/>
      <c r="V70" s="560"/>
      <c r="W70" s="560"/>
      <c r="X70" s="560"/>
      <c r="Y70" s="561"/>
      <c r="Z70" s="561"/>
      <c r="AA70" s="561"/>
      <c r="AB70" s="561"/>
      <c r="AC70" s="561"/>
      <c r="AD70" s="561"/>
    </row>
    <row r="71" spans="1:30" s="559" customFormat="1" ht="51">
      <c r="A71" s="1043">
        <v>61</v>
      </c>
      <c r="B71" s="1056">
        <v>111317095</v>
      </c>
      <c r="C71" s="1057" t="s">
        <v>1167</v>
      </c>
      <c r="D71" s="1057" t="s">
        <v>304</v>
      </c>
      <c r="E71" s="1057" t="s">
        <v>26</v>
      </c>
      <c r="F71" s="1056" t="s">
        <v>270</v>
      </c>
      <c r="G71" s="1059" t="s">
        <v>21</v>
      </c>
      <c r="H71" s="1059">
        <v>18</v>
      </c>
      <c r="I71" s="1059">
        <v>22</v>
      </c>
      <c r="J71" s="1059">
        <v>20</v>
      </c>
      <c r="K71" s="1059">
        <v>23</v>
      </c>
      <c r="L71" s="1059">
        <v>10</v>
      </c>
      <c r="M71" s="1059">
        <f t="shared" si="0"/>
        <v>93</v>
      </c>
      <c r="N71" s="1059" t="str">
        <f t="shared" si="1"/>
        <v>Xuất sắc</v>
      </c>
      <c r="O71" s="1061" t="s">
        <v>1168</v>
      </c>
      <c r="Q71" s="1067"/>
      <c r="R71" s="1067"/>
      <c r="S71" s="1068"/>
      <c r="T71" s="1068"/>
      <c r="U71" s="1068"/>
      <c r="V71" s="1068"/>
      <c r="W71" s="1068"/>
      <c r="X71" s="1068"/>
      <c r="Y71" s="1069"/>
      <c r="Z71" s="1069"/>
      <c r="AA71" s="1069"/>
      <c r="AB71" s="1069"/>
      <c r="AC71" s="1069"/>
      <c r="AD71" s="1069"/>
    </row>
    <row r="72" spans="1:30">
      <c r="A72" s="795"/>
      <c r="B72" s="1212" t="s">
        <v>1169</v>
      </c>
      <c r="C72" s="1212"/>
      <c r="D72" s="1212"/>
      <c r="E72" s="795"/>
      <c r="F72" s="795"/>
      <c r="G72" s="795"/>
      <c r="H72" s="561"/>
      <c r="I72" s="561"/>
      <c r="J72" s="561"/>
      <c r="K72" s="561"/>
      <c r="L72" s="561"/>
      <c r="M72" s="561"/>
      <c r="N72" s="561"/>
      <c r="Q72" s="793"/>
      <c r="R72" s="793"/>
      <c r="S72" s="560"/>
      <c r="T72" s="560"/>
      <c r="U72" s="560"/>
      <c r="V72" s="560"/>
      <c r="W72" s="560"/>
      <c r="X72" s="560"/>
      <c r="Y72" s="561"/>
      <c r="Z72" s="561"/>
      <c r="AA72" s="561"/>
      <c r="AB72" s="561"/>
      <c r="AC72" s="561"/>
      <c r="AD72" s="561"/>
    </row>
    <row r="73" spans="1:30">
      <c r="A73" s="793"/>
      <c r="B73" s="793"/>
      <c r="C73" s="562"/>
      <c r="D73" s="793"/>
      <c r="E73" s="793"/>
      <c r="F73" s="793"/>
      <c r="G73" s="793"/>
      <c r="H73" s="793"/>
      <c r="I73" s="793"/>
      <c r="J73" s="793"/>
      <c r="K73" s="560"/>
      <c r="L73" s="560"/>
      <c r="M73" s="560"/>
      <c r="N73" s="560"/>
      <c r="O73" s="560"/>
      <c r="P73" s="793"/>
      <c r="Q73" s="793"/>
      <c r="R73" s="793"/>
      <c r="S73" s="560"/>
      <c r="T73" s="560"/>
      <c r="U73" s="560"/>
      <c r="V73" s="560"/>
      <c r="W73" s="560"/>
      <c r="X73" s="560"/>
      <c r="Y73" s="561"/>
      <c r="Z73" s="561"/>
      <c r="AA73" s="561"/>
      <c r="AB73" s="561"/>
      <c r="AC73" s="561"/>
      <c r="AD73" s="561"/>
    </row>
    <row r="74" spans="1:30">
      <c r="A74" s="563"/>
      <c r="B74" s="1213" t="s">
        <v>364</v>
      </c>
      <c r="C74" s="1213"/>
      <c r="D74" s="794"/>
      <c r="E74" s="794"/>
      <c r="F74" s="794"/>
      <c r="G74" s="794"/>
      <c r="H74" s="794"/>
      <c r="I74" s="794"/>
      <c r="J74" s="794"/>
      <c r="K74" s="794"/>
      <c r="L74" s="468"/>
      <c r="M74" s="1214"/>
      <c r="N74" s="1214"/>
      <c r="O74" s="1214"/>
      <c r="P74" s="793"/>
      <c r="Q74" s="793"/>
      <c r="R74" s="793"/>
      <c r="S74" s="560"/>
      <c r="T74" s="560"/>
      <c r="U74" s="560"/>
      <c r="V74" s="560"/>
      <c r="W74" s="560"/>
      <c r="X74" s="560"/>
      <c r="Y74" s="561"/>
      <c r="Z74" s="561"/>
      <c r="AA74" s="561"/>
      <c r="AB74" s="561"/>
      <c r="AC74" s="561"/>
      <c r="AD74" s="561"/>
    </row>
    <row r="75" spans="1:30">
      <c r="A75" s="563"/>
      <c r="B75" s="1210" t="s">
        <v>165</v>
      </c>
      <c r="C75" s="1210"/>
      <c r="D75" s="563"/>
      <c r="E75" s="793"/>
      <c r="F75" s="793"/>
      <c r="G75" s="793"/>
      <c r="H75" s="793"/>
      <c r="I75" s="793"/>
      <c r="J75" s="793"/>
      <c r="K75" s="793"/>
      <c r="M75" s="560"/>
      <c r="N75" s="560"/>
      <c r="O75" s="560"/>
      <c r="P75" s="793"/>
      <c r="Q75" s="793"/>
      <c r="R75" s="793"/>
      <c r="S75" s="560"/>
      <c r="T75" s="560"/>
      <c r="U75" s="560"/>
      <c r="V75" s="560"/>
      <c r="W75" s="560"/>
      <c r="X75" s="560"/>
      <c r="Y75" s="561"/>
      <c r="Z75" s="561"/>
      <c r="AA75" s="561"/>
      <c r="AB75" s="561"/>
      <c r="AC75" s="561"/>
      <c r="AD75" s="561"/>
    </row>
    <row r="76" spans="1:30">
      <c r="A76" s="793"/>
      <c r="B76" s="793"/>
      <c r="C76" s="562"/>
      <c r="D76" s="793"/>
      <c r="E76" s="793"/>
      <c r="F76" s="793"/>
      <c r="G76" s="793"/>
      <c r="H76" s="793"/>
      <c r="I76" s="793"/>
      <c r="J76" s="793"/>
      <c r="K76" s="560"/>
      <c r="L76" s="560"/>
      <c r="M76" s="560"/>
      <c r="N76" s="560"/>
      <c r="O76" s="560"/>
      <c r="P76" s="793"/>
      <c r="Q76" s="793"/>
      <c r="R76" s="793"/>
      <c r="S76" s="560"/>
      <c r="T76" s="560"/>
      <c r="U76" s="560"/>
      <c r="V76" s="560"/>
      <c r="W76" s="560"/>
      <c r="X76" s="560"/>
      <c r="Y76" s="561"/>
      <c r="Z76" s="561"/>
      <c r="AA76" s="561"/>
      <c r="AB76" s="561"/>
      <c r="AC76" s="561"/>
      <c r="AD76" s="561"/>
    </row>
    <row r="77" spans="1:30">
      <c r="A77" s="793"/>
      <c r="B77" s="793"/>
      <c r="C77" s="562"/>
      <c r="D77" s="793"/>
      <c r="E77" s="793"/>
      <c r="F77" s="793"/>
      <c r="G77" s="793"/>
      <c r="H77" s="793"/>
      <c r="I77" s="793"/>
      <c r="J77" s="793"/>
      <c r="K77" s="560"/>
      <c r="L77" s="560"/>
      <c r="M77" s="560"/>
      <c r="N77" s="560"/>
      <c r="O77" s="560"/>
      <c r="P77" s="793"/>
      <c r="Q77" s="793"/>
      <c r="R77" s="793"/>
      <c r="S77" s="560"/>
      <c r="T77" s="560"/>
      <c r="U77" s="560"/>
      <c r="V77" s="560"/>
      <c r="W77" s="560"/>
      <c r="X77" s="560"/>
      <c r="Y77" s="561"/>
      <c r="Z77" s="561"/>
      <c r="AA77" s="561"/>
      <c r="AB77" s="561"/>
      <c r="AC77" s="561"/>
      <c r="AD77" s="561"/>
    </row>
    <row r="78" spans="1:30">
      <c r="A78" s="793"/>
      <c r="B78" s="793"/>
      <c r="C78" s="562"/>
      <c r="D78" s="793"/>
      <c r="E78" s="793"/>
      <c r="F78" s="793"/>
      <c r="G78" s="793"/>
      <c r="H78" s="793"/>
      <c r="I78" s="793"/>
      <c r="J78" s="793"/>
      <c r="K78" s="560"/>
      <c r="L78" s="560"/>
      <c r="M78" s="560"/>
      <c r="N78" s="560"/>
      <c r="O78" s="560"/>
      <c r="P78" s="793"/>
      <c r="Q78" s="793"/>
      <c r="R78" s="793"/>
      <c r="S78" s="560"/>
      <c r="T78" s="560"/>
      <c r="U78" s="560"/>
      <c r="V78" s="560"/>
      <c r="W78" s="560"/>
      <c r="X78" s="560"/>
      <c r="Y78" s="561"/>
      <c r="Z78" s="561"/>
      <c r="AA78" s="561"/>
      <c r="AB78" s="561"/>
      <c r="AC78" s="561"/>
      <c r="AD78" s="561"/>
    </row>
    <row r="79" spans="1:30">
      <c r="A79" s="793"/>
      <c r="B79" s="793"/>
      <c r="C79" s="562"/>
      <c r="D79" s="793"/>
      <c r="E79" s="793"/>
      <c r="F79" s="793"/>
      <c r="G79" s="793"/>
      <c r="H79" s="793"/>
      <c r="I79" s="793"/>
      <c r="J79" s="793"/>
      <c r="K79" s="560"/>
      <c r="L79" s="560"/>
      <c r="M79" s="560"/>
      <c r="N79" s="560"/>
      <c r="O79" s="560"/>
      <c r="P79" s="793"/>
      <c r="Q79" s="793"/>
      <c r="R79" s="793"/>
      <c r="S79" s="560"/>
      <c r="T79" s="560"/>
      <c r="U79" s="560"/>
      <c r="V79" s="560"/>
      <c r="W79" s="560"/>
      <c r="X79" s="560"/>
      <c r="Y79" s="561"/>
      <c r="Z79" s="561"/>
      <c r="AA79" s="561"/>
      <c r="AB79" s="561"/>
      <c r="AC79" s="561"/>
      <c r="AD79" s="561"/>
    </row>
    <row r="80" spans="1:30">
      <c r="A80" s="793"/>
      <c r="B80" s="793"/>
      <c r="C80" s="562"/>
      <c r="D80" s="793"/>
      <c r="E80" s="793"/>
      <c r="F80" s="793"/>
      <c r="G80" s="793"/>
      <c r="H80" s="793"/>
      <c r="I80" s="793"/>
      <c r="J80" s="793"/>
      <c r="K80" s="560"/>
      <c r="L80" s="560"/>
      <c r="M80" s="560"/>
      <c r="N80" s="560"/>
      <c r="O80" s="560"/>
      <c r="P80" s="793"/>
      <c r="Q80" s="793"/>
      <c r="R80" s="793"/>
      <c r="S80" s="560"/>
      <c r="T80" s="560"/>
      <c r="U80" s="560"/>
      <c r="V80" s="560"/>
      <c r="W80" s="560"/>
      <c r="X80" s="560"/>
      <c r="Y80" s="561"/>
      <c r="Z80" s="561"/>
      <c r="AA80" s="561"/>
      <c r="AB80" s="561"/>
      <c r="AC80" s="561"/>
      <c r="AD80" s="561"/>
    </row>
    <row r="81" spans="1:30">
      <c r="A81" s="793"/>
      <c r="B81" s="793"/>
      <c r="C81" s="562"/>
      <c r="D81" s="793"/>
      <c r="E81" s="793"/>
      <c r="F81" s="793"/>
      <c r="G81" s="793"/>
      <c r="H81" s="793"/>
      <c r="I81" s="793"/>
      <c r="J81" s="793"/>
      <c r="K81" s="560"/>
      <c r="L81" s="560"/>
      <c r="M81" s="560"/>
      <c r="N81" s="560"/>
      <c r="O81" s="560"/>
      <c r="P81" s="793"/>
      <c r="Q81" s="793"/>
      <c r="R81" s="793"/>
      <c r="S81" s="560"/>
      <c r="T81" s="560"/>
      <c r="U81" s="560"/>
      <c r="V81" s="560"/>
      <c r="W81" s="560"/>
      <c r="X81" s="560"/>
      <c r="Y81" s="561"/>
      <c r="Z81" s="561"/>
      <c r="AA81" s="561"/>
      <c r="AB81" s="561"/>
      <c r="AC81" s="561"/>
      <c r="AD81" s="561"/>
    </row>
    <row r="82" spans="1:30">
      <c r="A82" s="793"/>
      <c r="B82" s="793"/>
      <c r="C82" s="562"/>
      <c r="D82" s="793"/>
      <c r="E82" s="793"/>
      <c r="F82" s="793"/>
      <c r="G82" s="793"/>
      <c r="H82" s="793"/>
      <c r="I82" s="793"/>
      <c r="J82" s="793"/>
      <c r="K82" s="560"/>
      <c r="L82" s="560"/>
      <c r="M82" s="560"/>
      <c r="N82" s="560"/>
      <c r="O82" s="560"/>
      <c r="P82" s="793"/>
    </row>
    <row r="83" spans="1:30">
      <c r="A83" s="793"/>
      <c r="B83" s="793"/>
      <c r="C83" s="562"/>
      <c r="D83" s="793"/>
      <c r="E83" s="793"/>
      <c r="F83" s="793"/>
      <c r="G83" s="793"/>
      <c r="H83" s="793"/>
      <c r="I83" s="793"/>
      <c r="J83" s="793"/>
      <c r="K83" s="560"/>
      <c r="L83" s="560"/>
      <c r="M83" s="560"/>
      <c r="N83" s="560"/>
      <c r="O83" s="560"/>
      <c r="P83" s="793"/>
    </row>
    <row r="84" spans="1:30">
      <c r="A84" s="793"/>
      <c r="B84" s="793"/>
      <c r="C84" s="562"/>
      <c r="D84" s="793"/>
      <c r="E84" s="793"/>
      <c r="F84" s="793"/>
      <c r="G84" s="793"/>
      <c r="H84" s="793"/>
      <c r="I84" s="793"/>
      <c r="J84" s="793"/>
      <c r="K84" s="560"/>
      <c r="L84" s="560"/>
      <c r="M84" s="560"/>
      <c r="N84" s="560"/>
      <c r="O84" s="560"/>
      <c r="P84" s="793"/>
    </row>
    <row r="85" spans="1:30">
      <c r="A85" s="793"/>
      <c r="B85" s="793"/>
      <c r="C85" s="562"/>
      <c r="D85" s="793"/>
      <c r="E85" s="793"/>
      <c r="F85" s="793"/>
      <c r="G85" s="793"/>
      <c r="H85" s="793"/>
      <c r="I85" s="793"/>
      <c r="J85" s="793"/>
      <c r="K85" s="560"/>
      <c r="L85" s="560"/>
      <c r="M85" s="560"/>
      <c r="N85" s="560"/>
      <c r="O85" s="560"/>
      <c r="P85" s="793"/>
    </row>
    <row r="86" spans="1:30">
      <c r="A86" s="793"/>
      <c r="B86" s="793"/>
      <c r="C86" s="562"/>
      <c r="D86" s="793"/>
      <c r="E86" s="793"/>
      <c r="F86" s="793"/>
      <c r="G86" s="793"/>
      <c r="H86" s="793"/>
      <c r="I86" s="793"/>
      <c r="J86" s="793"/>
      <c r="K86" s="560"/>
      <c r="L86" s="560"/>
      <c r="M86" s="560"/>
      <c r="N86" s="560"/>
      <c r="O86" s="560"/>
      <c r="P86" s="793"/>
    </row>
    <row r="87" spans="1:30">
      <c r="A87" s="793"/>
      <c r="B87" s="793"/>
      <c r="C87" s="562"/>
      <c r="D87" s="793"/>
      <c r="E87" s="793"/>
      <c r="F87" s="793"/>
      <c r="G87" s="793"/>
      <c r="H87" s="793"/>
      <c r="I87" s="793"/>
      <c r="J87" s="793"/>
      <c r="K87" s="560"/>
      <c r="L87" s="560"/>
      <c r="M87" s="560"/>
      <c r="N87" s="560"/>
      <c r="O87" s="560"/>
      <c r="P87" s="793"/>
    </row>
    <row r="88" spans="1:30">
      <c r="A88" s="793"/>
      <c r="B88" s="793"/>
      <c r="C88" s="562"/>
      <c r="D88" s="793"/>
      <c r="E88" s="793"/>
      <c r="F88" s="793"/>
      <c r="G88" s="793"/>
      <c r="H88" s="793"/>
      <c r="I88" s="793"/>
      <c r="J88" s="793"/>
      <c r="K88" s="560"/>
      <c r="L88" s="560"/>
      <c r="M88" s="560"/>
      <c r="N88" s="560"/>
      <c r="O88" s="560"/>
      <c r="P88" s="793"/>
      <c r="Q88" s="557" t="s">
        <v>365</v>
      </c>
    </row>
    <row r="89" spans="1:30">
      <c r="A89" s="793"/>
      <c r="B89" s="793"/>
      <c r="C89" s="562"/>
      <c r="D89" s="793"/>
      <c r="E89" s="793"/>
      <c r="F89" s="793"/>
      <c r="G89" s="793"/>
      <c r="H89" s="793"/>
      <c r="I89" s="793"/>
      <c r="J89" s="793"/>
      <c r="K89" s="560"/>
      <c r="L89" s="560"/>
      <c r="M89" s="560"/>
      <c r="N89" s="560"/>
      <c r="O89" s="560"/>
    </row>
    <row r="90" spans="1:30">
      <c r="A90" s="793"/>
      <c r="B90" s="793"/>
      <c r="C90" s="562"/>
      <c r="D90" s="793"/>
      <c r="E90" s="793"/>
      <c r="F90" s="793"/>
      <c r="G90" s="793"/>
      <c r="H90" s="793"/>
      <c r="I90" s="793"/>
      <c r="J90" s="793"/>
      <c r="K90" s="560"/>
      <c r="L90" s="560"/>
      <c r="M90" s="560"/>
      <c r="N90" s="560"/>
      <c r="O90" s="560"/>
    </row>
    <row r="91" spans="1:30">
      <c r="A91" s="793"/>
      <c r="B91" s="793"/>
      <c r="C91" s="562"/>
      <c r="D91" s="793"/>
      <c r="E91" s="793"/>
      <c r="F91" s="793"/>
      <c r="G91" s="793"/>
      <c r="H91" s="793"/>
      <c r="I91" s="793"/>
      <c r="J91" s="793"/>
      <c r="K91" s="560"/>
      <c r="L91" s="560"/>
      <c r="M91" s="560"/>
      <c r="N91" s="560"/>
      <c r="O91" s="560"/>
    </row>
    <row r="92" spans="1:30">
      <c r="A92" s="793"/>
      <c r="B92" s="793"/>
      <c r="C92" s="562"/>
      <c r="D92" s="793"/>
      <c r="E92" s="793"/>
      <c r="F92" s="793"/>
      <c r="G92" s="793"/>
      <c r="H92" s="793"/>
      <c r="I92" s="793"/>
      <c r="J92" s="793"/>
      <c r="K92" s="560"/>
      <c r="L92" s="560"/>
      <c r="M92" s="560"/>
      <c r="N92" s="560"/>
      <c r="O92" s="560"/>
    </row>
    <row r="93" spans="1:30">
      <c r="A93" s="793"/>
      <c r="B93" s="793"/>
      <c r="C93" s="562"/>
      <c r="D93" s="793"/>
      <c r="E93" s="793"/>
      <c r="F93" s="793"/>
      <c r="G93" s="793"/>
      <c r="H93" s="793"/>
      <c r="I93" s="793"/>
      <c r="J93" s="793"/>
      <c r="K93" s="560"/>
      <c r="L93" s="560"/>
      <c r="M93" s="560"/>
      <c r="N93" s="560"/>
      <c r="O93" s="560"/>
    </row>
    <row r="94" spans="1:30">
      <c r="A94" s="793"/>
      <c r="B94" s="793"/>
      <c r="C94" s="562"/>
      <c r="D94" s="793"/>
      <c r="E94" s="793"/>
      <c r="F94" s="793"/>
      <c r="G94" s="793"/>
      <c r="H94" s="793"/>
      <c r="I94" s="793"/>
      <c r="J94" s="793"/>
      <c r="K94" s="560"/>
      <c r="L94" s="560"/>
      <c r="M94" s="560"/>
      <c r="N94" s="560"/>
      <c r="O94" s="560"/>
    </row>
    <row r="95" spans="1:30">
      <c r="A95" s="793"/>
      <c r="B95" s="793"/>
      <c r="C95" s="562"/>
      <c r="D95" s="793"/>
      <c r="E95" s="793"/>
      <c r="F95" s="793"/>
      <c r="G95" s="793"/>
      <c r="H95" s="793"/>
      <c r="I95" s="793"/>
      <c r="J95" s="793"/>
      <c r="K95" s="560"/>
      <c r="L95" s="560"/>
      <c r="M95" s="560"/>
      <c r="N95" s="560"/>
      <c r="O95" s="560"/>
    </row>
    <row r="96" spans="1:30">
      <c r="A96" s="793"/>
      <c r="B96" s="793"/>
      <c r="C96" s="562"/>
      <c r="D96" s="793"/>
      <c r="E96" s="793"/>
      <c r="F96" s="793"/>
      <c r="G96" s="793"/>
      <c r="H96" s="793"/>
      <c r="I96" s="793"/>
      <c r="J96" s="793"/>
      <c r="K96" s="560"/>
      <c r="L96" s="560"/>
      <c r="M96" s="560"/>
      <c r="N96" s="560"/>
      <c r="O96" s="560"/>
    </row>
    <row r="97" spans="1:15">
      <c r="A97" s="793"/>
      <c r="B97" s="793"/>
      <c r="C97" s="562"/>
      <c r="D97" s="793"/>
      <c r="E97" s="793"/>
      <c r="F97" s="793"/>
      <c r="G97" s="793"/>
      <c r="H97" s="793"/>
      <c r="I97" s="793"/>
      <c r="J97" s="793"/>
      <c r="K97" s="560"/>
      <c r="L97" s="560"/>
      <c r="M97" s="560"/>
      <c r="N97" s="560"/>
      <c r="O97" s="560"/>
    </row>
    <row r="98" spans="1:15">
      <c r="A98" s="793"/>
      <c r="B98" s="793"/>
      <c r="C98" s="562"/>
      <c r="D98" s="793"/>
      <c r="E98" s="793"/>
      <c r="F98" s="793"/>
      <c r="G98" s="793"/>
      <c r="H98" s="793"/>
      <c r="I98" s="793"/>
      <c r="J98" s="793"/>
      <c r="K98" s="560"/>
      <c r="L98" s="560"/>
      <c r="M98" s="560"/>
      <c r="N98" s="560"/>
      <c r="O98" s="560"/>
    </row>
    <row r="99" spans="1:15">
      <c r="A99" s="793"/>
      <c r="B99" s="793"/>
      <c r="C99" s="562"/>
      <c r="D99" s="793"/>
      <c r="E99" s="793"/>
      <c r="F99" s="793"/>
      <c r="G99" s="793"/>
      <c r="H99" s="793"/>
      <c r="I99" s="793"/>
      <c r="J99" s="793"/>
      <c r="K99" s="560"/>
      <c r="L99" s="560"/>
      <c r="M99" s="560"/>
      <c r="N99" s="560"/>
      <c r="O99" s="560"/>
    </row>
    <row r="100" spans="1:15">
      <c r="A100" s="793"/>
      <c r="B100" s="793"/>
      <c r="C100" s="562"/>
      <c r="D100" s="793"/>
      <c r="E100" s="793"/>
      <c r="F100" s="793"/>
      <c r="G100" s="793"/>
      <c r="H100" s="793"/>
      <c r="I100" s="793"/>
      <c r="J100" s="793"/>
      <c r="K100" s="560"/>
      <c r="L100" s="560"/>
      <c r="M100" s="560"/>
      <c r="N100" s="560"/>
      <c r="O100" s="560"/>
    </row>
    <row r="101" spans="1:15">
      <c r="A101" s="793"/>
      <c r="B101" s="793"/>
      <c r="C101" s="562"/>
      <c r="D101" s="793"/>
      <c r="E101" s="793"/>
      <c r="F101" s="793"/>
      <c r="G101" s="793"/>
      <c r="H101" s="793"/>
      <c r="I101" s="793"/>
      <c r="J101" s="793"/>
      <c r="K101" s="560"/>
      <c r="L101" s="560"/>
      <c r="M101" s="560"/>
      <c r="N101" s="560"/>
      <c r="O101" s="560"/>
    </row>
    <row r="102" spans="1:15">
      <c r="A102" s="793"/>
      <c r="B102" s="793"/>
      <c r="C102" s="562"/>
      <c r="D102" s="793"/>
      <c r="E102" s="793"/>
      <c r="F102" s="793"/>
      <c r="G102" s="793"/>
      <c r="H102" s="793"/>
      <c r="I102" s="793"/>
      <c r="J102" s="793"/>
      <c r="K102" s="560"/>
      <c r="L102" s="560"/>
      <c r="M102" s="560"/>
      <c r="N102" s="560"/>
      <c r="O102" s="560"/>
    </row>
    <row r="103" spans="1:15">
      <c r="A103" s="793"/>
      <c r="B103" s="793"/>
      <c r="C103" s="562"/>
      <c r="D103" s="793"/>
      <c r="E103" s="793"/>
      <c r="F103" s="793"/>
      <c r="G103" s="793"/>
      <c r="H103" s="793"/>
      <c r="I103" s="793"/>
      <c r="J103" s="793"/>
      <c r="K103" s="560"/>
      <c r="L103" s="560"/>
      <c r="M103" s="560"/>
      <c r="N103" s="560"/>
      <c r="O103" s="560"/>
    </row>
    <row r="104" spans="1:15">
      <c r="A104" s="793"/>
      <c r="B104" s="793"/>
      <c r="C104" s="562"/>
      <c r="D104" s="793"/>
      <c r="E104" s="793"/>
      <c r="F104" s="793"/>
      <c r="G104" s="793"/>
      <c r="H104" s="793"/>
      <c r="I104" s="793"/>
      <c r="J104" s="793"/>
      <c r="K104" s="560"/>
      <c r="L104" s="560"/>
      <c r="M104" s="560"/>
      <c r="N104" s="560"/>
      <c r="O104" s="560"/>
    </row>
    <row r="105" spans="1:15">
      <c r="A105" s="793"/>
      <c r="B105" s="793"/>
      <c r="C105" s="562"/>
      <c r="D105" s="793"/>
      <c r="E105" s="793"/>
      <c r="F105" s="793"/>
      <c r="G105" s="793"/>
      <c r="H105" s="793"/>
      <c r="I105" s="793"/>
      <c r="J105" s="793"/>
      <c r="K105" s="560"/>
      <c r="L105" s="560"/>
      <c r="M105" s="560"/>
      <c r="N105" s="560"/>
      <c r="O105" s="560"/>
    </row>
    <row r="106" spans="1:15">
      <c r="A106" s="793"/>
      <c r="B106" s="793"/>
      <c r="C106" s="562"/>
      <c r="D106" s="793"/>
      <c r="E106" s="564"/>
      <c r="F106" s="564"/>
      <c r="G106" s="793"/>
      <c r="H106" s="793"/>
      <c r="I106" s="793"/>
      <c r="J106" s="793"/>
      <c r="K106" s="560"/>
      <c r="L106" s="560"/>
      <c r="M106" s="560"/>
      <c r="N106" s="560"/>
      <c r="O106" s="560"/>
    </row>
    <row r="107" spans="1:15">
      <c r="A107" s="793"/>
      <c r="B107" s="793"/>
      <c r="C107" s="562"/>
      <c r="D107" s="793"/>
      <c r="E107" s="793"/>
      <c r="F107" s="793"/>
      <c r="G107" s="793"/>
      <c r="H107" s="793"/>
      <c r="I107" s="793"/>
      <c r="J107" s="793"/>
      <c r="K107" s="560"/>
      <c r="L107" s="560"/>
      <c r="M107" s="560"/>
      <c r="N107" s="560"/>
      <c r="O107" s="560"/>
    </row>
    <row r="108" spans="1:15">
      <c r="A108" s="793"/>
      <c r="B108" s="793"/>
      <c r="C108" s="562"/>
      <c r="D108" s="793"/>
      <c r="E108" s="793"/>
      <c r="F108" s="793"/>
      <c r="G108" s="793"/>
      <c r="H108" s="793"/>
      <c r="I108" s="793"/>
      <c r="J108" s="793"/>
      <c r="K108" s="560"/>
      <c r="L108" s="560"/>
      <c r="M108" s="560"/>
      <c r="N108" s="560"/>
      <c r="O108" s="560"/>
    </row>
    <row r="109" spans="1:15">
      <c r="A109" s="793"/>
      <c r="B109" s="793"/>
      <c r="C109" s="562"/>
      <c r="D109" s="793"/>
      <c r="E109" s="793"/>
      <c r="F109" s="793"/>
      <c r="G109" s="793"/>
      <c r="H109" s="793"/>
      <c r="I109" s="793"/>
      <c r="J109" s="793"/>
      <c r="K109" s="560"/>
      <c r="L109" s="560"/>
      <c r="M109" s="560"/>
      <c r="N109" s="560"/>
      <c r="O109" s="560"/>
    </row>
    <row r="110" spans="1:15">
      <c r="A110" s="793"/>
      <c r="B110" s="793"/>
      <c r="C110" s="562"/>
      <c r="D110" s="793"/>
      <c r="E110" s="793"/>
      <c r="F110" s="793"/>
      <c r="G110" s="793"/>
      <c r="H110" s="793"/>
      <c r="I110" s="793"/>
      <c r="J110" s="793"/>
      <c r="K110" s="560"/>
      <c r="L110" s="560"/>
      <c r="M110" s="560"/>
      <c r="N110" s="560"/>
      <c r="O110" s="560"/>
    </row>
    <row r="111" spans="1:15">
      <c r="A111" s="793"/>
      <c r="B111" s="793"/>
      <c r="C111" s="562"/>
      <c r="D111" s="793"/>
      <c r="E111" s="793"/>
      <c r="F111" s="793"/>
      <c r="G111" s="793"/>
      <c r="H111" s="793"/>
      <c r="I111" s="793"/>
      <c r="J111" s="793"/>
      <c r="K111" s="560"/>
      <c r="L111" s="560"/>
      <c r="M111" s="560"/>
      <c r="N111" s="560"/>
      <c r="O111" s="560"/>
    </row>
    <row r="112" spans="1:15">
      <c r="A112" s="793"/>
      <c r="B112" s="793"/>
      <c r="C112" s="562"/>
      <c r="D112" s="793"/>
      <c r="E112" s="793"/>
      <c r="F112" s="793"/>
      <c r="G112" s="793"/>
      <c r="H112" s="793"/>
      <c r="I112" s="793"/>
      <c r="J112" s="793"/>
      <c r="K112" s="560"/>
      <c r="L112" s="560"/>
      <c r="M112" s="560"/>
      <c r="N112" s="560"/>
    </row>
    <row r="113" spans="1:15">
      <c r="E113" s="557"/>
      <c r="F113" s="557"/>
    </row>
    <row r="114" spans="1:15">
      <c r="E114" s="557"/>
      <c r="F114" s="557"/>
    </row>
    <row r="115" spans="1:15">
      <c r="E115" s="557"/>
      <c r="F115" s="557"/>
    </row>
    <row r="116" spans="1:15">
      <c r="E116" s="557"/>
      <c r="F116" s="557"/>
    </row>
    <row r="117" spans="1:15" ht="13.5">
      <c r="A117" s="565"/>
    </row>
    <row r="119" spans="1:15">
      <c r="G119" s="554"/>
      <c r="N119" s="554"/>
      <c r="O119" s="554"/>
    </row>
    <row r="120" spans="1:15">
      <c r="H120" s="554"/>
      <c r="I120" s="554"/>
      <c r="J120" s="554"/>
      <c r="K120" s="554"/>
      <c r="L120" s="554"/>
      <c r="O120" s="554"/>
    </row>
    <row r="121" spans="1:15">
      <c r="H121" s="554"/>
      <c r="I121" s="554"/>
      <c r="J121" s="554"/>
      <c r="K121" s="554"/>
      <c r="L121" s="554"/>
      <c r="O121" s="554"/>
    </row>
    <row r="122" spans="1:15">
      <c r="H122" s="554"/>
      <c r="I122" s="554"/>
      <c r="J122" s="554"/>
      <c r="K122" s="554"/>
      <c r="L122" s="554"/>
      <c r="O122" s="554"/>
    </row>
    <row r="123" spans="1:15">
      <c r="H123" s="554"/>
      <c r="I123" s="554"/>
      <c r="J123" s="554"/>
      <c r="K123" s="554"/>
      <c r="L123" s="554"/>
      <c r="M123" s="468"/>
    </row>
    <row r="125" spans="1:15">
      <c r="B125" s="554"/>
      <c r="G125" s="556"/>
    </row>
    <row r="126" spans="1:15">
      <c r="B126" s="554"/>
      <c r="G126" s="556"/>
    </row>
    <row r="127" spans="1:15">
      <c r="B127" s="554"/>
      <c r="G127" s="556"/>
    </row>
  </sheetData>
  <mergeCells count="23">
    <mergeCell ref="A5:O5"/>
    <mergeCell ref="A1:E1"/>
    <mergeCell ref="I1:O1"/>
    <mergeCell ref="A2:E2"/>
    <mergeCell ref="I2:O2"/>
    <mergeCell ref="I4:O4"/>
    <mergeCell ref="A6:O6"/>
    <mergeCell ref="A7:O7"/>
    <mergeCell ref="A8:O8"/>
    <mergeCell ref="A9:A10"/>
    <mergeCell ref="B9:B10"/>
    <mergeCell ref="C9:D10"/>
    <mergeCell ref="E9:E10"/>
    <mergeCell ref="F9:F10"/>
    <mergeCell ref="G9:G10"/>
    <mergeCell ref="H9:L9"/>
    <mergeCell ref="B75:C75"/>
    <mergeCell ref="M9:M10"/>
    <mergeCell ref="N9:N10"/>
    <mergeCell ref="O9:O10"/>
    <mergeCell ref="B72:D72"/>
    <mergeCell ref="B74:C74"/>
    <mergeCell ref="M74:O7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topLeftCell="A16" workbookViewId="0">
      <selection activeCell="N35" sqref="N35:P36"/>
    </sheetView>
  </sheetViews>
  <sheetFormatPr defaultColWidth="9.140625" defaultRowHeight="12.75"/>
  <cols>
    <col min="1" max="1" width="6" style="223" customWidth="1"/>
    <col min="2" max="2" width="13.42578125" style="32" customWidth="1"/>
    <col min="3" max="3" width="19" style="32" customWidth="1"/>
    <col min="4" max="4" width="8.7109375" style="32" customWidth="1"/>
    <col min="5" max="5" width="6.140625" style="223" hidden="1" customWidth="1"/>
    <col min="6" max="6" width="7.7109375" style="223" customWidth="1"/>
    <col min="7" max="7" width="9.42578125" style="223" customWidth="1"/>
    <col min="8" max="8" width="9.7109375" style="32" customWidth="1"/>
    <col min="9" max="9" width="6.140625" style="32" customWidth="1"/>
    <col min="10" max="10" width="6.42578125" style="32" customWidth="1"/>
    <col min="11" max="11" width="6.140625" style="32" customWidth="1"/>
    <col min="12" max="12" width="6.5703125" style="32" customWidth="1"/>
    <col min="13" max="13" width="6.28515625" style="32" customWidth="1"/>
    <col min="14" max="14" width="10.140625" style="32" customWidth="1"/>
    <col min="15" max="15" width="11" style="32" customWidth="1"/>
    <col min="16" max="16" width="14.28515625" style="32" bestFit="1" customWidth="1"/>
    <col min="17" max="16384" width="9.140625" style="32"/>
  </cols>
  <sheetData>
    <row r="1" spans="1:17">
      <c r="H1" s="98"/>
      <c r="L1" s="1142" t="s">
        <v>1170</v>
      </c>
      <c r="M1" s="1142"/>
      <c r="N1" s="1142"/>
      <c r="O1" s="1142"/>
    </row>
    <row r="2" spans="1:17" s="36" customFormat="1">
      <c r="A2" s="225"/>
      <c r="B2" s="1140" t="s">
        <v>46</v>
      </c>
      <c r="C2" s="1140"/>
      <c r="D2" s="98"/>
      <c r="E2" s="223"/>
      <c r="F2" s="223"/>
      <c r="G2" s="223"/>
      <c r="H2" s="37"/>
      <c r="K2" s="37" t="s">
        <v>47</v>
      </c>
      <c r="L2" s="37"/>
      <c r="M2" s="37"/>
      <c r="N2" s="37"/>
    </row>
    <row r="3" spans="1:17">
      <c r="B3" s="37" t="s">
        <v>48</v>
      </c>
      <c r="H3" s="98"/>
      <c r="K3" s="1141" t="s">
        <v>49</v>
      </c>
      <c r="L3" s="1141"/>
      <c r="M3" s="1141"/>
      <c r="N3" s="1141"/>
      <c r="O3" s="1141"/>
    </row>
    <row r="4" spans="1:17">
      <c r="C4" s="37"/>
      <c r="D4" s="37"/>
      <c r="E4" s="225"/>
      <c r="F4" s="225"/>
      <c r="G4" s="225"/>
      <c r="H4" s="98"/>
      <c r="K4" s="98"/>
      <c r="L4" s="98"/>
      <c r="M4" s="98"/>
      <c r="N4" s="98"/>
    </row>
    <row r="5" spans="1:17">
      <c r="H5" s="98"/>
      <c r="K5" s="1142" t="s">
        <v>50</v>
      </c>
      <c r="L5" s="1142"/>
      <c r="M5" s="1142"/>
      <c r="N5" s="1142"/>
      <c r="O5" s="1142"/>
    </row>
    <row r="6" spans="1:17">
      <c r="H6" s="98"/>
      <c r="L6" s="223"/>
      <c r="M6" s="223"/>
      <c r="N6" s="450"/>
      <c r="O6" s="223"/>
    </row>
    <row r="7" spans="1:17" ht="16.5">
      <c r="A7" s="1107" t="s">
        <v>0</v>
      </c>
      <c r="B7" s="1107"/>
      <c r="C7" s="1107"/>
      <c r="D7" s="1107"/>
      <c r="E7" s="1107"/>
      <c r="F7" s="1107"/>
      <c r="G7" s="1107"/>
      <c r="H7" s="1107"/>
      <c r="I7" s="1107"/>
      <c r="J7" s="1107"/>
      <c r="K7" s="1107"/>
      <c r="L7" s="1107"/>
      <c r="M7" s="1107"/>
      <c r="N7" s="1107"/>
      <c r="O7" s="1107"/>
      <c r="P7" s="1107"/>
      <c r="Q7" s="223"/>
    </row>
    <row r="8" spans="1:17" ht="15.75">
      <c r="A8" s="1108" t="s">
        <v>1171</v>
      </c>
      <c r="B8" s="1108"/>
      <c r="C8" s="1108"/>
      <c r="D8" s="1108"/>
      <c r="E8" s="1108"/>
      <c r="F8" s="1108"/>
      <c r="G8" s="1108"/>
      <c r="H8" s="1108"/>
      <c r="I8" s="1108"/>
      <c r="J8" s="1108"/>
      <c r="K8" s="1108"/>
      <c r="L8" s="1108"/>
      <c r="M8" s="1108"/>
      <c r="N8" s="1108"/>
      <c r="O8" s="1108"/>
      <c r="P8" s="33"/>
      <c r="Q8" s="223"/>
    </row>
    <row r="9" spans="1:17" ht="15.75">
      <c r="A9" s="1108" t="s">
        <v>1172</v>
      </c>
      <c r="B9" s="1108"/>
      <c r="C9" s="1108"/>
      <c r="D9" s="1108"/>
      <c r="E9" s="1108"/>
      <c r="F9" s="1108"/>
      <c r="G9" s="1108"/>
      <c r="H9" s="1108"/>
      <c r="I9" s="1108"/>
      <c r="J9" s="1108"/>
      <c r="K9" s="1108"/>
      <c r="L9" s="1108"/>
      <c r="M9" s="1108"/>
      <c r="N9" s="1108"/>
      <c r="O9" s="1108"/>
      <c r="P9" s="106"/>
      <c r="Q9" s="223"/>
    </row>
    <row r="10" spans="1:17" ht="15.75">
      <c r="A10" s="1108" t="s">
        <v>1173</v>
      </c>
      <c r="B10" s="1108"/>
      <c r="C10" s="1108"/>
      <c r="D10" s="1108"/>
      <c r="E10" s="1108"/>
      <c r="F10" s="1108"/>
      <c r="G10" s="1108"/>
      <c r="H10" s="1108"/>
      <c r="I10" s="1108"/>
      <c r="J10" s="1108"/>
      <c r="K10" s="1108"/>
      <c r="L10" s="1108"/>
      <c r="M10" s="1108"/>
      <c r="N10" s="1108"/>
      <c r="O10" s="1108"/>
      <c r="P10" s="106"/>
      <c r="Q10" s="223"/>
    </row>
    <row r="11" spans="1:17">
      <c r="A11" s="229"/>
      <c r="B11" s="228"/>
      <c r="C11" s="228"/>
      <c r="D11" s="228"/>
      <c r="E11" s="229"/>
      <c r="F11" s="229"/>
      <c r="G11" s="229"/>
      <c r="H11" s="230"/>
      <c r="I11" s="228"/>
      <c r="J11" s="231"/>
      <c r="K11" s="232"/>
      <c r="L11" s="231"/>
      <c r="M11" s="231"/>
      <c r="N11" s="229"/>
      <c r="O11" s="228"/>
      <c r="P11" s="228"/>
      <c r="Q11" s="299"/>
    </row>
    <row r="12" spans="1:17" s="225" customFormat="1">
      <c r="A12" s="1201" t="s">
        <v>3</v>
      </c>
      <c r="B12" s="1201" t="s">
        <v>4</v>
      </c>
      <c r="C12" s="1203" t="s">
        <v>5</v>
      </c>
      <c r="D12" s="1204"/>
      <c r="E12" s="236"/>
      <c r="F12" s="1201" t="s">
        <v>6</v>
      </c>
      <c r="G12" s="1201" t="s">
        <v>7</v>
      </c>
      <c r="H12" s="1204" t="s">
        <v>55</v>
      </c>
      <c r="I12" s="1207" t="s">
        <v>9</v>
      </c>
      <c r="J12" s="1208"/>
      <c r="K12" s="1208"/>
      <c r="L12" s="1208"/>
      <c r="M12" s="1209"/>
      <c r="N12" s="1201" t="s">
        <v>10</v>
      </c>
      <c r="O12" s="1201" t="s">
        <v>11</v>
      </c>
      <c r="P12" s="1201" t="s">
        <v>12</v>
      </c>
    </row>
    <row r="13" spans="1:17" s="36" customFormat="1">
      <c r="A13" s="1202"/>
      <c r="B13" s="1202"/>
      <c r="C13" s="1205"/>
      <c r="D13" s="1206"/>
      <c r="E13" s="237"/>
      <c r="F13" s="1202"/>
      <c r="G13" s="1202"/>
      <c r="H13" s="1206"/>
      <c r="I13" s="236" t="s">
        <v>13</v>
      </c>
      <c r="J13" s="236" t="s">
        <v>14</v>
      </c>
      <c r="K13" s="236" t="s">
        <v>15</v>
      </c>
      <c r="L13" s="236" t="s">
        <v>16</v>
      </c>
      <c r="M13" s="236" t="s">
        <v>17</v>
      </c>
      <c r="N13" s="1202"/>
      <c r="O13" s="1202"/>
      <c r="P13" s="1202"/>
    </row>
    <row r="14" spans="1:17" s="36" customFormat="1" ht="15">
      <c r="A14" s="404">
        <v>1</v>
      </c>
      <c r="B14" s="474" t="s">
        <v>1205</v>
      </c>
      <c r="C14" s="475" t="s">
        <v>1174</v>
      </c>
      <c r="D14" s="1221" t="s">
        <v>171</v>
      </c>
      <c r="E14" s="1222"/>
      <c r="F14" s="477" t="s">
        <v>20</v>
      </c>
      <c r="G14" s="566" t="s">
        <v>1175</v>
      </c>
      <c r="H14" s="479" t="s">
        <v>21</v>
      </c>
      <c r="I14" s="480">
        <v>16</v>
      </c>
      <c r="J14" s="480">
        <v>22</v>
      </c>
      <c r="K14" s="481">
        <v>10</v>
      </c>
      <c r="L14" s="481">
        <v>13</v>
      </c>
      <c r="M14" s="481">
        <v>1</v>
      </c>
      <c r="N14" s="480">
        <f>SUM(I14:M14)</f>
        <v>62</v>
      </c>
      <c r="O14" s="480" t="str">
        <f>IF(N14&gt;=90,"Xuất sắc",IF(N14&gt;=80,"Tốt",IF(N14&gt;=65,"Khá",IF(N14&gt;=50,"Trung bình",IF(N14&gt;=35,"Yếu","Kém")))))</f>
        <v>Trung bình</v>
      </c>
      <c r="P14" s="500"/>
    </row>
    <row r="15" spans="1:17" s="36" customFormat="1" ht="15">
      <c r="A15" s="462">
        <v>2</v>
      </c>
      <c r="B15" s="492" t="s">
        <v>1206</v>
      </c>
      <c r="C15" s="493" t="s">
        <v>1176</v>
      </c>
      <c r="D15" s="1221" t="s">
        <v>630</v>
      </c>
      <c r="E15" s="1222"/>
      <c r="F15" s="477" t="s">
        <v>26</v>
      </c>
      <c r="G15" s="566" t="s">
        <v>1207</v>
      </c>
      <c r="H15" s="479" t="s">
        <v>21</v>
      </c>
      <c r="I15" s="494">
        <v>16</v>
      </c>
      <c r="J15" s="494">
        <v>22</v>
      </c>
      <c r="K15" s="481">
        <v>10</v>
      </c>
      <c r="L15" s="481">
        <v>13</v>
      </c>
      <c r="M15" s="481">
        <v>1</v>
      </c>
      <c r="N15" s="480">
        <f t="shared" ref="N15:N33" si="0">SUM(I15:M15)</f>
        <v>62</v>
      </c>
      <c r="O15" s="480" t="str">
        <f t="shared" ref="O15:O33" si="1">IF(N15&gt;=90,"Xuất sắc",IF(N15&gt;=80,"Tốt",IF(N15&gt;=65,"Khá",IF(N15&gt;=50,"Trung bình",IF(N15&gt;=35,"Yếu","Kém")))))</f>
        <v>Trung bình</v>
      </c>
      <c r="P15" s="14"/>
    </row>
    <row r="16" spans="1:17" s="49" customFormat="1" ht="15">
      <c r="A16" s="404">
        <v>3</v>
      </c>
      <c r="B16" s="495" t="s">
        <v>1208</v>
      </c>
      <c r="C16" s="496" t="s">
        <v>1177</v>
      </c>
      <c r="D16" s="1223" t="s">
        <v>200</v>
      </c>
      <c r="E16" s="1224"/>
      <c r="F16" s="498" t="s">
        <v>26</v>
      </c>
      <c r="G16" s="567" t="s">
        <v>1178</v>
      </c>
      <c r="H16" s="479" t="s">
        <v>21</v>
      </c>
      <c r="I16" s="494">
        <v>18</v>
      </c>
      <c r="J16" s="494">
        <v>19</v>
      </c>
      <c r="K16" s="500">
        <v>18</v>
      </c>
      <c r="L16" s="500">
        <v>15</v>
      </c>
      <c r="M16" s="500">
        <v>5</v>
      </c>
      <c r="N16" s="480">
        <f t="shared" si="0"/>
        <v>75</v>
      </c>
      <c r="O16" s="480" t="str">
        <f t="shared" si="1"/>
        <v>Khá</v>
      </c>
      <c r="P16" s="568"/>
    </row>
    <row r="17" spans="1:16" s="36" customFormat="1" ht="15">
      <c r="A17" s="462">
        <v>4</v>
      </c>
      <c r="B17" s="492" t="s">
        <v>1209</v>
      </c>
      <c r="C17" s="493" t="s">
        <v>1179</v>
      </c>
      <c r="D17" s="1221" t="s">
        <v>209</v>
      </c>
      <c r="E17" s="1222"/>
      <c r="F17" s="477" t="s">
        <v>26</v>
      </c>
      <c r="G17" s="566" t="s">
        <v>1210</v>
      </c>
      <c r="H17" s="479" t="s">
        <v>21</v>
      </c>
      <c r="I17" s="77">
        <v>12</v>
      </c>
      <c r="J17" s="77">
        <v>16</v>
      </c>
      <c r="K17" s="512">
        <v>10</v>
      </c>
      <c r="L17" s="512">
        <v>13</v>
      </c>
      <c r="M17" s="512">
        <v>1</v>
      </c>
      <c r="N17" s="480">
        <f t="shared" si="0"/>
        <v>52</v>
      </c>
      <c r="O17" s="480" t="str">
        <f t="shared" si="1"/>
        <v>Trung bình</v>
      </c>
      <c r="P17" s="512"/>
    </row>
    <row r="18" spans="1:16" s="36" customFormat="1" ht="15">
      <c r="A18" s="404">
        <v>5</v>
      </c>
      <c r="B18" s="492" t="s">
        <v>1211</v>
      </c>
      <c r="C18" s="493" t="s">
        <v>1180</v>
      </c>
      <c r="D18" s="1221" t="s">
        <v>316</v>
      </c>
      <c r="E18" s="1222"/>
      <c r="F18" s="477" t="s">
        <v>26</v>
      </c>
      <c r="G18" s="566" t="s">
        <v>292</v>
      </c>
      <c r="H18" s="479" t="s">
        <v>21</v>
      </c>
      <c r="I18" s="494">
        <v>20</v>
      </c>
      <c r="J18" s="494">
        <v>22</v>
      </c>
      <c r="K18" s="500">
        <v>18</v>
      </c>
      <c r="L18" s="500">
        <v>13</v>
      </c>
      <c r="M18" s="500">
        <v>2</v>
      </c>
      <c r="N18" s="480">
        <f t="shared" si="0"/>
        <v>75</v>
      </c>
      <c r="O18" s="480" t="str">
        <f t="shared" si="1"/>
        <v>Khá</v>
      </c>
      <c r="P18" s="500"/>
    </row>
    <row r="19" spans="1:16" s="36" customFormat="1" ht="15">
      <c r="A19" s="462">
        <v>6</v>
      </c>
      <c r="B19" s="492" t="s">
        <v>1212</v>
      </c>
      <c r="C19" s="493" t="s">
        <v>1181</v>
      </c>
      <c r="D19" s="1221" t="s">
        <v>972</v>
      </c>
      <c r="E19" s="1222"/>
      <c r="F19" s="477" t="s">
        <v>26</v>
      </c>
      <c r="G19" s="566" t="s">
        <v>1213</v>
      </c>
      <c r="H19" s="479" t="s">
        <v>21</v>
      </c>
      <c r="I19" s="494">
        <v>16</v>
      </c>
      <c r="J19" s="494">
        <v>22</v>
      </c>
      <c r="K19" s="500">
        <v>10</v>
      </c>
      <c r="L19" s="500">
        <v>13</v>
      </c>
      <c r="M19" s="500">
        <v>1</v>
      </c>
      <c r="N19" s="480">
        <f t="shared" si="0"/>
        <v>62</v>
      </c>
      <c r="O19" s="480" t="str">
        <f t="shared" si="1"/>
        <v>Trung bình</v>
      </c>
      <c r="P19" s="500"/>
    </row>
    <row r="20" spans="1:16" s="36" customFormat="1" ht="15">
      <c r="A20" s="404">
        <v>7</v>
      </c>
      <c r="B20" s="492" t="s">
        <v>1214</v>
      </c>
      <c r="C20" s="493" t="s">
        <v>225</v>
      </c>
      <c r="D20" s="1221" t="s">
        <v>100</v>
      </c>
      <c r="E20" s="1222"/>
      <c r="F20" s="477" t="s">
        <v>26</v>
      </c>
      <c r="G20" s="566" t="s">
        <v>1182</v>
      </c>
      <c r="H20" s="479" t="s">
        <v>21</v>
      </c>
      <c r="I20" s="494">
        <v>20</v>
      </c>
      <c r="J20" s="494">
        <v>22</v>
      </c>
      <c r="K20" s="500">
        <v>10</v>
      </c>
      <c r="L20" s="500">
        <v>13</v>
      </c>
      <c r="M20" s="500">
        <v>1</v>
      </c>
      <c r="N20" s="480">
        <f t="shared" si="0"/>
        <v>66</v>
      </c>
      <c r="O20" s="480" t="str">
        <f t="shared" si="1"/>
        <v>Khá</v>
      </c>
      <c r="P20" s="500"/>
    </row>
    <row r="21" spans="1:16" s="36" customFormat="1" ht="15">
      <c r="A21" s="462">
        <v>8</v>
      </c>
      <c r="B21" s="492" t="s">
        <v>1215</v>
      </c>
      <c r="C21" s="493" t="s">
        <v>1183</v>
      </c>
      <c r="D21" s="1221" t="s">
        <v>108</v>
      </c>
      <c r="E21" s="1222"/>
      <c r="F21" s="477" t="s">
        <v>26</v>
      </c>
      <c r="G21" s="566" t="s">
        <v>1216</v>
      </c>
      <c r="H21" s="479" t="s">
        <v>21</v>
      </c>
      <c r="I21" s="494">
        <v>0</v>
      </c>
      <c r="J21" s="494">
        <v>0</v>
      </c>
      <c r="K21" s="494">
        <v>0</v>
      </c>
      <c r="L21" s="494">
        <v>0</v>
      </c>
      <c r="M21" s="494">
        <v>0</v>
      </c>
      <c r="N21" s="480">
        <f t="shared" si="0"/>
        <v>0</v>
      </c>
      <c r="O21" s="480" t="str">
        <f t="shared" si="1"/>
        <v>Kém</v>
      </c>
      <c r="P21" s="500"/>
    </row>
    <row r="22" spans="1:16" s="36" customFormat="1" ht="15">
      <c r="A22" s="404">
        <v>9</v>
      </c>
      <c r="B22" s="492" t="s">
        <v>1217</v>
      </c>
      <c r="C22" s="493" t="s">
        <v>1184</v>
      </c>
      <c r="D22" s="1221" t="s">
        <v>457</v>
      </c>
      <c r="E22" s="1222"/>
      <c r="F22" s="477" t="s">
        <v>20</v>
      </c>
      <c r="G22" s="566" t="s">
        <v>1218</v>
      </c>
      <c r="H22" s="479" t="s">
        <v>21</v>
      </c>
      <c r="I22" s="494">
        <v>16</v>
      </c>
      <c r="J22" s="494">
        <v>22</v>
      </c>
      <c r="K22" s="500">
        <v>15</v>
      </c>
      <c r="L22" s="500">
        <v>13</v>
      </c>
      <c r="M22" s="500">
        <v>1</v>
      </c>
      <c r="N22" s="480">
        <f t="shared" si="0"/>
        <v>67</v>
      </c>
      <c r="O22" s="480" t="str">
        <f t="shared" si="1"/>
        <v>Khá</v>
      </c>
      <c r="P22" s="500"/>
    </row>
    <row r="23" spans="1:16" s="298" customFormat="1" ht="15">
      <c r="A23" s="9">
        <v>10</v>
      </c>
      <c r="B23" s="507" t="s">
        <v>1219</v>
      </c>
      <c r="C23" s="508" t="s">
        <v>978</v>
      </c>
      <c r="D23" s="1225" t="s">
        <v>1185</v>
      </c>
      <c r="E23" s="1226"/>
      <c r="F23" s="510" t="s">
        <v>26</v>
      </c>
      <c r="G23" s="569" t="s">
        <v>1220</v>
      </c>
      <c r="H23" s="504" t="s">
        <v>21</v>
      </c>
      <c r="I23" s="13">
        <v>20</v>
      </c>
      <c r="J23" s="13">
        <v>22</v>
      </c>
      <c r="K23" s="14">
        <v>17</v>
      </c>
      <c r="L23" s="14">
        <v>21</v>
      </c>
      <c r="M23" s="506">
        <v>10</v>
      </c>
      <c r="N23" s="505">
        <f t="shared" si="0"/>
        <v>90</v>
      </c>
      <c r="O23" s="505" t="str">
        <f t="shared" si="1"/>
        <v>Xuất sắc</v>
      </c>
      <c r="P23" s="14" t="s">
        <v>227</v>
      </c>
    </row>
    <row r="24" spans="1:16" s="36" customFormat="1" ht="15">
      <c r="A24" s="404">
        <v>11</v>
      </c>
      <c r="B24" s="492" t="s">
        <v>1221</v>
      </c>
      <c r="C24" s="493" t="s">
        <v>1186</v>
      </c>
      <c r="D24" s="1221" t="s">
        <v>987</v>
      </c>
      <c r="E24" s="1222"/>
      <c r="F24" s="477" t="s">
        <v>26</v>
      </c>
      <c r="G24" s="566" t="s">
        <v>1222</v>
      </c>
      <c r="H24" s="479" t="s">
        <v>21</v>
      </c>
      <c r="I24" s="77">
        <v>16</v>
      </c>
      <c r="J24" s="77">
        <v>16</v>
      </c>
      <c r="K24" s="512">
        <v>10</v>
      </c>
      <c r="L24" s="512">
        <v>13</v>
      </c>
      <c r="M24" s="512">
        <v>1</v>
      </c>
      <c r="N24" s="480">
        <f t="shared" si="0"/>
        <v>56</v>
      </c>
      <c r="O24" s="480" t="str">
        <f t="shared" si="1"/>
        <v>Trung bình</v>
      </c>
      <c r="P24" s="512"/>
    </row>
    <row r="25" spans="1:16" s="36" customFormat="1" ht="15">
      <c r="A25" s="462">
        <v>12</v>
      </c>
      <c r="B25" s="492" t="s">
        <v>1223</v>
      </c>
      <c r="C25" s="493" t="s">
        <v>1187</v>
      </c>
      <c r="D25" s="1221" t="s">
        <v>258</v>
      </c>
      <c r="E25" s="1222"/>
      <c r="F25" s="477" t="s">
        <v>26</v>
      </c>
      <c r="G25" s="566" t="s">
        <v>1188</v>
      </c>
      <c r="H25" s="479" t="s">
        <v>21</v>
      </c>
      <c r="I25" s="77">
        <v>18</v>
      </c>
      <c r="J25" s="77">
        <v>22</v>
      </c>
      <c r="K25" s="512">
        <v>10</v>
      </c>
      <c r="L25" s="512">
        <v>13</v>
      </c>
      <c r="M25" s="500">
        <v>7</v>
      </c>
      <c r="N25" s="480">
        <f>SUM(I25:M25)</f>
        <v>70</v>
      </c>
      <c r="O25" s="480" t="str">
        <f t="shared" si="1"/>
        <v>Khá</v>
      </c>
      <c r="P25" s="500" t="s">
        <v>943</v>
      </c>
    </row>
    <row r="26" spans="1:16" s="36" customFormat="1" ht="15">
      <c r="A26" s="404">
        <v>13</v>
      </c>
      <c r="B26" s="492" t="s">
        <v>1224</v>
      </c>
      <c r="C26" s="493" t="s">
        <v>1189</v>
      </c>
      <c r="D26" s="1221" t="s">
        <v>133</v>
      </c>
      <c r="E26" s="1222"/>
      <c r="F26" s="477" t="s">
        <v>26</v>
      </c>
      <c r="G26" s="566" t="s">
        <v>1225</v>
      </c>
      <c r="H26" s="479" t="s">
        <v>21</v>
      </c>
      <c r="I26" s="77">
        <v>16</v>
      </c>
      <c r="J26" s="77">
        <v>22</v>
      </c>
      <c r="K26" s="512">
        <v>13</v>
      </c>
      <c r="L26" s="512">
        <v>13</v>
      </c>
      <c r="M26" s="500">
        <v>1</v>
      </c>
      <c r="N26" s="480">
        <f t="shared" si="0"/>
        <v>65</v>
      </c>
      <c r="O26" s="480" t="str">
        <f t="shared" si="1"/>
        <v>Khá</v>
      </c>
      <c r="P26" s="500"/>
    </row>
    <row r="27" spans="1:16" s="36" customFormat="1" ht="15">
      <c r="A27" s="462">
        <v>14</v>
      </c>
      <c r="B27" s="492" t="s">
        <v>1226</v>
      </c>
      <c r="C27" s="493" t="s">
        <v>1190</v>
      </c>
      <c r="D27" s="1221" t="s">
        <v>137</v>
      </c>
      <c r="E27" s="1222"/>
      <c r="F27" s="477" t="s">
        <v>20</v>
      </c>
      <c r="G27" s="566" t="s">
        <v>1097</v>
      </c>
      <c r="H27" s="479" t="s">
        <v>21</v>
      </c>
      <c r="I27" s="77">
        <v>18</v>
      </c>
      <c r="J27" s="77">
        <v>22</v>
      </c>
      <c r="K27" s="512">
        <v>18</v>
      </c>
      <c r="L27" s="512">
        <v>15</v>
      </c>
      <c r="M27" s="500">
        <v>10</v>
      </c>
      <c r="N27" s="480">
        <f t="shared" si="0"/>
        <v>83</v>
      </c>
      <c r="O27" s="480" t="str">
        <f t="shared" si="1"/>
        <v>Tốt</v>
      </c>
      <c r="P27" s="500" t="s">
        <v>288</v>
      </c>
    </row>
    <row r="28" spans="1:16" s="36" customFormat="1" ht="15">
      <c r="A28" s="404">
        <v>15</v>
      </c>
      <c r="B28" s="492" t="s">
        <v>1227</v>
      </c>
      <c r="C28" s="493" t="s">
        <v>1191</v>
      </c>
      <c r="D28" s="1221" t="s">
        <v>41</v>
      </c>
      <c r="E28" s="1222"/>
      <c r="F28" s="477" t="s">
        <v>20</v>
      </c>
      <c r="G28" s="566" t="s">
        <v>1228</v>
      </c>
      <c r="H28" s="479" t="s">
        <v>21</v>
      </c>
      <c r="I28" s="77">
        <v>16</v>
      </c>
      <c r="J28" s="77">
        <v>22</v>
      </c>
      <c r="K28" s="512">
        <v>10</v>
      </c>
      <c r="L28" s="512">
        <v>15</v>
      </c>
      <c r="M28" s="500">
        <v>2</v>
      </c>
      <c r="N28" s="480">
        <f t="shared" si="0"/>
        <v>65</v>
      </c>
      <c r="O28" s="480" t="str">
        <f t="shared" si="1"/>
        <v>Khá</v>
      </c>
      <c r="P28" s="500"/>
    </row>
    <row r="29" spans="1:16" s="298" customFormat="1" ht="15">
      <c r="A29" s="9">
        <v>16</v>
      </c>
      <c r="B29" s="507" t="s">
        <v>1229</v>
      </c>
      <c r="C29" s="508" t="s">
        <v>1192</v>
      </c>
      <c r="D29" s="1225" t="s">
        <v>1193</v>
      </c>
      <c r="E29" s="1226"/>
      <c r="F29" s="510" t="s">
        <v>20</v>
      </c>
      <c r="G29" s="569" t="s">
        <v>1194</v>
      </c>
      <c r="H29" s="504" t="s">
        <v>21</v>
      </c>
      <c r="I29" s="40">
        <v>20</v>
      </c>
      <c r="J29" s="40">
        <v>22</v>
      </c>
      <c r="K29" s="506">
        <v>18</v>
      </c>
      <c r="L29" s="506">
        <v>21</v>
      </c>
      <c r="M29" s="14">
        <v>10</v>
      </c>
      <c r="N29" s="505">
        <f t="shared" si="0"/>
        <v>91</v>
      </c>
      <c r="O29" s="505" t="str">
        <f t="shared" si="1"/>
        <v>Xuất sắc</v>
      </c>
      <c r="P29" s="14" t="s">
        <v>1195</v>
      </c>
    </row>
    <row r="30" spans="1:16" s="36" customFormat="1" ht="15">
      <c r="A30" s="404">
        <v>17</v>
      </c>
      <c r="B30" s="492" t="s">
        <v>1230</v>
      </c>
      <c r="C30" s="493" t="s">
        <v>1196</v>
      </c>
      <c r="D30" s="1221" t="s">
        <v>490</v>
      </c>
      <c r="E30" s="1222"/>
      <c r="F30" s="477" t="s">
        <v>20</v>
      </c>
      <c r="G30" s="566" t="s">
        <v>1197</v>
      </c>
      <c r="H30" s="479" t="s">
        <v>21</v>
      </c>
      <c r="I30" s="77">
        <v>20</v>
      </c>
      <c r="J30" s="77">
        <v>22</v>
      </c>
      <c r="K30" s="512">
        <v>10</v>
      </c>
      <c r="L30" s="512">
        <v>13</v>
      </c>
      <c r="M30" s="512">
        <v>1</v>
      </c>
      <c r="N30" s="480">
        <f t="shared" si="0"/>
        <v>66</v>
      </c>
      <c r="O30" s="480" t="str">
        <f t="shared" si="1"/>
        <v>Khá</v>
      </c>
      <c r="P30" s="512"/>
    </row>
    <row r="31" spans="1:16" s="23" customFormat="1" ht="15">
      <c r="A31" s="9">
        <v>18</v>
      </c>
      <c r="B31" s="10" t="s">
        <v>1231</v>
      </c>
      <c r="C31" s="25" t="s">
        <v>1198</v>
      </c>
      <c r="D31" s="1227" t="s">
        <v>149</v>
      </c>
      <c r="E31" s="1228"/>
      <c r="F31" s="502" t="s">
        <v>20</v>
      </c>
      <c r="G31" s="570" t="s">
        <v>1199</v>
      </c>
      <c r="H31" s="504" t="s">
        <v>21</v>
      </c>
      <c r="I31" s="40">
        <v>16</v>
      </c>
      <c r="J31" s="40">
        <v>22</v>
      </c>
      <c r="K31" s="506">
        <v>18</v>
      </c>
      <c r="L31" s="506">
        <v>15</v>
      </c>
      <c r="M31" s="14">
        <v>10</v>
      </c>
      <c r="N31" s="505">
        <f t="shared" si="0"/>
        <v>81</v>
      </c>
      <c r="O31" s="505" t="str">
        <f t="shared" si="1"/>
        <v>Tốt</v>
      </c>
      <c r="P31" s="14" t="s">
        <v>1200</v>
      </c>
    </row>
    <row r="32" spans="1:16" s="36" customFormat="1" ht="15">
      <c r="A32" s="404">
        <v>19</v>
      </c>
      <c r="B32" s="492" t="s">
        <v>1232</v>
      </c>
      <c r="C32" s="493" t="s">
        <v>1201</v>
      </c>
      <c r="D32" s="1221" t="s">
        <v>888</v>
      </c>
      <c r="E32" s="1222"/>
      <c r="F32" s="477" t="s">
        <v>20</v>
      </c>
      <c r="G32" s="566" t="s">
        <v>1233</v>
      </c>
      <c r="H32" s="479" t="s">
        <v>21</v>
      </c>
      <c r="I32" s="77">
        <v>18</v>
      </c>
      <c r="J32" s="77">
        <v>22</v>
      </c>
      <c r="K32" s="512">
        <v>18</v>
      </c>
      <c r="L32" s="512">
        <v>15</v>
      </c>
      <c r="M32" s="500">
        <v>5</v>
      </c>
      <c r="N32" s="480">
        <f t="shared" si="0"/>
        <v>78</v>
      </c>
      <c r="O32" s="480" t="str">
        <f t="shared" si="1"/>
        <v>Khá</v>
      </c>
      <c r="P32" s="500"/>
    </row>
    <row r="33" spans="1:29" s="36" customFormat="1" ht="18" customHeight="1">
      <c r="A33" s="462">
        <v>20</v>
      </c>
      <c r="B33" s="492" t="s">
        <v>1234</v>
      </c>
      <c r="C33" s="493" t="s">
        <v>1202</v>
      </c>
      <c r="D33" s="1221" t="s">
        <v>310</v>
      </c>
      <c r="E33" s="1222"/>
      <c r="F33" s="477" t="s">
        <v>20</v>
      </c>
      <c r="G33" s="566" t="s">
        <v>1203</v>
      </c>
      <c r="H33" s="479" t="s">
        <v>21</v>
      </c>
      <c r="I33" s="77">
        <v>16</v>
      </c>
      <c r="J33" s="77">
        <v>22</v>
      </c>
      <c r="K33" s="512">
        <v>10</v>
      </c>
      <c r="L33" s="512">
        <v>13</v>
      </c>
      <c r="M33" s="500">
        <v>7</v>
      </c>
      <c r="N33" s="480">
        <f t="shared" si="0"/>
        <v>68</v>
      </c>
      <c r="O33" s="480" t="str">
        <f t="shared" si="1"/>
        <v>Khá</v>
      </c>
      <c r="P33" s="500" t="s">
        <v>943</v>
      </c>
    </row>
    <row r="34" spans="1:29" ht="18" customHeight="1">
      <c r="A34" s="299"/>
      <c r="B34" s="1229" t="s">
        <v>1204</v>
      </c>
      <c r="C34" s="1229"/>
      <c r="D34" s="1229"/>
      <c r="E34" s="300"/>
      <c r="F34" s="300"/>
      <c r="G34" s="300"/>
      <c r="H34" s="300"/>
      <c r="I34" s="301"/>
      <c r="J34" s="301"/>
      <c r="K34" s="301"/>
      <c r="L34" s="301"/>
      <c r="M34" s="301"/>
      <c r="N34" s="301"/>
      <c r="O34" s="301"/>
      <c r="P34" s="89"/>
    </row>
    <row r="35" spans="1:29" s="36" customFormat="1" ht="15" customHeight="1">
      <c r="B35" s="1122"/>
      <c r="C35" s="1122"/>
      <c r="D35" s="1122"/>
      <c r="E35" s="1122"/>
      <c r="F35" s="1122"/>
      <c r="G35" s="1122"/>
      <c r="H35" s="1143"/>
      <c r="I35" s="1143"/>
      <c r="J35" s="1143"/>
      <c r="K35" s="1143"/>
      <c r="L35" s="1143"/>
      <c r="M35" s="1143"/>
      <c r="N35" s="1143" t="s">
        <v>364</v>
      </c>
      <c r="O35" s="1143"/>
      <c r="P35" s="1143"/>
    </row>
    <row r="36" spans="1:29" ht="18" customHeight="1">
      <c r="A36" s="90"/>
      <c r="B36" s="90"/>
      <c r="C36" s="91"/>
      <c r="D36" s="90"/>
      <c r="E36" s="90"/>
      <c r="F36" s="90"/>
      <c r="G36" s="90"/>
      <c r="H36" s="1144"/>
      <c r="I36" s="1144"/>
      <c r="J36" s="1144"/>
      <c r="K36" s="1144"/>
      <c r="L36" s="1144"/>
      <c r="M36" s="1144"/>
      <c r="N36" s="1144" t="s">
        <v>165</v>
      </c>
      <c r="O36" s="1144"/>
      <c r="P36" s="1144"/>
    </row>
    <row r="37" spans="1:29" ht="18" customHeight="1">
      <c r="A37" s="90"/>
      <c r="B37" s="90"/>
      <c r="C37" s="91"/>
      <c r="D37" s="90"/>
      <c r="E37" s="90"/>
      <c r="F37" s="90"/>
      <c r="G37" s="90"/>
      <c r="H37" s="90"/>
      <c r="I37" s="90"/>
      <c r="J37" s="90"/>
      <c r="K37" s="90"/>
      <c r="L37" s="88"/>
      <c r="M37" s="88"/>
      <c r="N37" s="88"/>
      <c r="O37" s="88"/>
      <c r="P37" s="88"/>
    </row>
    <row r="38" spans="1:29" ht="18" customHeight="1">
      <c r="A38" s="90"/>
      <c r="B38" s="90"/>
      <c r="C38" s="91"/>
      <c r="D38" s="90"/>
      <c r="E38" s="90"/>
      <c r="F38" s="90"/>
      <c r="G38" s="90"/>
      <c r="H38" s="90"/>
      <c r="I38" s="90"/>
      <c r="J38" s="90"/>
      <c r="K38" s="90"/>
      <c r="L38" s="88"/>
      <c r="M38" s="88"/>
      <c r="N38" s="88"/>
      <c r="O38" s="88"/>
      <c r="P38" s="88"/>
    </row>
    <row r="39" spans="1:29" ht="18" customHeight="1">
      <c r="A39" s="90"/>
      <c r="B39" s="90"/>
      <c r="C39" s="91"/>
      <c r="D39" s="90"/>
      <c r="E39" s="90"/>
      <c r="F39" s="90"/>
      <c r="G39" s="90"/>
      <c r="H39" s="90"/>
      <c r="I39" s="90"/>
      <c r="J39" s="90"/>
      <c r="K39" s="90"/>
      <c r="L39" s="88"/>
      <c r="M39" s="88"/>
      <c r="N39" s="88"/>
      <c r="O39" s="88"/>
      <c r="P39" s="88"/>
    </row>
    <row r="40" spans="1:29" ht="18" customHeight="1">
      <c r="A40" s="90"/>
      <c r="B40" s="90"/>
      <c r="C40" s="91"/>
      <c r="D40" s="90"/>
      <c r="E40" s="90"/>
      <c r="F40" s="90"/>
      <c r="G40" s="90"/>
      <c r="H40" s="90"/>
      <c r="I40" s="90"/>
      <c r="J40" s="90"/>
      <c r="K40" s="90"/>
      <c r="L40" s="88"/>
      <c r="M40" s="88"/>
      <c r="N40" s="88"/>
      <c r="O40" s="88"/>
      <c r="P40" s="88"/>
      <c r="Q40" s="90"/>
      <c r="R40" s="88"/>
      <c r="S40" s="88"/>
      <c r="T40" s="88"/>
      <c r="U40" s="88"/>
      <c r="V40" s="88"/>
      <c r="W40" s="88"/>
      <c r="X40" s="89"/>
      <c r="Y40" s="89"/>
      <c r="Z40" s="89"/>
      <c r="AA40" s="89"/>
      <c r="AB40" s="89"/>
      <c r="AC40" s="89"/>
    </row>
    <row r="41" spans="1:29" ht="18" customHeight="1">
      <c r="A41" s="90"/>
      <c r="B41" s="90"/>
      <c r="C41" s="91"/>
      <c r="D41" s="90"/>
      <c r="E41" s="90"/>
      <c r="F41" s="90"/>
      <c r="G41" s="90"/>
      <c r="H41" s="90"/>
      <c r="I41" s="90"/>
      <c r="J41" s="90"/>
      <c r="K41" s="90"/>
      <c r="L41" s="88"/>
      <c r="M41" s="88"/>
      <c r="N41" s="88"/>
      <c r="O41" s="88"/>
      <c r="P41" s="88"/>
      <c r="Q41" s="90"/>
      <c r="R41" s="88"/>
      <c r="S41" s="88"/>
      <c r="T41" s="88"/>
      <c r="U41" s="88"/>
      <c r="V41" s="88"/>
      <c r="W41" s="88"/>
      <c r="X41" s="89"/>
      <c r="Y41" s="89"/>
      <c r="Z41" s="89"/>
      <c r="AA41" s="89"/>
      <c r="AB41" s="89"/>
      <c r="AC41" s="89"/>
    </row>
    <row r="42" spans="1:29" ht="18" customHeight="1">
      <c r="A42" s="90"/>
      <c r="B42" s="90"/>
      <c r="C42" s="91"/>
      <c r="D42" s="90"/>
      <c r="E42" s="90"/>
      <c r="F42" s="90"/>
      <c r="G42" s="90"/>
      <c r="H42" s="90"/>
      <c r="I42" s="90"/>
      <c r="J42" s="90"/>
      <c r="K42" s="90"/>
      <c r="L42" s="88"/>
      <c r="M42" s="88"/>
      <c r="N42" s="88"/>
      <c r="O42" s="88"/>
      <c r="P42" s="88"/>
      <c r="Q42" s="90"/>
      <c r="R42" s="88"/>
      <c r="S42" s="88"/>
      <c r="T42" s="88"/>
      <c r="U42" s="88"/>
      <c r="V42" s="88"/>
      <c r="W42" s="88"/>
      <c r="X42" s="89"/>
      <c r="Y42" s="89"/>
      <c r="Z42" s="89"/>
      <c r="AA42" s="89"/>
      <c r="AB42" s="89"/>
      <c r="AC42" s="89"/>
    </row>
    <row r="43" spans="1:29" ht="18" customHeight="1">
      <c r="A43" s="90"/>
      <c r="B43" s="90"/>
      <c r="C43" s="91"/>
      <c r="D43" s="90"/>
      <c r="E43" s="90"/>
      <c r="F43" s="90"/>
      <c r="G43" s="90"/>
      <c r="H43" s="90"/>
      <c r="I43" s="90"/>
      <c r="J43" s="90"/>
      <c r="K43" s="90"/>
      <c r="L43" s="88"/>
      <c r="M43" s="88"/>
      <c r="N43" s="88"/>
      <c r="O43" s="88"/>
      <c r="P43" s="88"/>
      <c r="Q43" s="90"/>
      <c r="R43" s="88"/>
      <c r="S43" s="88"/>
      <c r="T43" s="88"/>
      <c r="U43" s="88"/>
      <c r="V43" s="88"/>
      <c r="W43" s="88"/>
      <c r="X43" s="89"/>
      <c r="Y43" s="89"/>
      <c r="Z43" s="89"/>
      <c r="AA43" s="89"/>
      <c r="AB43" s="89"/>
      <c r="AC43" s="89"/>
    </row>
    <row r="44" spans="1:29" ht="18" customHeight="1">
      <c r="A44" s="90"/>
      <c r="B44" s="90"/>
      <c r="C44" s="91"/>
      <c r="D44" s="90"/>
      <c r="E44" s="90"/>
      <c r="F44" s="90"/>
      <c r="G44" s="90"/>
      <c r="H44" s="90"/>
      <c r="I44" s="90"/>
      <c r="J44" s="90"/>
      <c r="K44" s="90"/>
      <c r="L44" s="88"/>
      <c r="M44" s="88"/>
      <c r="N44" s="88"/>
      <c r="O44" s="88"/>
      <c r="P44" s="88"/>
      <c r="Q44" s="90"/>
      <c r="R44" s="88"/>
      <c r="S44" s="88"/>
      <c r="T44" s="88"/>
      <c r="U44" s="88"/>
      <c r="V44" s="88"/>
      <c r="W44" s="88"/>
      <c r="X44" s="89"/>
      <c r="Y44" s="89"/>
      <c r="Z44" s="89"/>
      <c r="AA44" s="89"/>
      <c r="AB44" s="89"/>
      <c r="AC44" s="89"/>
    </row>
    <row r="45" spans="1:29" ht="18" customHeight="1">
      <c r="A45" s="90"/>
      <c r="B45" s="90"/>
      <c r="C45" s="91"/>
      <c r="D45" s="90"/>
      <c r="E45" s="90"/>
      <c r="F45" s="90"/>
      <c r="G45" s="90"/>
      <c r="H45" s="90"/>
      <c r="I45" s="90"/>
      <c r="J45" s="90"/>
      <c r="K45" s="90"/>
      <c r="L45" s="88"/>
      <c r="M45" s="88"/>
      <c r="N45" s="88"/>
      <c r="O45" s="88"/>
      <c r="P45" s="88"/>
      <c r="Q45" s="90"/>
      <c r="R45" s="88"/>
      <c r="S45" s="88"/>
      <c r="T45" s="88"/>
      <c r="U45" s="88"/>
      <c r="V45" s="88"/>
      <c r="W45" s="88"/>
      <c r="X45" s="89"/>
      <c r="Y45" s="89"/>
      <c r="Z45" s="89"/>
      <c r="AA45" s="89"/>
      <c r="AB45" s="89"/>
      <c r="AC45" s="89"/>
    </row>
    <row r="46" spans="1:29" ht="18" customHeight="1">
      <c r="A46" s="90"/>
      <c r="B46" s="90"/>
      <c r="C46" s="91"/>
      <c r="D46" s="90"/>
      <c r="E46" s="90"/>
      <c r="F46" s="90"/>
      <c r="G46" s="90"/>
      <c r="H46" s="90"/>
      <c r="I46" s="90"/>
      <c r="J46" s="90"/>
      <c r="K46" s="90"/>
      <c r="L46" s="88"/>
      <c r="M46" s="88"/>
      <c r="N46" s="88"/>
      <c r="O46" s="88"/>
      <c r="P46" s="88"/>
      <c r="Q46" s="90"/>
      <c r="R46" s="88"/>
      <c r="S46" s="88"/>
      <c r="T46" s="88"/>
      <c r="U46" s="88"/>
      <c r="V46" s="88"/>
      <c r="W46" s="88"/>
      <c r="X46" s="89"/>
      <c r="Y46" s="89"/>
      <c r="Z46" s="89"/>
      <c r="AA46" s="89"/>
      <c r="AB46" s="89"/>
      <c r="AC46" s="89"/>
    </row>
    <row r="47" spans="1:29" ht="18" customHeight="1">
      <c r="A47" s="90"/>
      <c r="B47" s="90"/>
      <c r="C47" s="91"/>
      <c r="D47" s="90"/>
      <c r="E47" s="90"/>
      <c r="F47" s="90"/>
      <c r="G47" s="90"/>
      <c r="H47" s="90"/>
      <c r="I47" s="90"/>
      <c r="J47" s="90"/>
      <c r="K47" s="90"/>
      <c r="L47" s="88"/>
      <c r="M47" s="88"/>
      <c r="N47" s="88"/>
      <c r="O47" s="88"/>
      <c r="P47" s="88"/>
      <c r="Q47" s="90"/>
      <c r="R47" s="88"/>
      <c r="S47" s="88"/>
      <c r="T47" s="88"/>
      <c r="U47" s="88"/>
      <c r="V47" s="88"/>
      <c r="W47" s="88"/>
      <c r="X47" s="89"/>
      <c r="Y47" s="89"/>
      <c r="Z47" s="89"/>
      <c r="AA47" s="89"/>
      <c r="AB47" s="89"/>
      <c r="AC47" s="89"/>
    </row>
    <row r="48" spans="1:29" ht="18" customHeight="1">
      <c r="A48" s="90"/>
      <c r="B48" s="90"/>
      <c r="C48" s="91"/>
      <c r="D48" s="90"/>
      <c r="E48" s="90"/>
      <c r="F48" s="90"/>
      <c r="G48" s="90"/>
      <c r="H48" s="90"/>
      <c r="I48" s="90"/>
      <c r="J48" s="90"/>
      <c r="K48" s="90"/>
      <c r="L48" s="88"/>
      <c r="M48" s="88"/>
      <c r="N48" s="88"/>
      <c r="O48" s="88"/>
      <c r="P48" s="88"/>
      <c r="Q48" s="90"/>
      <c r="R48" s="88"/>
      <c r="S48" s="88"/>
      <c r="T48" s="88"/>
      <c r="U48" s="88"/>
      <c r="V48" s="88"/>
      <c r="W48" s="88"/>
      <c r="X48" s="89"/>
      <c r="Y48" s="89"/>
      <c r="Z48" s="89"/>
      <c r="AA48" s="89"/>
      <c r="AB48" s="89"/>
      <c r="AC48" s="89"/>
    </row>
    <row r="49" spans="1:29" ht="18" customHeight="1">
      <c r="A49" s="90"/>
      <c r="B49" s="90"/>
      <c r="C49" s="91"/>
      <c r="D49" s="90"/>
      <c r="E49" s="90"/>
      <c r="F49" s="90"/>
      <c r="G49" s="90"/>
      <c r="H49" s="90"/>
      <c r="I49" s="90"/>
      <c r="J49" s="90"/>
      <c r="K49" s="90"/>
      <c r="L49" s="88"/>
      <c r="M49" s="88"/>
      <c r="N49" s="88"/>
      <c r="O49" s="88"/>
      <c r="P49" s="88"/>
      <c r="Q49" s="90"/>
      <c r="R49" s="88"/>
      <c r="S49" s="88"/>
      <c r="T49" s="88"/>
      <c r="U49" s="88"/>
      <c r="V49" s="88"/>
      <c r="W49" s="88"/>
      <c r="X49" s="89"/>
      <c r="Y49" s="89"/>
      <c r="Z49" s="89"/>
      <c r="AA49" s="89"/>
      <c r="AB49" s="89"/>
      <c r="AC49" s="89"/>
    </row>
    <row r="50" spans="1:29" ht="18" customHeight="1">
      <c r="A50" s="90"/>
      <c r="B50" s="90"/>
      <c r="C50" s="91"/>
      <c r="D50" s="90"/>
      <c r="E50" s="90"/>
      <c r="F50" s="90"/>
      <c r="G50" s="90"/>
      <c r="H50" s="90"/>
      <c r="I50" s="90"/>
      <c r="J50" s="90"/>
      <c r="K50" s="90"/>
      <c r="L50" s="88"/>
      <c r="M50" s="88"/>
      <c r="N50" s="88"/>
      <c r="O50" s="88"/>
      <c r="P50" s="88"/>
      <c r="Q50" s="90"/>
      <c r="R50" s="88"/>
      <c r="S50" s="88"/>
      <c r="T50" s="88"/>
      <c r="U50" s="88"/>
      <c r="V50" s="88"/>
      <c r="W50" s="88"/>
      <c r="X50" s="89"/>
      <c r="Y50" s="89"/>
      <c r="Z50" s="89"/>
      <c r="AA50" s="89"/>
      <c r="AB50" s="89"/>
      <c r="AC50" s="89"/>
    </row>
    <row r="51" spans="1:29" ht="18" customHeight="1">
      <c r="A51" s="90"/>
      <c r="B51" s="90"/>
      <c r="C51" s="91"/>
      <c r="D51" s="90"/>
      <c r="E51" s="90"/>
      <c r="F51" s="90"/>
      <c r="G51" s="90"/>
      <c r="H51" s="90"/>
      <c r="I51" s="90"/>
      <c r="J51" s="90"/>
      <c r="K51" s="90"/>
      <c r="L51" s="88"/>
      <c r="M51" s="88"/>
      <c r="N51" s="88"/>
      <c r="O51" s="88"/>
      <c r="P51" s="88"/>
      <c r="Q51" s="90"/>
      <c r="R51" s="88"/>
      <c r="S51" s="88"/>
      <c r="T51" s="88"/>
      <c r="U51" s="88"/>
      <c r="V51" s="88"/>
      <c r="W51" s="88"/>
      <c r="X51" s="89"/>
      <c r="Y51" s="89"/>
      <c r="Z51" s="89"/>
      <c r="AA51" s="89"/>
      <c r="AB51" s="89"/>
      <c r="AC51" s="89"/>
    </row>
    <row r="52" spans="1:29" ht="18" customHeight="1">
      <c r="A52" s="90"/>
      <c r="B52" s="90"/>
      <c r="C52" s="91"/>
      <c r="D52" s="90"/>
      <c r="E52" s="90"/>
      <c r="F52" s="90"/>
      <c r="G52" s="90"/>
      <c r="H52" s="90"/>
      <c r="I52" s="90"/>
      <c r="J52" s="90"/>
      <c r="K52" s="90"/>
      <c r="L52" s="88"/>
      <c r="M52" s="88"/>
      <c r="N52" s="88"/>
      <c r="O52" s="88"/>
      <c r="P52" s="88"/>
      <c r="Q52" s="90"/>
      <c r="R52" s="88"/>
      <c r="S52" s="88"/>
      <c r="T52" s="88"/>
      <c r="U52" s="88"/>
      <c r="V52" s="88"/>
      <c r="W52" s="88"/>
      <c r="X52" s="89"/>
      <c r="Y52" s="89"/>
      <c r="Z52" s="89"/>
      <c r="AA52" s="89"/>
      <c r="AB52" s="89"/>
      <c r="AC52" s="89"/>
    </row>
    <row r="53" spans="1:29" ht="18" customHeight="1">
      <c r="A53" s="90"/>
      <c r="B53" s="90"/>
      <c r="C53" s="91"/>
      <c r="D53" s="90"/>
      <c r="E53" s="90"/>
      <c r="F53" s="90"/>
      <c r="G53" s="90"/>
      <c r="H53" s="90"/>
      <c r="I53" s="90"/>
      <c r="J53" s="90"/>
      <c r="K53" s="90"/>
      <c r="L53" s="88"/>
      <c r="M53" s="88"/>
      <c r="N53" s="88"/>
      <c r="O53" s="88"/>
      <c r="P53" s="88"/>
      <c r="Q53" s="90"/>
      <c r="R53" s="88"/>
      <c r="S53" s="88"/>
      <c r="T53" s="88"/>
      <c r="U53" s="88"/>
      <c r="V53" s="88"/>
      <c r="W53" s="88"/>
      <c r="X53" s="89"/>
      <c r="Y53" s="89"/>
      <c r="Z53" s="89"/>
      <c r="AA53" s="89"/>
      <c r="AB53" s="89"/>
      <c r="AC53" s="89"/>
    </row>
    <row r="54" spans="1:29" ht="18" customHeight="1">
      <c r="A54" s="90"/>
      <c r="B54" s="90"/>
      <c r="C54" s="91"/>
      <c r="D54" s="90"/>
      <c r="E54" s="90"/>
      <c r="F54" s="90"/>
      <c r="G54" s="90"/>
      <c r="H54" s="90"/>
      <c r="I54" s="90"/>
      <c r="J54" s="90"/>
      <c r="K54" s="90"/>
      <c r="L54" s="88"/>
      <c r="M54" s="88"/>
      <c r="N54" s="88"/>
      <c r="O54" s="88"/>
      <c r="P54" s="88"/>
      <c r="Q54" s="90"/>
      <c r="R54" s="88"/>
      <c r="S54" s="88"/>
      <c r="T54" s="88"/>
      <c r="U54" s="88"/>
      <c r="V54" s="88"/>
      <c r="W54" s="88"/>
      <c r="X54" s="89"/>
      <c r="Y54" s="89"/>
      <c r="Z54" s="89"/>
      <c r="AA54" s="89"/>
      <c r="AB54" s="89"/>
      <c r="AC54" s="89"/>
    </row>
    <row r="55" spans="1:29" ht="18" customHeight="1">
      <c r="A55" s="90"/>
      <c r="B55" s="90"/>
      <c r="C55" s="91"/>
      <c r="D55" s="90"/>
      <c r="E55" s="90"/>
      <c r="F55" s="90"/>
      <c r="G55" s="90"/>
      <c r="H55" s="90"/>
      <c r="I55" s="90"/>
      <c r="J55" s="90"/>
      <c r="K55" s="90"/>
      <c r="L55" s="88"/>
      <c r="M55" s="88"/>
      <c r="N55" s="88"/>
      <c r="O55" s="88"/>
      <c r="P55" s="88"/>
      <c r="Q55" s="90"/>
      <c r="R55" s="88"/>
      <c r="S55" s="88"/>
      <c r="T55" s="88"/>
      <c r="U55" s="88"/>
      <c r="V55" s="88"/>
      <c r="W55" s="88"/>
      <c r="X55" s="89"/>
      <c r="Y55" s="89"/>
      <c r="Z55" s="89"/>
      <c r="AA55" s="89"/>
      <c r="AB55" s="89"/>
      <c r="AC55" s="89"/>
    </row>
    <row r="56" spans="1:29" ht="18" customHeight="1">
      <c r="A56" s="90"/>
      <c r="B56" s="90"/>
      <c r="C56" s="91"/>
      <c r="D56" s="90"/>
      <c r="E56" s="90"/>
      <c r="F56" s="90"/>
      <c r="G56" s="90"/>
      <c r="H56" s="90"/>
      <c r="I56" s="90"/>
      <c r="J56" s="90"/>
      <c r="K56" s="90"/>
      <c r="L56" s="88"/>
      <c r="M56" s="88"/>
      <c r="N56" s="88"/>
      <c r="O56" s="88"/>
      <c r="P56" s="88"/>
    </row>
    <row r="57" spans="1:29" ht="18" customHeight="1">
      <c r="A57" s="90"/>
      <c r="B57" s="90"/>
      <c r="C57" s="91"/>
      <c r="D57" s="90"/>
      <c r="E57" s="90"/>
      <c r="F57" s="90"/>
      <c r="G57" s="90"/>
      <c r="H57" s="90"/>
      <c r="I57" s="90"/>
      <c r="J57" s="90"/>
      <c r="K57" s="90"/>
      <c r="L57" s="88"/>
      <c r="M57" s="88"/>
      <c r="N57" s="88"/>
      <c r="O57" s="88"/>
      <c r="P57" s="88"/>
    </row>
    <row r="58" spans="1:29" ht="18" customHeight="1">
      <c r="A58" s="90"/>
      <c r="B58" s="90"/>
      <c r="C58" s="91"/>
      <c r="D58" s="90"/>
      <c r="E58" s="90"/>
      <c r="F58" s="90"/>
      <c r="G58" s="90"/>
      <c r="H58" s="90"/>
      <c r="I58" s="90"/>
      <c r="J58" s="90"/>
      <c r="K58" s="90"/>
      <c r="L58" s="88"/>
      <c r="M58" s="88"/>
      <c r="N58" s="88"/>
      <c r="O58" s="88"/>
      <c r="P58" s="88"/>
    </row>
    <row r="59" spans="1:29" ht="18" customHeight="1">
      <c r="A59" s="90"/>
      <c r="B59" s="90"/>
      <c r="C59" s="91"/>
      <c r="D59" s="90"/>
      <c r="E59" s="90"/>
      <c r="F59" s="90"/>
      <c r="G59" s="90"/>
      <c r="H59" s="90"/>
      <c r="I59" s="90"/>
      <c r="J59" s="90"/>
      <c r="K59" s="90"/>
      <c r="L59" s="88"/>
      <c r="M59" s="88"/>
      <c r="N59" s="88"/>
      <c r="O59" s="88"/>
      <c r="P59" s="88"/>
    </row>
    <row r="60" spans="1:29" ht="18" customHeight="1">
      <c r="A60" s="90"/>
      <c r="B60" s="90"/>
      <c r="C60" s="91"/>
      <c r="D60" s="90"/>
      <c r="E60" s="90"/>
      <c r="F60" s="90"/>
      <c r="G60" s="90"/>
      <c r="H60" s="90"/>
      <c r="I60" s="90"/>
      <c r="J60" s="90"/>
      <c r="K60" s="90"/>
      <c r="L60" s="88"/>
      <c r="M60" s="88"/>
      <c r="N60" s="88"/>
      <c r="O60" s="88"/>
      <c r="P60" s="88"/>
    </row>
    <row r="61" spans="1:29" ht="18" customHeight="1">
      <c r="A61" s="90"/>
      <c r="B61" s="90"/>
      <c r="C61" s="91"/>
      <c r="D61" s="90"/>
      <c r="E61" s="90"/>
      <c r="F61" s="90"/>
      <c r="G61" s="90"/>
      <c r="H61" s="90"/>
      <c r="I61" s="90"/>
      <c r="J61" s="90"/>
      <c r="K61" s="90"/>
      <c r="L61" s="88"/>
      <c r="M61" s="88"/>
      <c r="N61" s="88"/>
      <c r="O61" s="88"/>
      <c r="P61" s="88"/>
    </row>
    <row r="62" spans="1:29">
      <c r="A62" s="90"/>
      <c r="B62" s="90"/>
      <c r="C62" s="91"/>
      <c r="D62" s="90"/>
      <c r="E62" s="90"/>
      <c r="F62" s="90"/>
      <c r="G62" s="90"/>
      <c r="H62" s="90"/>
      <c r="I62" s="90"/>
      <c r="J62" s="90"/>
      <c r="K62" s="90"/>
      <c r="L62" s="88"/>
      <c r="M62" s="88"/>
      <c r="N62" s="88"/>
      <c r="O62" s="88"/>
      <c r="P62" s="88"/>
    </row>
    <row r="63" spans="1:29" s="93" customFormat="1" ht="15.75">
      <c r="A63" s="90"/>
      <c r="B63" s="90"/>
      <c r="C63" s="91"/>
      <c r="D63" s="90"/>
      <c r="E63" s="90"/>
      <c r="F63" s="90"/>
      <c r="G63" s="90"/>
      <c r="H63" s="90"/>
      <c r="I63" s="90"/>
      <c r="J63" s="90"/>
      <c r="K63" s="90"/>
      <c r="L63" s="88"/>
      <c r="M63" s="88"/>
      <c r="N63" s="88"/>
      <c r="O63" s="88"/>
      <c r="P63" s="88"/>
    </row>
    <row r="64" spans="1:29" s="93" customFormat="1" ht="15.75">
      <c r="A64" s="90"/>
      <c r="B64" s="90"/>
      <c r="C64" s="91"/>
      <c r="D64" s="90"/>
      <c r="E64" s="90"/>
      <c r="F64" s="90"/>
      <c r="G64" s="90"/>
      <c r="H64" s="90"/>
      <c r="I64" s="90"/>
      <c r="J64" s="90"/>
      <c r="K64" s="90"/>
      <c r="L64" s="88"/>
      <c r="M64" s="88"/>
      <c r="N64" s="88"/>
      <c r="O64" s="88"/>
      <c r="P64" s="88"/>
    </row>
    <row r="65" spans="1:16">
      <c r="A65" s="90"/>
      <c r="B65" s="90"/>
      <c r="C65" s="91"/>
      <c r="D65" s="90"/>
      <c r="E65" s="90"/>
      <c r="F65" s="90"/>
      <c r="G65" s="90"/>
      <c r="H65" s="90"/>
      <c r="I65" s="90"/>
      <c r="J65" s="90"/>
      <c r="K65" s="90"/>
      <c r="L65" s="88"/>
      <c r="M65" s="88"/>
      <c r="N65" s="88"/>
      <c r="O65" s="88"/>
      <c r="P65" s="88"/>
    </row>
    <row r="66" spans="1:16">
      <c r="A66" s="90"/>
      <c r="B66" s="90"/>
      <c r="C66" s="91"/>
      <c r="D66" s="90"/>
      <c r="E66" s="90"/>
      <c r="F66" s="90"/>
      <c r="G66" s="90"/>
      <c r="H66" s="90"/>
      <c r="I66" s="90"/>
      <c r="J66" s="90"/>
      <c r="K66" s="90"/>
      <c r="L66" s="88"/>
      <c r="M66" s="88"/>
      <c r="N66" s="88"/>
      <c r="O66" s="88"/>
      <c r="P66" s="88"/>
    </row>
    <row r="67" spans="1:16">
      <c r="A67" s="90"/>
      <c r="B67" s="90"/>
      <c r="C67" s="91"/>
      <c r="D67" s="90"/>
      <c r="E67" s="90"/>
      <c r="F67" s="90"/>
      <c r="G67" s="90"/>
      <c r="H67" s="90"/>
      <c r="I67" s="90"/>
      <c r="J67" s="90"/>
      <c r="K67" s="90"/>
      <c r="L67" s="88"/>
      <c r="M67" s="88"/>
      <c r="N67" s="88"/>
      <c r="O67" s="88"/>
      <c r="P67" s="88"/>
    </row>
    <row r="68" spans="1:16">
      <c r="A68" s="90"/>
      <c r="B68" s="90"/>
      <c r="C68" s="91"/>
      <c r="D68" s="90"/>
      <c r="E68" s="90"/>
      <c r="F68" s="90"/>
      <c r="G68" s="90"/>
      <c r="H68" s="90"/>
      <c r="I68" s="90"/>
      <c r="J68" s="90"/>
      <c r="K68" s="90"/>
      <c r="L68" s="88"/>
      <c r="M68" s="88"/>
      <c r="N68" s="88"/>
      <c r="O68" s="88"/>
      <c r="P68" s="88"/>
    </row>
    <row r="69" spans="1:16">
      <c r="A69" s="90"/>
      <c r="B69" s="90"/>
      <c r="C69" s="91"/>
      <c r="D69" s="90"/>
      <c r="E69" s="94"/>
      <c r="F69" s="94"/>
      <c r="G69" s="94"/>
      <c r="H69" s="90"/>
      <c r="I69" s="90"/>
      <c r="J69" s="90"/>
      <c r="K69" s="90"/>
      <c r="L69" s="88"/>
      <c r="M69" s="88"/>
      <c r="N69" s="88"/>
      <c r="O69" s="88"/>
      <c r="P69" s="88"/>
    </row>
    <row r="70" spans="1:16">
      <c r="A70" s="90"/>
      <c r="B70" s="90"/>
      <c r="C70" s="91"/>
      <c r="D70" s="90"/>
      <c r="E70" s="90"/>
      <c r="F70" s="90"/>
      <c r="G70" s="90"/>
      <c r="H70" s="90"/>
      <c r="I70" s="90"/>
      <c r="J70" s="90"/>
      <c r="K70" s="90"/>
      <c r="L70" s="88"/>
      <c r="M70" s="88"/>
      <c r="N70" s="88"/>
      <c r="O70" s="88"/>
      <c r="P70" s="88"/>
    </row>
    <row r="71" spans="1:16">
      <c r="A71" s="90"/>
      <c r="B71" s="90"/>
      <c r="C71" s="91"/>
      <c r="D71" s="90"/>
      <c r="E71" s="90"/>
      <c r="F71" s="90"/>
      <c r="G71" s="90"/>
      <c r="H71" s="90"/>
      <c r="I71" s="90"/>
      <c r="J71" s="90"/>
      <c r="K71" s="90"/>
      <c r="L71" s="88"/>
      <c r="M71" s="88"/>
      <c r="N71" s="88"/>
      <c r="O71" s="88"/>
      <c r="P71" s="88"/>
    </row>
    <row r="72" spans="1:16">
      <c r="A72" s="90"/>
      <c r="B72" s="90"/>
      <c r="C72" s="91"/>
      <c r="D72" s="90"/>
      <c r="E72" s="90"/>
      <c r="F72" s="90"/>
      <c r="G72" s="90"/>
      <c r="H72" s="90"/>
      <c r="I72" s="90"/>
      <c r="J72" s="90"/>
      <c r="K72" s="90"/>
      <c r="L72" s="88"/>
      <c r="M72" s="88"/>
      <c r="N72" s="88"/>
      <c r="O72" s="88"/>
      <c r="P72" s="88"/>
    </row>
    <row r="73" spans="1:16">
      <c r="A73" s="90"/>
      <c r="B73" s="90"/>
      <c r="C73" s="91"/>
      <c r="D73" s="90"/>
      <c r="E73" s="90"/>
      <c r="F73" s="90"/>
      <c r="G73" s="90"/>
      <c r="H73" s="90"/>
      <c r="I73" s="90"/>
      <c r="J73" s="90"/>
      <c r="K73" s="90"/>
      <c r="L73" s="88"/>
      <c r="M73" s="88"/>
      <c r="N73" s="88"/>
      <c r="O73" s="88"/>
      <c r="P73" s="88"/>
    </row>
    <row r="74" spans="1:16">
      <c r="A74" s="90"/>
      <c r="B74" s="90"/>
      <c r="C74" s="91"/>
      <c r="D74" s="90"/>
      <c r="E74" s="90"/>
      <c r="F74" s="90"/>
      <c r="G74" s="90"/>
      <c r="H74" s="90"/>
      <c r="I74" s="90"/>
      <c r="J74" s="90"/>
      <c r="K74" s="90"/>
      <c r="L74" s="88"/>
      <c r="M74" s="88"/>
      <c r="N74" s="88"/>
      <c r="O74" s="88"/>
      <c r="P74" s="88"/>
    </row>
    <row r="75" spans="1:16">
      <c r="A75" s="90"/>
      <c r="B75" s="90"/>
      <c r="C75" s="91"/>
      <c r="D75" s="90"/>
      <c r="E75" s="90"/>
      <c r="F75" s="90"/>
      <c r="G75" s="90"/>
      <c r="H75" s="90"/>
      <c r="I75" s="90"/>
      <c r="J75" s="90"/>
      <c r="K75" s="90"/>
      <c r="L75" s="88"/>
      <c r="M75" s="88"/>
      <c r="N75" s="88"/>
      <c r="O75" s="88"/>
      <c r="P75" s="88"/>
    </row>
    <row r="76" spans="1:16">
      <c r="E76" s="32"/>
      <c r="F76" s="32"/>
      <c r="G76" s="32"/>
    </row>
    <row r="77" spans="1:16">
      <c r="E77" s="32"/>
      <c r="F77" s="32"/>
      <c r="G77" s="32"/>
    </row>
    <row r="78" spans="1:16">
      <c r="E78" s="32"/>
      <c r="F78" s="32"/>
      <c r="G78" s="32"/>
    </row>
    <row r="79" spans="1:16">
      <c r="E79" s="32"/>
      <c r="F79" s="32"/>
      <c r="G79" s="32"/>
    </row>
    <row r="80" spans="1:16" ht="15.75">
      <c r="A80" s="95"/>
      <c r="P80" s="93"/>
    </row>
    <row r="81" spans="1:16" ht="15.75">
      <c r="A81" s="320"/>
      <c r="P81" s="93"/>
    </row>
    <row r="82" spans="1:16">
      <c r="H82" s="223"/>
      <c r="O82" s="223"/>
    </row>
    <row r="83" spans="1:16">
      <c r="I83" s="223"/>
      <c r="J83" s="223"/>
      <c r="K83" s="223"/>
      <c r="L83" s="223"/>
      <c r="M83" s="223"/>
      <c r="P83" s="223"/>
    </row>
    <row r="84" spans="1:16">
      <c r="I84" s="223"/>
      <c r="J84" s="223"/>
      <c r="K84" s="223"/>
      <c r="L84" s="223"/>
      <c r="M84" s="223"/>
      <c r="P84" s="223"/>
    </row>
    <row r="85" spans="1:16">
      <c r="I85" s="223"/>
      <c r="J85" s="223"/>
      <c r="K85" s="223"/>
      <c r="L85" s="223"/>
      <c r="M85" s="223"/>
      <c r="P85" s="223"/>
    </row>
    <row r="86" spans="1:16" ht="15.75">
      <c r="I86" s="223"/>
      <c r="J86" s="223"/>
      <c r="K86" s="223"/>
      <c r="L86" s="223"/>
      <c r="M86" s="223"/>
      <c r="N86" s="97"/>
      <c r="O86" s="93"/>
      <c r="P86" s="320"/>
    </row>
    <row r="88" spans="1:16">
      <c r="B88" s="223"/>
      <c r="H88" s="98"/>
    </row>
    <row r="89" spans="1:16">
      <c r="B89" s="223"/>
      <c r="H89" s="98"/>
    </row>
    <row r="90" spans="1:16">
      <c r="B90" s="223"/>
      <c r="H90" s="98"/>
    </row>
  </sheetData>
  <mergeCells count="46">
    <mergeCell ref="H36:J36"/>
    <mergeCell ref="K36:M36"/>
    <mergeCell ref="N36:P36"/>
    <mergeCell ref="D30:E30"/>
    <mergeCell ref="D31:E31"/>
    <mergeCell ref="D32:E32"/>
    <mergeCell ref="D33:E33"/>
    <mergeCell ref="B34:D34"/>
    <mergeCell ref="B35:G35"/>
    <mergeCell ref="H35:J35"/>
    <mergeCell ref="K35:M35"/>
    <mergeCell ref="N35:P35"/>
    <mergeCell ref="P12:P13"/>
    <mergeCell ref="D14:E14"/>
    <mergeCell ref="D15:E15"/>
    <mergeCell ref="D16:E16"/>
    <mergeCell ref="D29:E29"/>
    <mergeCell ref="D18:E18"/>
    <mergeCell ref="D19:E19"/>
    <mergeCell ref="D20:E20"/>
    <mergeCell ref="D21:E21"/>
    <mergeCell ref="D22:E22"/>
    <mergeCell ref="D23:E23"/>
    <mergeCell ref="D24:E24"/>
    <mergeCell ref="D25:E25"/>
    <mergeCell ref="D26:E26"/>
    <mergeCell ref="D27:E27"/>
    <mergeCell ref="D28:E28"/>
    <mergeCell ref="D17:E17"/>
    <mergeCell ref="A9:O9"/>
    <mergeCell ref="A10:O10"/>
    <mergeCell ref="A12:A13"/>
    <mergeCell ref="B12:B13"/>
    <mergeCell ref="C12:D13"/>
    <mergeCell ref="F12:F13"/>
    <mergeCell ref="G12:G13"/>
    <mergeCell ref="H12:H13"/>
    <mergeCell ref="I12:M12"/>
    <mergeCell ref="N12:N13"/>
    <mergeCell ref="O12:O13"/>
    <mergeCell ref="A8:O8"/>
    <mergeCell ref="L1:O1"/>
    <mergeCell ref="B2:C2"/>
    <mergeCell ref="K3:O3"/>
    <mergeCell ref="K5:O5"/>
    <mergeCell ref="A7:P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6"/>
  <sheetViews>
    <sheetView topLeftCell="A13" workbookViewId="0">
      <selection activeCell="A8" sqref="A8:O8"/>
    </sheetView>
  </sheetViews>
  <sheetFormatPr defaultRowHeight="12.75"/>
  <cols>
    <col min="1" max="1" width="6" style="571" customWidth="1"/>
    <col min="2" max="2" width="13.42578125" style="572" customWidth="1"/>
    <col min="3" max="3" width="19" style="572" customWidth="1"/>
    <col min="4" max="4" width="8.7109375" style="572" customWidth="1"/>
    <col min="5" max="5" width="6.28515625" style="571" customWidth="1"/>
    <col min="6" max="6" width="14.7109375" style="571" customWidth="1"/>
    <col min="7" max="7" width="7.5703125" style="572" customWidth="1"/>
    <col min="8" max="8" width="6.140625" style="572" customWidth="1"/>
    <col min="9" max="9" width="6.42578125" style="572" customWidth="1"/>
    <col min="10" max="10" width="6.140625" style="572" customWidth="1"/>
    <col min="11" max="11" width="6.5703125" style="572" customWidth="1"/>
    <col min="12" max="12" width="6.28515625" style="572" customWidth="1"/>
    <col min="13" max="13" width="17.28515625" style="572" customWidth="1"/>
    <col min="14" max="14" width="10.42578125" style="572" customWidth="1"/>
    <col min="15" max="15" width="12" style="572" customWidth="1"/>
    <col min="16" max="255" width="9.140625" style="572"/>
    <col min="256" max="256" width="6" style="572" customWidth="1"/>
    <col min="257" max="257" width="13.42578125" style="572" customWidth="1"/>
    <col min="258" max="258" width="19" style="572" customWidth="1"/>
    <col min="259" max="259" width="8.7109375" style="572" customWidth="1"/>
    <col min="260" max="260" width="0" style="572" hidden="1" customWidth="1"/>
    <col min="261" max="261" width="6.28515625" style="572" customWidth="1"/>
    <col min="262" max="262" width="14.7109375" style="572" customWidth="1"/>
    <col min="263" max="263" width="7.5703125" style="572" customWidth="1"/>
    <col min="264" max="264" width="6.140625" style="572" customWidth="1"/>
    <col min="265" max="265" width="6.42578125" style="572" customWidth="1"/>
    <col min="266" max="266" width="6.140625" style="572" customWidth="1"/>
    <col min="267" max="267" width="6.5703125" style="572" customWidth="1"/>
    <col min="268" max="268" width="6.28515625" style="572" customWidth="1"/>
    <col min="269" max="269" width="17.28515625" style="572" customWidth="1"/>
    <col min="270" max="270" width="10.42578125" style="572" customWidth="1"/>
    <col min="271" max="271" width="12" style="572" customWidth="1"/>
    <col min="272" max="511" width="9.140625" style="572"/>
    <col min="512" max="512" width="6" style="572" customWidth="1"/>
    <col min="513" max="513" width="13.42578125" style="572" customWidth="1"/>
    <col min="514" max="514" width="19" style="572" customWidth="1"/>
    <col min="515" max="515" width="8.7109375" style="572" customWidth="1"/>
    <col min="516" max="516" width="0" style="572" hidden="1" customWidth="1"/>
    <col min="517" max="517" width="6.28515625" style="572" customWidth="1"/>
    <col min="518" max="518" width="14.7109375" style="572" customWidth="1"/>
    <col min="519" max="519" width="7.5703125" style="572" customWidth="1"/>
    <col min="520" max="520" width="6.140625" style="572" customWidth="1"/>
    <col min="521" max="521" width="6.42578125" style="572" customWidth="1"/>
    <col min="522" max="522" width="6.140625" style="572" customWidth="1"/>
    <col min="523" max="523" width="6.5703125" style="572" customWidth="1"/>
    <col min="524" max="524" width="6.28515625" style="572" customWidth="1"/>
    <col min="525" max="525" width="17.28515625" style="572" customWidth="1"/>
    <col min="526" max="526" width="10.42578125" style="572" customWidth="1"/>
    <col min="527" max="527" width="12" style="572" customWidth="1"/>
    <col min="528" max="767" width="9.140625" style="572"/>
    <col min="768" max="768" width="6" style="572" customWidth="1"/>
    <col min="769" max="769" width="13.42578125" style="572" customWidth="1"/>
    <col min="770" max="770" width="19" style="572" customWidth="1"/>
    <col min="771" max="771" width="8.7109375" style="572" customWidth="1"/>
    <col min="772" max="772" width="0" style="572" hidden="1" customWidth="1"/>
    <col min="773" max="773" width="6.28515625" style="572" customWidth="1"/>
    <col min="774" max="774" width="14.7109375" style="572" customWidth="1"/>
    <col min="775" max="775" width="7.5703125" style="572" customWidth="1"/>
    <col min="776" max="776" width="6.140625" style="572" customWidth="1"/>
    <col min="777" max="777" width="6.42578125" style="572" customWidth="1"/>
    <col min="778" max="778" width="6.140625" style="572" customWidth="1"/>
    <col min="779" max="779" width="6.5703125" style="572" customWidth="1"/>
    <col min="780" max="780" width="6.28515625" style="572" customWidth="1"/>
    <col min="781" max="781" width="17.28515625" style="572" customWidth="1"/>
    <col min="782" max="782" width="10.42578125" style="572" customWidth="1"/>
    <col min="783" max="783" width="12" style="572" customWidth="1"/>
    <col min="784" max="1023" width="9.140625" style="572"/>
    <col min="1024" max="1024" width="6" style="572" customWidth="1"/>
    <col min="1025" max="1025" width="13.42578125" style="572" customWidth="1"/>
    <col min="1026" max="1026" width="19" style="572" customWidth="1"/>
    <col min="1027" max="1027" width="8.7109375" style="572" customWidth="1"/>
    <col min="1028" max="1028" width="0" style="572" hidden="1" customWidth="1"/>
    <col min="1029" max="1029" width="6.28515625" style="572" customWidth="1"/>
    <col min="1030" max="1030" width="14.7109375" style="572" customWidth="1"/>
    <col min="1031" max="1031" width="7.5703125" style="572" customWidth="1"/>
    <col min="1032" max="1032" width="6.140625" style="572" customWidth="1"/>
    <col min="1033" max="1033" width="6.42578125" style="572" customWidth="1"/>
    <col min="1034" max="1034" width="6.140625" style="572" customWidth="1"/>
    <col min="1035" max="1035" width="6.5703125" style="572" customWidth="1"/>
    <col min="1036" max="1036" width="6.28515625" style="572" customWidth="1"/>
    <col min="1037" max="1037" width="17.28515625" style="572" customWidth="1"/>
    <col min="1038" max="1038" width="10.42578125" style="572" customWidth="1"/>
    <col min="1039" max="1039" width="12" style="572" customWidth="1"/>
    <col min="1040" max="1279" width="9.140625" style="572"/>
    <col min="1280" max="1280" width="6" style="572" customWidth="1"/>
    <col min="1281" max="1281" width="13.42578125" style="572" customWidth="1"/>
    <col min="1282" max="1282" width="19" style="572" customWidth="1"/>
    <col min="1283" max="1283" width="8.7109375" style="572" customWidth="1"/>
    <col min="1284" max="1284" width="0" style="572" hidden="1" customWidth="1"/>
    <col min="1285" max="1285" width="6.28515625" style="572" customWidth="1"/>
    <col min="1286" max="1286" width="14.7109375" style="572" customWidth="1"/>
    <col min="1287" max="1287" width="7.5703125" style="572" customWidth="1"/>
    <col min="1288" max="1288" width="6.140625" style="572" customWidth="1"/>
    <col min="1289" max="1289" width="6.42578125" style="572" customWidth="1"/>
    <col min="1290" max="1290" width="6.140625" style="572" customWidth="1"/>
    <col min="1291" max="1291" width="6.5703125" style="572" customWidth="1"/>
    <col min="1292" max="1292" width="6.28515625" style="572" customWidth="1"/>
    <col min="1293" max="1293" width="17.28515625" style="572" customWidth="1"/>
    <col min="1294" max="1294" width="10.42578125" style="572" customWidth="1"/>
    <col min="1295" max="1295" width="12" style="572" customWidth="1"/>
    <col min="1296" max="1535" width="9.140625" style="572"/>
    <col min="1536" max="1536" width="6" style="572" customWidth="1"/>
    <col min="1537" max="1537" width="13.42578125" style="572" customWidth="1"/>
    <col min="1538" max="1538" width="19" style="572" customWidth="1"/>
    <col min="1539" max="1539" width="8.7109375" style="572" customWidth="1"/>
    <col min="1540" max="1540" width="0" style="572" hidden="1" customWidth="1"/>
    <col min="1541" max="1541" width="6.28515625" style="572" customWidth="1"/>
    <col min="1542" max="1542" width="14.7109375" style="572" customWidth="1"/>
    <col min="1543" max="1543" width="7.5703125" style="572" customWidth="1"/>
    <col min="1544" max="1544" width="6.140625" style="572" customWidth="1"/>
    <col min="1545" max="1545" width="6.42578125" style="572" customWidth="1"/>
    <col min="1546" max="1546" width="6.140625" style="572" customWidth="1"/>
    <col min="1547" max="1547" width="6.5703125" style="572" customWidth="1"/>
    <col min="1548" max="1548" width="6.28515625" style="572" customWidth="1"/>
    <col min="1549" max="1549" width="17.28515625" style="572" customWidth="1"/>
    <col min="1550" max="1550" width="10.42578125" style="572" customWidth="1"/>
    <col min="1551" max="1551" width="12" style="572" customWidth="1"/>
    <col min="1552" max="1791" width="9.140625" style="572"/>
    <col min="1792" max="1792" width="6" style="572" customWidth="1"/>
    <col min="1793" max="1793" width="13.42578125" style="572" customWidth="1"/>
    <col min="1794" max="1794" width="19" style="572" customWidth="1"/>
    <col min="1795" max="1795" width="8.7109375" style="572" customWidth="1"/>
    <col min="1796" max="1796" width="0" style="572" hidden="1" customWidth="1"/>
    <col min="1797" max="1797" width="6.28515625" style="572" customWidth="1"/>
    <col min="1798" max="1798" width="14.7109375" style="572" customWidth="1"/>
    <col min="1799" max="1799" width="7.5703125" style="572" customWidth="1"/>
    <col min="1800" max="1800" width="6.140625" style="572" customWidth="1"/>
    <col min="1801" max="1801" width="6.42578125" style="572" customWidth="1"/>
    <col min="1802" max="1802" width="6.140625" style="572" customWidth="1"/>
    <col min="1803" max="1803" width="6.5703125" style="572" customWidth="1"/>
    <col min="1804" max="1804" width="6.28515625" style="572" customWidth="1"/>
    <col min="1805" max="1805" width="17.28515625" style="572" customWidth="1"/>
    <col min="1806" max="1806" width="10.42578125" style="572" customWidth="1"/>
    <col min="1807" max="1807" width="12" style="572" customWidth="1"/>
    <col min="1808" max="2047" width="9.140625" style="572"/>
    <col min="2048" max="2048" width="6" style="572" customWidth="1"/>
    <col min="2049" max="2049" width="13.42578125" style="572" customWidth="1"/>
    <col min="2050" max="2050" width="19" style="572" customWidth="1"/>
    <col min="2051" max="2051" width="8.7109375" style="572" customWidth="1"/>
    <col min="2052" max="2052" width="0" style="572" hidden="1" customWidth="1"/>
    <col min="2053" max="2053" width="6.28515625" style="572" customWidth="1"/>
    <col min="2054" max="2054" width="14.7109375" style="572" customWidth="1"/>
    <col min="2055" max="2055" width="7.5703125" style="572" customWidth="1"/>
    <col min="2056" max="2056" width="6.140625" style="572" customWidth="1"/>
    <col min="2057" max="2057" width="6.42578125" style="572" customWidth="1"/>
    <col min="2058" max="2058" width="6.140625" style="572" customWidth="1"/>
    <col min="2059" max="2059" width="6.5703125" style="572" customWidth="1"/>
    <col min="2060" max="2060" width="6.28515625" style="572" customWidth="1"/>
    <col min="2061" max="2061" width="17.28515625" style="572" customWidth="1"/>
    <col min="2062" max="2062" width="10.42578125" style="572" customWidth="1"/>
    <col min="2063" max="2063" width="12" style="572" customWidth="1"/>
    <col min="2064" max="2303" width="9.140625" style="572"/>
    <col min="2304" max="2304" width="6" style="572" customWidth="1"/>
    <col min="2305" max="2305" width="13.42578125" style="572" customWidth="1"/>
    <col min="2306" max="2306" width="19" style="572" customWidth="1"/>
    <col min="2307" max="2307" width="8.7109375" style="572" customWidth="1"/>
    <col min="2308" max="2308" width="0" style="572" hidden="1" customWidth="1"/>
    <col min="2309" max="2309" width="6.28515625" style="572" customWidth="1"/>
    <col min="2310" max="2310" width="14.7109375" style="572" customWidth="1"/>
    <col min="2311" max="2311" width="7.5703125" style="572" customWidth="1"/>
    <col min="2312" max="2312" width="6.140625" style="572" customWidth="1"/>
    <col min="2313" max="2313" width="6.42578125" style="572" customWidth="1"/>
    <col min="2314" max="2314" width="6.140625" style="572" customWidth="1"/>
    <col min="2315" max="2315" width="6.5703125" style="572" customWidth="1"/>
    <col min="2316" max="2316" width="6.28515625" style="572" customWidth="1"/>
    <col min="2317" max="2317" width="17.28515625" style="572" customWidth="1"/>
    <col min="2318" max="2318" width="10.42578125" style="572" customWidth="1"/>
    <col min="2319" max="2319" width="12" style="572" customWidth="1"/>
    <col min="2320" max="2559" width="9.140625" style="572"/>
    <col min="2560" max="2560" width="6" style="572" customWidth="1"/>
    <col min="2561" max="2561" width="13.42578125" style="572" customWidth="1"/>
    <col min="2562" max="2562" width="19" style="572" customWidth="1"/>
    <col min="2563" max="2563" width="8.7109375" style="572" customWidth="1"/>
    <col min="2564" max="2564" width="0" style="572" hidden="1" customWidth="1"/>
    <col min="2565" max="2565" width="6.28515625" style="572" customWidth="1"/>
    <col min="2566" max="2566" width="14.7109375" style="572" customWidth="1"/>
    <col min="2567" max="2567" width="7.5703125" style="572" customWidth="1"/>
    <col min="2568" max="2568" width="6.140625" style="572" customWidth="1"/>
    <col min="2569" max="2569" width="6.42578125" style="572" customWidth="1"/>
    <col min="2570" max="2570" width="6.140625" style="572" customWidth="1"/>
    <col min="2571" max="2571" width="6.5703125" style="572" customWidth="1"/>
    <col min="2572" max="2572" width="6.28515625" style="572" customWidth="1"/>
    <col min="2573" max="2573" width="17.28515625" style="572" customWidth="1"/>
    <col min="2574" max="2574" width="10.42578125" style="572" customWidth="1"/>
    <col min="2575" max="2575" width="12" style="572" customWidth="1"/>
    <col min="2576" max="2815" width="9.140625" style="572"/>
    <col min="2816" max="2816" width="6" style="572" customWidth="1"/>
    <col min="2817" max="2817" width="13.42578125" style="572" customWidth="1"/>
    <col min="2818" max="2818" width="19" style="572" customWidth="1"/>
    <col min="2819" max="2819" width="8.7109375" style="572" customWidth="1"/>
    <col min="2820" max="2820" width="0" style="572" hidden="1" customWidth="1"/>
    <col min="2821" max="2821" width="6.28515625" style="572" customWidth="1"/>
    <col min="2822" max="2822" width="14.7109375" style="572" customWidth="1"/>
    <col min="2823" max="2823" width="7.5703125" style="572" customWidth="1"/>
    <col min="2824" max="2824" width="6.140625" style="572" customWidth="1"/>
    <col min="2825" max="2825" width="6.42578125" style="572" customWidth="1"/>
    <col min="2826" max="2826" width="6.140625" style="572" customWidth="1"/>
    <col min="2827" max="2827" width="6.5703125" style="572" customWidth="1"/>
    <col min="2828" max="2828" width="6.28515625" style="572" customWidth="1"/>
    <col min="2829" max="2829" width="17.28515625" style="572" customWidth="1"/>
    <col min="2830" max="2830" width="10.42578125" style="572" customWidth="1"/>
    <col min="2831" max="2831" width="12" style="572" customWidth="1"/>
    <col min="2832" max="3071" width="9.140625" style="572"/>
    <col min="3072" max="3072" width="6" style="572" customWidth="1"/>
    <col min="3073" max="3073" width="13.42578125" style="572" customWidth="1"/>
    <col min="3074" max="3074" width="19" style="572" customWidth="1"/>
    <col min="3075" max="3075" width="8.7109375" style="572" customWidth="1"/>
    <col min="3076" max="3076" width="0" style="572" hidden="1" customWidth="1"/>
    <col min="3077" max="3077" width="6.28515625" style="572" customWidth="1"/>
    <col min="3078" max="3078" width="14.7109375" style="572" customWidth="1"/>
    <col min="3079" max="3079" width="7.5703125" style="572" customWidth="1"/>
    <col min="3080" max="3080" width="6.140625" style="572" customWidth="1"/>
    <col min="3081" max="3081" width="6.42578125" style="572" customWidth="1"/>
    <col min="3082" max="3082" width="6.140625" style="572" customWidth="1"/>
    <col min="3083" max="3083" width="6.5703125" style="572" customWidth="1"/>
    <col min="3084" max="3084" width="6.28515625" style="572" customWidth="1"/>
    <col min="3085" max="3085" width="17.28515625" style="572" customWidth="1"/>
    <col min="3086" max="3086" width="10.42578125" style="572" customWidth="1"/>
    <col min="3087" max="3087" width="12" style="572" customWidth="1"/>
    <col min="3088" max="3327" width="9.140625" style="572"/>
    <col min="3328" max="3328" width="6" style="572" customWidth="1"/>
    <col min="3329" max="3329" width="13.42578125" style="572" customWidth="1"/>
    <col min="3330" max="3330" width="19" style="572" customWidth="1"/>
    <col min="3331" max="3331" width="8.7109375" style="572" customWidth="1"/>
    <col min="3332" max="3332" width="0" style="572" hidden="1" customWidth="1"/>
    <col min="3333" max="3333" width="6.28515625" style="572" customWidth="1"/>
    <col min="3334" max="3334" width="14.7109375" style="572" customWidth="1"/>
    <col min="3335" max="3335" width="7.5703125" style="572" customWidth="1"/>
    <col min="3336" max="3336" width="6.140625" style="572" customWidth="1"/>
    <col min="3337" max="3337" width="6.42578125" style="572" customWidth="1"/>
    <col min="3338" max="3338" width="6.140625" style="572" customWidth="1"/>
    <col min="3339" max="3339" width="6.5703125" style="572" customWidth="1"/>
    <col min="3340" max="3340" width="6.28515625" style="572" customWidth="1"/>
    <col min="3341" max="3341" width="17.28515625" style="572" customWidth="1"/>
    <col min="3342" max="3342" width="10.42578125" style="572" customWidth="1"/>
    <col min="3343" max="3343" width="12" style="572" customWidth="1"/>
    <col min="3344" max="3583" width="9.140625" style="572"/>
    <col min="3584" max="3584" width="6" style="572" customWidth="1"/>
    <col min="3585" max="3585" width="13.42578125" style="572" customWidth="1"/>
    <col min="3586" max="3586" width="19" style="572" customWidth="1"/>
    <col min="3587" max="3587" width="8.7109375" style="572" customWidth="1"/>
    <col min="3588" max="3588" width="0" style="572" hidden="1" customWidth="1"/>
    <col min="3589" max="3589" width="6.28515625" style="572" customWidth="1"/>
    <col min="3590" max="3590" width="14.7109375" style="572" customWidth="1"/>
    <col min="3591" max="3591" width="7.5703125" style="572" customWidth="1"/>
    <col min="3592" max="3592" width="6.140625" style="572" customWidth="1"/>
    <col min="3593" max="3593" width="6.42578125" style="572" customWidth="1"/>
    <col min="3594" max="3594" width="6.140625" style="572" customWidth="1"/>
    <col min="3595" max="3595" width="6.5703125" style="572" customWidth="1"/>
    <col min="3596" max="3596" width="6.28515625" style="572" customWidth="1"/>
    <col min="3597" max="3597" width="17.28515625" style="572" customWidth="1"/>
    <col min="3598" max="3598" width="10.42578125" style="572" customWidth="1"/>
    <col min="3599" max="3599" width="12" style="572" customWidth="1"/>
    <col min="3600" max="3839" width="9.140625" style="572"/>
    <col min="3840" max="3840" width="6" style="572" customWidth="1"/>
    <col min="3841" max="3841" width="13.42578125" style="572" customWidth="1"/>
    <col min="3842" max="3842" width="19" style="572" customWidth="1"/>
    <col min="3843" max="3843" width="8.7109375" style="572" customWidth="1"/>
    <col min="3844" max="3844" width="0" style="572" hidden="1" customWidth="1"/>
    <col min="3845" max="3845" width="6.28515625" style="572" customWidth="1"/>
    <col min="3846" max="3846" width="14.7109375" style="572" customWidth="1"/>
    <col min="3847" max="3847" width="7.5703125" style="572" customWidth="1"/>
    <col min="3848" max="3848" width="6.140625" style="572" customWidth="1"/>
    <col min="3849" max="3849" width="6.42578125" style="572" customWidth="1"/>
    <col min="3850" max="3850" width="6.140625" style="572" customWidth="1"/>
    <col min="3851" max="3851" width="6.5703125" style="572" customWidth="1"/>
    <col min="3852" max="3852" width="6.28515625" style="572" customWidth="1"/>
    <col min="3853" max="3853" width="17.28515625" style="572" customWidth="1"/>
    <col min="3854" max="3854" width="10.42578125" style="572" customWidth="1"/>
    <col min="3855" max="3855" width="12" style="572" customWidth="1"/>
    <col min="3856" max="4095" width="9.140625" style="572"/>
    <col min="4096" max="4096" width="6" style="572" customWidth="1"/>
    <col min="4097" max="4097" width="13.42578125" style="572" customWidth="1"/>
    <col min="4098" max="4098" width="19" style="572" customWidth="1"/>
    <col min="4099" max="4099" width="8.7109375" style="572" customWidth="1"/>
    <col min="4100" max="4100" width="0" style="572" hidden="1" customWidth="1"/>
    <col min="4101" max="4101" width="6.28515625" style="572" customWidth="1"/>
    <col min="4102" max="4102" width="14.7109375" style="572" customWidth="1"/>
    <col min="4103" max="4103" width="7.5703125" style="572" customWidth="1"/>
    <col min="4104" max="4104" width="6.140625" style="572" customWidth="1"/>
    <col min="4105" max="4105" width="6.42578125" style="572" customWidth="1"/>
    <col min="4106" max="4106" width="6.140625" style="572" customWidth="1"/>
    <col min="4107" max="4107" width="6.5703125" style="572" customWidth="1"/>
    <col min="4108" max="4108" width="6.28515625" style="572" customWidth="1"/>
    <col min="4109" max="4109" width="17.28515625" style="572" customWidth="1"/>
    <col min="4110" max="4110" width="10.42578125" style="572" customWidth="1"/>
    <col min="4111" max="4111" width="12" style="572" customWidth="1"/>
    <col min="4112" max="4351" width="9.140625" style="572"/>
    <col min="4352" max="4352" width="6" style="572" customWidth="1"/>
    <col min="4353" max="4353" width="13.42578125" style="572" customWidth="1"/>
    <col min="4354" max="4354" width="19" style="572" customWidth="1"/>
    <col min="4355" max="4355" width="8.7109375" style="572" customWidth="1"/>
    <col min="4356" max="4356" width="0" style="572" hidden="1" customWidth="1"/>
    <col min="4357" max="4357" width="6.28515625" style="572" customWidth="1"/>
    <col min="4358" max="4358" width="14.7109375" style="572" customWidth="1"/>
    <col min="4359" max="4359" width="7.5703125" style="572" customWidth="1"/>
    <col min="4360" max="4360" width="6.140625" style="572" customWidth="1"/>
    <col min="4361" max="4361" width="6.42578125" style="572" customWidth="1"/>
    <col min="4362" max="4362" width="6.140625" style="572" customWidth="1"/>
    <col min="4363" max="4363" width="6.5703125" style="572" customWidth="1"/>
    <col min="4364" max="4364" width="6.28515625" style="572" customWidth="1"/>
    <col min="4365" max="4365" width="17.28515625" style="572" customWidth="1"/>
    <col min="4366" max="4366" width="10.42578125" style="572" customWidth="1"/>
    <col min="4367" max="4367" width="12" style="572" customWidth="1"/>
    <col min="4368" max="4607" width="9.140625" style="572"/>
    <col min="4608" max="4608" width="6" style="572" customWidth="1"/>
    <col min="4609" max="4609" width="13.42578125" style="572" customWidth="1"/>
    <col min="4610" max="4610" width="19" style="572" customWidth="1"/>
    <col min="4611" max="4611" width="8.7109375" style="572" customWidth="1"/>
    <col min="4612" max="4612" width="0" style="572" hidden="1" customWidth="1"/>
    <col min="4613" max="4613" width="6.28515625" style="572" customWidth="1"/>
    <col min="4614" max="4614" width="14.7109375" style="572" customWidth="1"/>
    <col min="4615" max="4615" width="7.5703125" style="572" customWidth="1"/>
    <col min="4616" max="4616" width="6.140625" style="572" customWidth="1"/>
    <col min="4617" max="4617" width="6.42578125" style="572" customWidth="1"/>
    <col min="4618" max="4618" width="6.140625" style="572" customWidth="1"/>
    <col min="4619" max="4619" width="6.5703125" style="572" customWidth="1"/>
    <col min="4620" max="4620" width="6.28515625" style="572" customWidth="1"/>
    <col min="4621" max="4621" width="17.28515625" style="572" customWidth="1"/>
    <col min="4622" max="4622" width="10.42578125" style="572" customWidth="1"/>
    <col min="4623" max="4623" width="12" style="572" customWidth="1"/>
    <col min="4624" max="4863" width="9.140625" style="572"/>
    <col min="4864" max="4864" width="6" style="572" customWidth="1"/>
    <col min="4865" max="4865" width="13.42578125" style="572" customWidth="1"/>
    <col min="4866" max="4866" width="19" style="572" customWidth="1"/>
    <col min="4867" max="4867" width="8.7109375" style="572" customWidth="1"/>
    <col min="4868" max="4868" width="0" style="572" hidden="1" customWidth="1"/>
    <col min="4869" max="4869" width="6.28515625" style="572" customWidth="1"/>
    <col min="4870" max="4870" width="14.7109375" style="572" customWidth="1"/>
    <col min="4871" max="4871" width="7.5703125" style="572" customWidth="1"/>
    <col min="4872" max="4872" width="6.140625" style="572" customWidth="1"/>
    <col min="4873" max="4873" width="6.42578125" style="572" customWidth="1"/>
    <col min="4874" max="4874" width="6.140625" style="572" customWidth="1"/>
    <col min="4875" max="4875" width="6.5703125" style="572" customWidth="1"/>
    <col min="4876" max="4876" width="6.28515625" style="572" customWidth="1"/>
    <col min="4877" max="4877" width="17.28515625" style="572" customWidth="1"/>
    <col min="4878" max="4878" width="10.42578125" style="572" customWidth="1"/>
    <col min="4879" max="4879" width="12" style="572" customWidth="1"/>
    <col min="4880" max="5119" width="9.140625" style="572"/>
    <col min="5120" max="5120" width="6" style="572" customWidth="1"/>
    <col min="5121" max="5121" width="13.42578125" style="572" customWidth="1"/>
    <col min="5122" max="5122" width="19" style="572" customWidth="1"/>
    <col min="5123" max="5123" width="8.7109375" style="572" customWidth="1"/>
    <col min="5124" max="5124" width="0" style="572" hidden="1" customWidth="1"/>
    <col min="5125" max="5125" width="6.28515625" style="572" customWidth="1"/>
    <col min="5126" max="5126" width="14.7109375" style="572" customWidth="1"/>
    <col min="5127" max="5127" width="7.5703125" style="572" customWidth="1"/>
    <col min="5128" max="5128" width="6.140625" style="572" customWidth="1"/>
    <col min="5129" max="5129" width="6.42578125" style="572" customWidth="1"/>
    <col min="5130" max="5130" width="6.140625" style="572" customWidth="1"/>
    <col min="5131" max="5131" width="6.5703125" style="572" customWidth="1"/>
    <col min="5132" max="5132" width="6.28515625" style="572" customWidth="1"/>
    <col min="5133" max="5133" width="17.28515625" style="572" customWidth="1"/>
    <col min="5134" max="5134" width="10.42578125" style="572" customWidth="1"/>
    <col min="5135" max="5135" width="12" style="572" customWidth="1"/>
    <col min="5136" max="5375" width="9.140625" style="572"/>
    <col min="5376" max="5376" width="6" style="572" customWidth="1"/>
    <col min="5377" max="5377" width="13.42578125" style="572" customWidth="1"/>
    <col min="5378" max="5378" width="19" style="572" customWidth="1"/>
    <col min="5379" max="5379" width="8.7109375" style="572" customWidth="1"/>
    <col min="5380" max="5380" width="0" style="572" hidden="1" customWidth="1"/>
    <col min="5381" max="5381" width="6.28515625" style="572" customWidth="1"/>
    <col min="5382" max="5382" width="14.7109375" style="572" customWidth="1"/>
    <col min="5383" max="5383" width="7.5703125" style="572" customWidth="1"/>
    <col min="5384" max="5384" width="6.140625" style="572" customWidth="1"/>
    <col min="5385" max="5385" width="6.42578125" style="572" customWidth="1"/>
    <col min="5386" max="5386" width="6.140625" style="572" customWidth="1"/>
    <col min="5387" max="5387" width="6.5703125" style="572" customWidth="1"/>
    <col min="5388" max="5388" width="6.28515625" style="572" customWidth="1"/>
    <col min="5389" max="5389" width="17.28515625" style="572" customWidth="1"/>
    <col min="5390" max="5390" width="10.42578125" style="572" customWidth="1"/>
    <col min="5391" max="5391" width="12" style="572" customWidth="1"/>
    <col min="5392" max="5631" width="9.140625" style="572"/>
    <col min="5632" max="5632" width="6" style="572" customWidth="1"/>
    <col min="5633" max="5633" width="13.42578125" style="572" customWidth="1"/>
    <col min="5634" max="5634" width="19" style="572" customWidth="1"/>
    <col min="5635" max="5635" width="8.7109375" style="572" customWidth="1"/>
    <col min="5636" max="5636" width="0" style="572" hidden="1" customWidth="1"/>
    <col min="5637" max="5637" width="6.28515625" style="572" customWidth="1"/>
    <col min="5638" max="5638" width="14.7109375" style="572" customWidth="1"/>
    <col min="5639" max="5639" width="7.5703125" style="572" customWidth="1"/>
    <col min="5640" max="5640" width="6.140625" style="572" customWidth="1"/>
    <col min="5641" max="5641" width="6.42578125" style="572" customWidth="1"/>
    <col min="5642" max="5642" width="6.140625" style="572" customWidth="1"/>
    <col min="5643" max="5643" width="6.5703125" style="572" customWidth="1"/>
    <col min="5644" max="5644" width="6.28515625" style="572" customWidth="1"/>
    <col min="5645" max="5645" width="17.28515625" style="572" customWidth="1"/>
    <col min="5646" max="5646" width="10.42578125" style="572" customWidth="1"/>
    <col min="5647" max="5647" width="12" style="572" customWidth="1"/>
    <col min="5648" max="5887" width="9.140625" style="572"/>
    <col min="5888" max="5888" width="6" style="572" customWidth="1"/>
    <col min="5889" max="5889" width="13.42578125" style="572" customWidth="1"/>
    <col min="5890" max="5890" width="19" style="572" customWidth="1"/>
    <col min="5891" max="5891" width="8.7109375" style="572" customWidth="1"/>
    <col min="5892" max="5892" width="0" style="572" hidden="1" customWidth="1"/>
    <col min="5893" max="5893" width="6.28515625" style="572" customWidth="1"/>
    <col min="5894" max="5894" width="14.7109375" style="572" customWidth="1"/>
    <col min="5895" max="5895" width="7.5703125" style="572" customWidth="1"/>
    <col min="5896" max="5896" width="6.140625" style="572" customWidth="1"/>
    <col min="5897" max="5897" width="6.42578125" style="572" customWidth="1"/>
    <col min="5898" max="5898" width="6.140625" style="572" customWidth="1"/>
    <col min="5899" max="5899" width="6.5703125" style="572" customWidth="1"/>
    <col min="5900" max="5900" width="6.28515625" style="572" customWidth="1"/>
    <col min="5901" max="5901" width="17.28515625" style="572" customWidth="1"/>
    <col min="5902" max="5902" width="10.42578125" style="572" customWidth="1"/>
    <col min="5903" max="5903" width="12" style="572" customWidth="1"/>
    <col min="5904" max="6143" width="9.140625" style="572"/>
    <col min="6144" max="6144" width="6" style="572" customWidth="1"/>
    <col min="6145" max="6145" width="13.42578125" style="572" customWidth="1"/>
    <col min="6146" max="6146" width="19" style="572" customWidth="1"/>
    <col min="6147" max="6147" width="8.7109375" style="572" customWidth="1"/>
    <col min="6148" max="6148" width="0" style="572" hidden="1" customWidth="1"/>
    <col min="6149" max="6149" width="6.28515625" style="572" customWidth="1"/>
    <col min="6150" max="6150" width="14.7109375" style="572" customWidth="1"/>
    <col min="6151" max="6151" width="7.5703125" style="572" customWidth="1"/>
    <col min="6152" max="6152" width="6.140625" style="572" customWidth="1"/>
    <col min="6153" max="6153" width="6.42578125" style="572" customWidth="1"/>
    <col min="6154" max="6154" width="6.140625" style="572" customWidth="1"/>
    <col min="6155" max="6155" width="6.5703125" style="572" customWidth="1"/>
    <col min="6156" max="6156" width="6.28515625" style="572" customWidth="1"/>
    <col min="6157" max="6157" width="17.28515625" style="572" customWidth="1"/>
    <col min="6158" max="6158" width="10.42578125" style="572" customWidth="1"/>
    <col min="6159" max="6159" width="12" style="572" customWidth="1"/>
    <col min="6160" max="6399" width="9.140625" style="572"/>
    <col min="6400" max="6400" width="6" style="572" customWidth="1"/>
    <col min="6401" max="6401" width="13.42578125" style="572" customWidth="1"/>
    <col min="6402" max="6402" width="19" style="572" customWidth="1"/>
    <col min="6403" max="6403" width="8.7109375" style="572" customWidth="1"/>
    <col min="6404" max="6404" width="0" style="572" hidden="1" customWidth="1"/>
    <col min="6405" max="6405" width="6.28515625" style="572" customWidth="1"/>
    <col min="6406" max="6406" width="14.7109375" style="572" customWidth="1"/>
    <col min="6407" max="6407" width="7.5703125" style="572" customWidth="1"/>
    <col min="6408" max="6408" width="6.140625" style="572" customWidth="1"/>
    <col min="6409" max="6409" width="6.42578125" style="572" customWidth="1"/>
    <col min="6410" max="6410" width="6.140625" style="572" customWidth="1"/>
    <col min="6411" max="6411" width="6.5703125" style="572" customWidth="1"/>
    <col min="6412" max="6412" width="6.28515625" style="572" customWidth="1"/>
    <col min="6413" max="6413" width="17.28515625" style="572" customWidth="1"/>
    <col min="6414" max="6414" width="10.42578125" style="572" customWidth="1"/>
    <col min="6415" max="6415" width="12" style="572" customWidth="1"/>
    <col min="6416" max="6655" width="9.140625" style="572"/>
    <col min="6656" max="6656" width="6" style="572" customWidth="1"/>
    <col min="6657" max="6657" width="13.42578125" style="572" customWidth="1"/>
    <col min="6658" max="6658" width="19" style="572" customWidth="1"/>
    <col min="6659" max="6659" width="8.7109375" style="572" customWidth="1"/>
    <col min="6660" max="6660" width="0" style="572" hidden="1" customWidth="1"/>
    <col min="6661" max="6661" width="6.28515625" style="572" customWidth="1"/>
    <col min="6662" max="6662" width="14.7109375" style="572" customWidth="1"/>
    <col min="6663" max="6663" width="7.5703125" style="572" customWidth="1"/>
    <col min="6664" max="6664" width="6.140625" style="572" customWidth="1"/>
    <col min="6665" max="6665" width="6.42578125" style="572" customWidth="1"/>
    <col min="6666" max="6666" width="6.140625" style="572" customWidth="1"/>
    <col min="6667" max="6667" width="6.5703125" style="572" customWidth="1"/>
    <col min="6668" max="6668" width="6.28515625" style="572" customWidth="1"/>
    <col min="6669" max="6669" width="17.28515625" style="572" customWidth="1"/>
    <col min="6670" max="6670" width="10.42578125" style="572" customWidth="1"/>
    <col min="6671" max="6671" width="12" style="572" customWidth="1"/>
    <col min="6672" max="6911" width="9.140625" style="572"/>
    <col min="6912" max="6912" width="6" style="572" customWidth="1"/>
    <col min="6913" max="6913" width="13.42578125" style="572" customWidth="1"/>
    <col min="6914" max="6914" width="19" style="572" customWidth="1"/>
    <col min="6915" max="6915" width="8.7109375" style="572" customWidth="1"/>
    <col min="6916" max="6916" width="0" style="572" hidden="1" customWidth="1"/>
    <col min="6917" max="6917" width="6.28515625" style="572" customWidth="1"/>
    <col min="6918" max="6918" width="14.7109375" style="572" customWidth="1"/>
    <col min="6919" max="6919" width="7.5703125" style="572" customWidth="1"/>
    <col min="6920" max="6920" width="6.140625" style="572" customWidth="1"/>
    <col min="6921" max="6921" width="6.42578125" style="572" customWidth="1"/>
    <col min="6922" max="6922" width="6.140625" style="572" customWidth="1"/>
    <col min="6923" max="6923" width="6.5703125" style="572" customWidth="1"/>
    <col min="6924" max="6924" width="6.28515625" style="572" customWidth="1"/>
    <col min="6925" max="6925" width="17.28515625" style="572" customWidth="1"/>
    <col min="6926" max="6926" width="10.42578125" style="572" customWidth="1"/>
    <col min="6927" max="6927" width="12" style="572" customWidth="1"/>
    <col min="6928" max="7167" width="9.140625" style="572"/>
    <col min="7168" max="7168" width="6" style="572" customWidth="1"/>
    <col min="7169" max="7169" width="13.42578125" style="572" customWidth="1"/>
    <col min="7170" max="7170" width="19" style="572" customWidth="1"/>
    <col min="7171" max="7171" width="8.7109375" style="572" customWidth="1"/>
    <col min="7172" max="7172" width="0" style="572" hidden="1" customWidth="1"/>
    <col min="7173" max="7173" width="6.28515625" style="572" customWidth="1"/>
    <col min="7174" max="7174" width="14.7109375" style="572" customWidth="1"/>
    <col min="7175" max="7175" width="7.5703125" style="572" customWidth="1"/>
    <col min="7176" max="7176" width="6.140625" style="572" customWidth="1"/>
    <col min="7177" max="7177" width="6.42578125" style="572" customWidth="1"/>
    <col min="7178" max="7178" width="6.140625" style="572" customWidth="1"/>
    <col min="7179" max="7179" width="6.5703125" style="572" customWidth="1"/>
    <col min="7180" max="7180" width="6.28515625" style="572" customWidth="1"/>
    <col min="7181" max="7181" width="17.28515625" style="572" customWidth="1"/>
    <col min="7182" max="7182" width="10.42578125" style="572" customWidth="1"/>
    <col min="7183" max="7183" width="12" style="572" customWidth="1"/>
    <col min="7184" max="7423" width="9.140625" style="572"/>
    <col min="7424" max="7424" width="6" style="572" customWidth="1"/>
    <col min="7425" max="7425" width="13.42578125" style="572" customWidth="1"/>
    <col min="7426" max="7426" width="19" style="572" customWidth="1"/>
    <col min="7427" max="7427" width="8.7109375" style="572" customWidth="1"/>
    <col min="7428" max="7428" width="0" style="572" hidden="1" customWidth="1"/>
    <col min="7429" max="7429" width="6.28515625" style="572" customWidth="1"/>
    <col min="7430" max="7430" width="14.7109375" style="572" customWidth="1"/>
    <col min="7431" max="7431" width="7.5703125" style="572" customWidth="1"/>
    <col min="7432" max="7432" width="6.140625" style="572" customWidth="1"/>
    <col min="7433" max="7433" width="6.42578125" style="572" customWidth="1"/>
    <col min="7434" max="7434" width="6.140625" style="572" customWidth="1"/>
    <col min="7435" max="7435" width="6.5703125" style="572" customWidth="1"/>
    <col min="7436" max="7436" width="6.28515625" style="572" customWidth="1"/>
    <col min="7437" max="7437" width="17.28515625" style="572" customWidth="1"/>
    <col min="7438" max="7438" width="10.42578125" style="572" customWidth="1"/>
    <col min="7439" max="7439" width="12" style="572" customWidth="1"/>
    <col min="7440" max="7679" width="9.140625" style="572"/>
    <col min="7680" max="7680" width="6" style="572" customWidth="1"/>
    <col min="7681" max="7681" width="13.42578125" style="572" customWidth="1"/>
    <col min="7682" max="7682" width="19" style="572" customWidth="1"/>
    <col min="7683" max="7683" width="8.7109375" style="572" customWidth="1"/>
    <col min="7684" max="7684" width="0" style="572" hidden="1" customWidth="1"/>
    <col min="7685" max="7685" width="6.28515625" style="572" customWidth="1"/>
    <col min="7686" max="7686" width="14.7109375" style="572" customWidth="1"/>
    <col min="7687" max="7687" width="7.5703125" style="572" customWidth="1"/>
    <col min="7688" max="7688" width="6.140625" style="572" customWidth="1"/>
    <col min="7689" max="7689" width="6.42578125" style="572" customWidth="1"/>
    <col min="7690" max="7690" width="6.140625" style="572" customWidth="1"/>
    <col min="7691" max="7691" width="6.5703125" style="572" customWidth="1"/>
    <col min="7692" max="7692" width="6.28515625" style="572" customWidth="1"/>
    <col min="7693" max="7693" width="17.28515625" style="572" customWidth="1"/>
    <col min="7694" max="7694" width="10.42578125" style="572" customWidth="1"/>
    <col min="7695" max="7695" width="12" style="572" customWidth="1"/>
    <col min="7696" max="7935" width="9.140625" style="572"/>
    <col min="7936" max="7936" width="6" style="572" customWidth="1"/>
    <col min="7937" max="7937" width="13.42578125" style="572" customWidth="1"/>
    <col min="7938" max="7938" width="19" style="572" customWidth="1"/>
    <col min="7939" max="7939" width="8.7109375" style="572" customWidth="1"/>
    <col min="7940" max="7940" width="0" style="572" hidden="1" customWidth="1"/>
    <col min="7941" max="7941" width="6.28515625" style="572" customWidth="1"/>
    <col min="7942" max="7942" width="14.7109375" style="572" customWidth="1"/>
    <col min="7943" max="7943" width="7.5703125" style="572" customWidth="1"/>
    <col min="7944" max="7944" width="6.140625" style="572" customWidth="1"/>
    <col min="7945" max="7945" width="6.42578125" style="572" customWidth="1"/>
    <col min="7946" max="7946" width="6.140625" style="572" customWidth="1"/>
    <col min="7947" max="7947" width="6.5703125" style="572" customWidth="1"/>
    <col min="7948" max="7948" width="6.28515625" style="572" customWidth="1"/>
    <col min="7949" max="7949" width="17.28515625" style="572" customWidth="1"/>
    <col min="7950" max="7950" width="10.42578125" style="572" customWidth="1"/>
    <col min="7951" max="7951" width="12" style="572" customWidth="1"/>
    <col min="7952" max="8191" width="9.140625" style="572"/>
    <col min="8192" max="8192" width="6" style="572" customWidth="1"/>
    <col min="8193" max="8193" width="13.42578125" style="572" customWidth="1"/>
    <col min="8194" max="8194" width="19" style="572" customWidth="1"/>
    <col min="8195" max="8195" width="8.7109375" style="572" customWidth="1"/>
    <col min="8196" max="8196" width="0" style="572" hidden="1" customWidth="1"/>
    <col min="8197" max="8197" width="6.28515625" style="572" customWidth="1"/>
    <col min="8198" max="8198" width="14.7109375" style="572" customWidth="1"/>
    <col min="8199" max="8199" width="7.5703125" style="572" customWidth="1"/>
    <col min="8200" max="8200" width="6.140625" style="572" customWidth="1"/>
    <col min="8201" max="8201" width="6.42578125" style="572" customWidth="1"/>
    <col min="8202" max="8202" width="6.140625" style="572" customWidth="1"/>
    <col min="8203" max="8203" width="6.5703125" style="572" customWidth="1"/>
    <col min="8204" max="8204" width="6.28515625" style="572" customWidth="1"/>
    <col min="8205" max="8205" width="17.28515625" style="572" customWidth="1"/>
    <col min="8206" max="8206" width="10.42578125" style="572" customWidth="1"/>
    <col min="8207" max="8207" width="12" style="572" customWidth="1"/>
    <col min="8208" max="8447" width="9.140625" style="572"/>
    <col min="8448" max="8448" width="6" style="572" customWidth="1"/>
    <col min="8449" max="8449" width="13.42578125" style="572" customWidth="1"/>
    <col min="8450" max="8450" width="19" style="572" customWidth="1"/>
    <col min="8451" max="8451" width="8.7109375" style="572" customWidth="1"/>
    <col min="8452" max="8452" width="0" style="572" hidden="1" customWidth="1"/>
    <col min="8453" max="8453" width="6.28515625" style="572" customWidth="1"/>
    <col min="8454" max="8454" width="14.7109375" style="572" customWidth="1"/>
    <col min="8455" max="8455" width="7.5703125" style="572" customWidth="1"/>
    <col min="8456" max="8456" width="6.140625" style="572" customWidth="1"/>
    <col min="8457" max="8457" width="6.42578125" style="572" customWidth="1"/>
    <col min="8458" max="8458" width="6.140625" style="572" customWidth="1"/>
    <col min="8459" max="8459" width="6.5703125" style="572" customWidth="1"/>
    <col min="8460" max="8460" width="6.28515625" style="572" customWidth="1"/>
    <col min="8461" max="8461" width="17.28515625" style="572" customWidth="1"/>
    <col min="8462" max="8462" width="10.42578125" style="572" customWidth="1"/>
    <col min="8463" max="8463" width="12" style="572" customWidth="1"/>
    <col min="8464" max="8703" width="9.140625" style="572"/>
    <col min="8704" max="8704" width="6" style="572" customWidth="1"/>
    <col min="8705" max="8705" width="13.42578125" style="572" customWidth="1"/>
    <col min="8706" max="8706" width="19" style="572" customWidth="1"/>
    <col min="8707" max="8707" width="8.7109375" style="572" customWidth="1"/>
    <col min="8708" max="8708" width="0" style="572" hidden="1" customWidth="1"/>
    <col min="8709" max="8709" width="6.28515625" style="572" customWidth="1"/>
    <col min="8710" max="8710" width="14.7109375" style="572" customWidth="1"/>
    <col min="8711" max="8711" width="7.5703125" style="572" customWidth="1"/>
    <col min="8712" max="8712" width="6.140625" style="572" customWidth="1"/>
    <col min="8713" max="8713" width="6.42578125" style="572" customWidth="1"/>
    <col min="8714" max="8714" width="6.140625" style="572" customWidth="1"/>
    <col min="8715" max="8715" width="6.5703125" style="572" customWidth="1"/>
    <col min="8716" max="8716" width="6.28515625" style="572" customWidth="1"/>
    <col min="8717" max="8717" width="17.28515625" style="572" customWidth="1"/>
    <col min="8718" max="8718" width="10.42578125" style="572" customWidth="1"/>
    <col min="8719" max="8719" width="12" style="572" customWidth="1"/>
    <col min="8720" max="8959" width="9.140625" style="572"/>
    <col min="8960" max="8960" width="6" style="572" customWidth="1"/>
    <col min="8961" max="8961" width="13.42578125" style="572" customWidth="1"/>
    <col min="8962" max="8962" width="19" style="572" customWidth="1"/>
    <col min="8963" max="8963" width="8.7109375" style="572" customWidth="1"/>
    <col min="8964" max="8964" width="0" style="572" hidden="1" customWidth="1"/>
    <col min="8965" max="8965" width="6.28515625" style="572" customWidth="1"/>
    <col min="8966" max="8966" width="14.7109375" style="572" customWidth="1"/>
    <col min="8967" max="8967" width="7.5703125" style="572" customWidth="1"/>
    <col min="8968" max="8968" width="6.140625" style="572" customWidth="1"/>
    <col min="8969" max="8969" width="6.42578125" style="572" customWidth="1"/>
    <col min="8970" max="8970" width="6.140625" style="572" customWidth="1"/>
    <col min="8971" max="8971" width="6.5703125" style="572" customWidth="1"/>
    <col min="8972" max="8972" width="6.28515625" style="572" customWidth="1"/>
    <col min="8973" max="8973" width="17.28515625" style="572" customWidth="1"/>
    <col min="8974" max="8974" width="10.42578125" style="572" customWidth="1"/>
    <col min="8975" max="8975" width="12" style="572" customWidth="1"/>
    <col min="8976" max="9215" width="9.140625" style="572"/>
    <col min="9216" max="9216" width="6" style="572" customWidth="1"/>
    <col min="9217" max="9217" width="13.42578125" style="572" customWidth="1"/>
    <col min="9218" max="9218" width="19" style="572" customWidth="1"/>
    <col min="9219" max="9219" width="8.7109375" style="572" customWidth="1"/>
    <col min="9220" max="9220" width="0" style="572" hidden="1" customWidth="1"/>
    <col min="9221" max="9221" width="6.28515625" style="572" customWidth="1"/>
    <col min="9222" max="9222" width="14.7109375" style="572" customWidth="1"/>
    <col min="9223" max="9223" width="7.5703125" style="572" customWidth="1"/>
    <col min="9224" max="9224" width="6.140625" style="572" customWidth="1"/>
    <col min="9225" max="9225" width="6.42578125" style="572" customWidth="1"/>
    <col min="9226" max="9226" width="6.140625" style="572" customWidth="1"/>
    <col min="9227" max="9227" width="6.5703125" style="572" customWidth="1"/>
    <col min="9228" max="9228" width="6.28515625" style="572" customWidth="1"/>
    <col min="9229" max="9229" width="17.28515625" style="572" customWidth="1"/>
    <col min="9230" max="9230" width="10.42578125" style="572" customWidth="1"/>
    <col min="9231" max="9231" width="12" style="572" customWidth="1"/>
    <col min="9232" max="9471" width="9.140625" style="572"/>
    <col min="9472" max="9472" width="6" style="572" customWidth="1"/>
    <col min="9473" max="9473" width="13.42578125" style="572" customWidth="1"/>
    <col min="9474" max="9474" width="19" style="572" customWidth="1"/>
    <col min="9475" max="9475" width="8.7109375" style="572" customWidth="1"/>
    <col min="9476" max="9476" width="0" style="572" hidden="1" customWidth="1"/>
    <col min="9477" max="9477" width="6.28515625" style="572" customWidth="1"/>
    <col min="9478" max="9478" width="14.7109375" style="572" customWidth="1"/>
    <col min="9479" max="9479" width="7.5703125" style="572" customWidth="1"/>
    <col min="9480" max="9480" width="6.140625" style="572" customWidth="1"/>
    <col min="9481" max="9481" width="6.42578125" style="572" customWidth="1"/>
    <col min="9482" max="9482" width="6.140625" style="572" customWidth="1"/>
    <col min="9483" max="9483" width="6.5703125" style="572" customWidth="1"/>
    <col min="9484" max="9484" width="6.28515625" style="572" customWidth="1"/>
    <col min="9485" max="9485" width="17.28515625" style="572" customWidth="1"/>
    <col min="9486" max="9486" width="10.42578125" style="572" customWidth="1"/>
    <col min="9487" max="9487" width="12" style="572" customWidth="1"/>
    <col min="9488" max="9727" width="9.140625" style="572"/>
    <col min="9728" max="9728" width="6" style="572" customWidth="1"/>
    <col min="9729" max="9729" width="13.42578125" style="572" customWidth="1"/>
    <col min="9730" max="9730" width="19" style="572" customWidth="1"/>
    <col min="9731" max="9731" width="8.7109375" style="572" customWidth="1"/>
    <col min="9732" max="9732" width="0" style="572" hidden="1" customWidth="1"/>
    <col min="9733" max="9733" width="6.28515625" style="572" customWidth="1"/>
    <col min="9734" max="9734" width="14.7109375" style="572" customWidth="1"/>
    <col min="9735" max="9735" width="7.5703125" style="572" customWidth="1"/>
    <col min="9736" max="9736" width="6.140625" style="572" customWidth="1"/>
    <col min="9737" max="9737" width="6.42578125" style="572" customWidth="1"/>
    <col min="9738" max="9738" width="6.140625" style="572" customWidth="1"/>
    <col min="9739" max="9739" width="6.5703125" style="572" customWidth="1"/>
    <col min="9740" max="9740" width="6.28515625" style="572" customWidth="1"/>
    <col min="9741" max="9741" width="17.28515625" style="572" customWidth="1"/>
    <col min="9742" max="9742" width="10.42578125" style="572" customWidth="1"/>
    <col min="9743" max="9743" width="12" style="572" customWidth="1"/>
    <col min="9744" max="9983" width="9.140625" style="572"/>
    <col min="9984" max="9984" width="6" style="572" customWidth="1"/>
    <col min="9985" max="9985" width="13.42578125" style="572" customWidth="1"/>
    <col min="9986" max="9986" width="19" style="572" customWidth="1"/>
    <col min="9987" max="9987" width="8.7109375" style="572" customWidth="1"/>
    <col min="9988" max="9988" width="0" style="572" hidden="1" customWidth="1"/>
    <col min="9989" max="9989" width="6.28515625" style="572" customWidth="1"/>
    <col min="9990" max="9990" width="14.7109375" style="572" customWidth="1"/>
    <col min="9991" max="9991" width="7.5703125" style="572" customWidth="1"/>
    <col min="9992" max="9992" width="6.140625" style="572" customWidth="1"/>
    <col min="9993" max="9993" width="6.42578125" style="572" customWidth="1"/>
    <col min="9994" max="9994" width="6.140625" style="572" customWidth="1"/>
    <col min="9995" max="9995" width="6.5703125" style="572" customWidth="1"/>
    <col min="9996" max="9996" width="6.28515625" style="572" customWidth="1"/>
    <col min="9997" max="9997" width="17.28515625" style="572" customWidth="1"/>
    <col min="9998" max="9998" width="10.42578125" style="572" customWidth="1"/>
    <col min="9999" max="9999" width="12" style="572" customWidth="1"/>
    <col min="10000" max="10239" width="9.140625" style="572"/>
    <col min="10240" max="10240" width="6" style="572" customWidth="1"/>
    <col min="10241" max="10241" width="13.42578125" style="572" customWidth="1"/>
    <col min="10242" max="10242" width="19" style="572" customWidth="1"/>
    <col min="10243" max="10243" width="8.7109375" style="572" customWidth="1"/>
    <col min="10244" max="10244" width="0" style="572" hidden="1" customWidth="1"/>
    <col min="10245" max="10245" width="6.28515625" style="572" customWidth="1"/>
    <col min="10246" max="10246" width="14.7109375" style="572" customWidth="1"/>
    <col min="10247" max="10247" width="7.5703125" style="572" customWidth="1"/>
    <col min="10248" max="10248" width="6.140625" style="572" customWidth="1"/>
    <col min="10249" max="10249" width="6.42578125" style="572" customWidth="1"/>
    <col min="10250" max="10250" width="6.140625" style="572" customWidth="1"/>
    <col min="10251" max="10251" width="6.5703125" style="572" customWidth="1"/>
    <col min="10252" max="10252" width="6.28515625" style="572" customWidth="1"/>
    <col min="10253" max="10253" width="17.28515625" style="572" customWidth="1"/>
    <col min="10254" max="10254" width="10.42578125" style="572" customWidth="1"/>
    <col min="10255" max="10255" width="12" style="572" customWidth="1"/>
    <col min="10256" max="10495" width="9.140625" style="572"/>
    <col min="10496" max="10496" width="6" style="572" customWidth="1"/>
    <col min="10497" max="10497" width="13.42578125" style="572" customWidth="1"/>
    <col min="10498" max="10498" width="19" style="572" customWidth="1"/>
    <col min="10499" max="10499" width="8.7109375" style="572" customWidth="1"/>
    <col min="10500" max="10500" width="0" style="572" hidden="1" customWidth="1"/>
    <col min="10501" max="10501" width="6.28515625" style="572" customWidth="1"/>
    <col min="10502" max="10502" width="14.7109375" style="572" customWidth="1"/>
    <col min="10503" max="10503" width="7.5703125" style="572" customWidth="1"/>
    <col min="10504" max="10504" width="6.140625" style="572" customWidth="1"/>
    <col min="10505" max="10505" width="6.42578125" style="572" customWidth="1"/>
    <col min="10506" max="10506" width="6.140625" style="572" customWidth="1"/>
    <col min="10507" max="10507" width="6.5703125" style="572" customWidth="1"/>
    <col min="10508" max="10508" width="6.28515625" style="572" customWidth="1"/>
    <col min="10509" max="10509" width="17.28515625" style="572" customWidth="1"/>
    <col min="10510" max="10510" width="10.42578125" style="572" customWidth="1"/>
    <col min="10511" max="10511" width="12" style="572" customWidth="1"/>
    <col min="10512" max="10751" width="9.140625" style="572"/>
    <col min="10752" max="10752" width="6" style="572" customWidth="1"/>
    <col min="10753" max="10753" width="13.42578125" style="572" customWidth="1"/>
    <col min="10754" max="10754" width="19" style="572" customWidth="1"/>
    <col min="10755" max="10755" width="8.7109375" style="572" customWidth="1"/>
    <col min="10756" max="10756" width="0" style="572" hidden="1" customWidth="1"/>
    <col min="10757" max="10757" width="6.28515625" style="572" customWidth="1"/>
    <col min="10758" max="10758" width="14.7109375" style="572" customWidth="1"/>
    <col min="10759" max="10759" width="7.5703125" style="572" customWidth="1"/>
    <col min="10760" max="10760" width="6.140625" style="572" customWidth="1"/>
    <col min="10761" max="10761" width="6.42578125" style="572" customWidth="1"/>
    <col min="10762" max="10762" width="6.140625" style="572" customWidth="1"/>
    <col min="10763" max="10763" width="6.5703125" style="572" customWidth="1"/>
    <col min="10764" max="10764" width="6.28515625" style="572" customWidth="1"/>
    <col min="10765" max="10765" width="17.28515625" style="572" customWidth="1"/>
    <col min="10766" max="10766" width="10.42578125" style="572" customWidth="1"/>
    <col min="10767" max="10767" width="12" style="572" customWidth="1"/>
    <col min="10768" max="11007" width="9.140625" style="572"/>
    <col min="11008" max="11008" width="6" style="572" customWidth="1"/>
    <col min="11009" max="11009" width="13.42578125" style="572" customWidth="1"/>
    <col min="11010" max="11010" width="19" style="572" customWidth="1"/>
    <col min="11011" max="11011" width="8.7109375" style="572" customWidth="1"/>
    <col min="11012" max="11012" width="0" style="572" hidden="1" customWidth="1"/>
    <col min="11013" max="11013" width="6.28515625" style="572" customWidth="1"/>
    <col min="11014" max="11014" width="14.7109375" style="572" customWidth="1"/>
    <col min="11015" max="11015" width="7.5703125" style="572" customWidth="1"/>
    <col min="11016" max="11016" width="6.140625" style="572" customWidth="1"/>
    <col min="11017" max="11017" width="6.42578125" style="572" customWidth="1"/>
    <col min="11018" max="11018" width="6.140625" style="572" customWidth="1"/>
    <col min="11019" max="11019" width="6.5703125" style="572" customWidth="1"/>
    <col min="11020" max="11020" width="6.28515625" style="572" customWidth="1"/>
    <col min="11021" max="11021" width="17.28515625" style="572" customWidth="1"/>
    <col min="11022" max="11022" width="10.42578125" style="572" customWidth="1"/>
    <col min="11023" max="11023" width="12" style="572" customWidth="1"/>
    <col min="11024" max="11263" width="9.140625" style="572"/>
    <col min="11264" max="11264" width="6" style="572" customWidth="1"/>
    <col min="11265" max="11265" width="13.42578125" style="572" customWidth="1"/>
    <col min="11266" max="11266" width="19" style="572" customWidth="1"/>
    <col min="11267" max="11267" width="8.7109375" style="572" customWidth="1"/>
    <col min="11268" max="11268" width="0" style="572" hidden="1" customWidth="1"/>
    <col min="11269" max="11269" width="6.28515625" style="572" customWidth="1"/>
    <col min="11270" max="11270" width="14.7109375" style="572" customWidth="1"/>
    <col min="11271" max="11271" width="7.5703125" style="572" customWidth="1"/>
    <col min="11272" max="11272" width="6.140625" style="572" customWidth="1"/>
    <col min="11273" max="11273" width="6.42578125" style="572" customWidth="1"/>
    <col min="11274" max="11274" width="6.140625" style="572" customWidth="1"/>
    <col min="11275" max="11275" width="6.5703125" style="572" customWidth="1"/>
    <col min="11276" max="11276" width="6.28515625" style="572" customWidth="1"/>
    <col min="11277" max="11277" width="17.28515625" style="572" customWidth="1"/>
    <col min="11278" max="11278" width="10.42578125" style="572" customWidth="1"/>
    <col min="11279" max="11279" width="12" style="572" customWidth="1"/>
    <col min="11280" max="11519" width="9.140625" style="572"/>
    <col min="11520" max="11520" width="6" style="572" customWidth="1"/>
    <col min="11521" max="11521" width="13.42578125" style="572" customWidth="1"/>
    <col min="11522" max="11522" width="19" style="572" customWidth="1"/>
    <col min="11523" max="11523" width="8.7109375" style="572" customWidth="1"/>
    <col min="11524" max="11524" width="0" style="572" hidden="1" customWidth="1"/>
    <col min="11525" max="11525" width="6.28515625" style="572" customWidth="1"/>
    <col min="11526" max="11526" width="14.7109375" style="572" customWidth="1"/>
    <col min="11527" max="11527" width="7.5703125" style="572" customWidth="1"/>
    <col min="11528" max="11528" width="6.140625" style="572" customWidth="1"/>
    <col min="11529" max="11529" width="6.42578125" style="572" customWidth="1"/>
    <col min="11530" max="11530" width="6.140625" style="572" customWidth="1"/>
    <col min="11531" max="11531" width="6.5703125" style="572" customWidth="1"/>
    <col min="11532" max="11532" width="6.28515625" style="572" customWidth="1"/>
    <col min="11533" max="11533" width="17.28515625" style="572" customWidth="1"/>
    <col min="11534" max="11534" width="10.42578125" style="572" customWidth="1"/>
    <col min="11535" max="11535" width="12" style="572" customWidth="1"/>
    <col min="11536" max="11775" width="9.140625" style="572"/>
    <col min="11776" max="11776" width="6" style="572" customWidth="1"/>
    <col min="11777" max="11777" width="13.42578125" style="572" customWidth="1"/>
    <col min="11778" max="11778" width="19" style="572" customWidth="1"/>
    <col min="11779" max="11779" width="8.7109375" style="572" customWidth="1"/>
    <col min="11780" max="11780" width="0" style="572" hidden="1" customWidth="1"/>
    <col min="11781" max="11781" width="6.28515625" style="572" customWidth="1"/>
    <col min="11782" max="11782" width="14.7109375" style="572" customWidth="1"/>
    <col min="11783" max="11783" width="7.5703125" style="572" customWidth="1"/>
    <col min="11784" max="11784" width="6.140625" style="572" customWidth="1"/>
    <col min="11785" max="11785" width="6.42578125" style="572" customWidth="1"/>
    <col min="11786" max="11786" width="6.140625" style="572" customWidth="1"/>
    <col min="11787" max="11787" width="6.5703125" style="572" customWidth="1"/>
    <col min="11788" max="11788" width="6.28515625" style="572" customWidth="1"/>
    <col min="11789" max="11789" width="17.28515625" style="572" customWidth="1"/>
    <col min="11790" max="11790" width="10.42578125" style="572" customWidth="1"/>
    <col min="11791" max="11791" width="12" style="572" customWidth="1"/>
    <col min="11792" max="12031" width="9.140625" style="572"/>
    <col min="12032" max="12032" width="6" style="572" customWidth="1"/>
    <col min="12033" max="12033" width="13.42578125" style="572" customWidth="1"/>
    <col min="12034" max="12034" width="19" style="572" customWidth="1"/>
    <col min="12035" max="12035" width="8.7109375" style="572" customWidth="1"/>
    <col min="12036" max="12036" width="0" style="572" hidden="1" customWidth="1"/>
    <col min="12037" max="12037" width="6.28515625" style="572" customWidth="1"/>
    <col min="12038" max="12038" width="14.7109375" style="572" customWidth="1"/>
    <col min="12039" max="12039" width="7.5703125" style="572" customWidth="1"/>
    <col min="12040" max="12040" width="6.140625" style="572" customWidth="1"/>
    <col min="12041" max="12041" width="6.42578125" style="572" customWidth="1"/>
    <col min="12042" max="12042" width="6.140625" style="572" customWidth="1"/>
    <col min="12043" max="12043" width="6.5703125" style="572" customWidth="1"/>
    <col min="12044" max="12044" width="6.28515625" style="572" customWidth="1"/>
    <col min="12045" max="12045" width="17.28515625" style="572" customWidth="1"/>
    <col min="12046" max="12046" width="10.42578125" style="572" customWidth="1"/>
    <col min="12047" max="12047" width="12" style="572" customWidth="1"/>
    <col min="12048" max="12287" width="9.140625" style="572"/>
    <col min="12288" max="12288" width="6" style="572" customWidth="1"/>
    <col min="12289" max="12289" width="13.42578125" style="572" customWidth="1"/>
    <col min="12290" max="12290" width="19" style="572" customWidth="1"/>
    <col min="12291" max="12291" width="8.7109375" style="572" customWidth="1"/>
    <col min="12292" max="12292" width="0" style="572" hidden="1" customWidth="1"/>
    <col min="12293" max="12293" width="6.28515625" style="572" customWidth="1"/>
    <col min="12294" max="12294" width="14.7109375" style="572" customWidth="1"/>
    <col min="12295" max="12295" width="7.5703125" style="572" customWidth="1"/>
    <col min="12296" max="12296" width="6.140625" style="572" customWidth="1"/>
    <col min="12297" max="12297" width="6.42578125" style="572" customWidth="1"/>
    <col min="12298" max="12298" width="6.140625" style="572" customWidth="1"/>
    <col min="12299" max="12299" width="6.5703125" style="572" customWidth="1"/>
    <col min="12300" max="12300" width="6.28515625" style="572" customWidth="1"/>
    <col min="12301" max="12301" width="17.28515625" style="572" customWidth="1"/>
    <col min="12302" max="12302" width="10.42578125" style="572" customWidth="1"/>
    <col min="12303" max="12303" width="12" style="572" customWidth="1"/>
    <col min="12304" max="12543" width="9.140625" style="572"/>
    <col min="12544" max="12544" width="6" style="572" customWidth="1"/>
    <col min="12545" max="12545" width="13.42578125" style="572" customWidth="1"/>
    <col min="12546" max="12546" width="19" style="572" customWidth="1"/>
    <col min="12547" max="12547" width="8.7109375" style="572" customWidth="1"/>
    <col min="12548" max="12548" width="0" style="572" hidden="1" customWidth="1"/>
    <col min="12549" max="12549" width="6.28515625" style="572" customWidth="1"/>
    <col min="12550" max="12550" width="14.7109375" style="572" customWidth="1"/>
    <col min="12551" max="12551" width="7.5703125" style="572" customWidth="1"/>
    <col min="12552" max="12552" width="6.140625" style="572" customWidth="1"/>
    <col min="12553" max="12553" width="6.42578125" style="572" customWidth="1"/>
    <col min="12554" max="12554" width="6.140625" style="572" customWidth="1"/>
    <col min="12555" max="12555" width="6.5703125" style="572" customWidth="1"/>
    <col min="12556" max="12556" width="6.28515625" style="572" customWidth="1"/>
    <col min="12557" max="12557" width="17.28515625" style="572" customWidth="1"/>
    <col min="12558" max="12558" width="10.42578125" style="572" customWidth="1"/>
    <col min="12559" max="12559" width="12" style="572" customWidth="1"/>
    <col min="12560" max="12799" width="9.140625" style="572"/>
    <col min="12800" max="12800" width="6" style="572" customWidth="1"/>
    <col min="12801" max="12801" width="13.42578125" style="572" customWidth="1"/>
    <col min="12802" max="12802" width="19" style="572" customWidth="1"/>
    <col min="12803" max="12803" width="8.7109375" style="572" customWidth="1"/>
    <col min="12804" max="12804" width="0" style="572" hidden="1" customWidth="1"/>
    <col min="12805" max="12805" width="6.28515625" style="572" customWidth="1"/>
    <col min="12806" max="12806" width="14.7109375" style="572" customWidth="1"/>
    <col min="12807" max="12807" width="7.5703125" style="572" customWidth="1"/>
    <col min="12808" max="12808" width="6.140625" style="572" customWidth="1"/>
    <col min="12809" max="12809" width="6.42578125" style="572" customWidth="1"/>
    <col min="12810" max="12810" width="6.140625" style="572" customWidth="1"/>
    <col min="12811" max="12811" width="6.5703125" style="572" customWidth="1"/>
    <col min="12812" max="12812" width="6.28515625" style="572" customWidth="1"/>
    <col min="12813" max="12813" width="17.28515625" style="572" customWidth="1"/>
    <col min="12814" max="12814" width="10.42578125" style="572" customWidth="1"/>
    <col min="12815" max="12815" width="12" style="572" customWidth="1"/>
    <col min="12816" max="13055" width="9.140625" style="572"/>
    <col min="13056" max="13056" width="6" style="572" customWidth="1"/>
    <col min="13057" max="13057" width="13.42578125" style="572" customWidth="1"/>
    <col min="13058" max="13058" width="19" style="572" customWidth="1"/>
    <col min="13059" max="13059" width="8.7109375" style="572" customWidth="1"/>
    <col min="13060" max="13060" width="0" style="572" hidden="1" customWidth="1"/>
    <col min="13061" max="13061" width="6.28515625" style="572" customWidth="1"/>
    <col min="13062" max="13062" width="14.7109375" style="572" customWidth="1"/>
    <col min="13063" max="13063" width="7.5703125" style="572" customWidth="1"/>
    <col min="13064" max="13064" width="6.140625" style="572" customWidth="1"/>
    <col min="13065" max="13065" width="6.42578125" style="572" customWidth="1"/>
    <col min="13066" max="13066" width="6.140625" style="572" customWidth="1"/>
    <col min="13067" max="13067" width="6.5703125" style="572" customWidth="1"/>
    <col min="13068" max="13068" width="6.28515625" style="572" customWidth="1"/>
    <col min="13069" max="13069" width="17.28515625" style="572" customWidth="1"/>
    <col min="13070" max="13070" width="10.42578125" style="572" customWidth="1"/>
    <col min="13071" max="13071" width="12" style="572" customWidth="1"/>
    <col min="13072" max="13311" width="9.140625" style="572"/>
    <col min="13312" max="13312" width="6" style="572" customWidth="1"/>
    <col min="13313" max="13313" width="13.42578125" style="572" customWidth="1"/>
    <col min="13314" max="13314" width="19" style="572" customWidth="1"/>
    <col min="13315" max="13315" width="8.7109375" style="572" customWidth="1"/>
    <col min="13316" max="13316" width="0" style="572" hidden="1" customWidth="1"/>
    <col min="13317" max="13317" width="6.28515625" style="572" customWidth="1"/>
    <col min="13318" max="13318" width="14.7109375" style="572" customWidth="1"/>
    <col min="13319" max="13319" width="7.5703125" style="572" customWidth="1"/>
    <col min="13320" max="13320" width="6.140625" style="572" customWidth="1"/>
    <col min="13321" max="13321" width="6.42578125" style="572" customWidth="1"/>
    <col min="13322" max="13322" width="6.140625" style="572" customWidth="1"/>
    <col min="13323" max="13323" width="6.5703125" style="572" customWidth="1"/>
    <col min="13324" max="13324" width="6.28515625" style="572" customWidth="1"/>
    <col min="13325" max="13325" width="17.28515625" style="572" customWidth="1"/>
    <col min="13326" max="13326" width="10.42578125" style="572" customWidth="1"/>
    <col min="13327" max="13327" width="12" style="572" customWidth="1"/>
    <col min="13328" max="13567" width="9.140625" style="572"/>
    <col min="13568" max="13568" width="6" style="572" customWidth="1"/>
    <col min="13569" max="13569" width="13.42578125" style="572" customWidth="1"/>
    <col min="13570" max="13570" width="19" style="572" customWidth="1"/>
    <col min="13571" max="13571" width="8.7109375" style="572" customWidth="1"/>
    <col min="13572" max="13572" width="0" style="572" hidden="1" customWidth="1"/>
    <col min="13573" max="13573" width="6.28515625" style="572" customWidth="1"/>
    <col min="13574" max="13574" width="14.7109375" style="572" customWidth="1"/>
    <col min="13575" max="13575" width="7.5703125" style="572" customWidth="1"/>
    <col min="13576" max="13576" width="6.140625" style="572" customWidth="1"/>
    <col min="13577" max="13577" width="6.42578125" style="572" customWidth="1"/>
    <col min="13578" max="13578" width="6.140625" style="572" customWidth="1"/>
    <col min="13579" max="13579" width="6.5703125" style="572" customWidth="1"/>
    <col min="13580" max="13580" width="6.28515625" style="572" customWidth="1"/>
    <col min="13581" max="13581" width="17.28515625" style="572" customWidth="1"/>
    <col min="13582" max="13582" width="10.42578125" style="572" customWidth="1"/>
    <col min="13583" max="13583" width="12" style="572" customWidth="1"/>
    <col min="13584" max="13823" width="9.140625" style="572"/>
    <col min="13824" max="13824" width="6" style="572" customWidth="1"/>
    <col min="13825" max="13825" width="13.42578125" style="572" customWidth="1"/>
    <col min="13826" max="13826" width="19" style="572" customWidth="1"/>
    <col min="13827" max="13827" width="8.7109375" style="572" customWidth="1"/>
    <col min="13828" max="13828" width="0" style="572" hidden="1" customWidth="1"/>
    <col min="13829" max="13829" width="6.28515625" style="572" customWidth="1"/>
    <col min="13830" max="13830" width="14.7109375" style="572" customWidth="1"/>
    <col min="13831" max="13831" width="7.5703125" style="572" customWidth="1"/>
    <col min="13832" max="13832" width="6.140625" style="572" customWidth="1"/>
    <col min="13833" max="13833" width="6.42578125" style="572" customWidth="1"/>
    <col min="13834" max="13834" width="6.140625" style="572" customWidth="1"/>
    <col min="13835" max="13835" width="6.5703125" style="572" customWidth="1"/>
    <col min="13836" max="13836" width="6.28515625" style="572" customWidth="1"/>
    <col min="13837" max="13837" width="17.28515625" style="572" customWidth="1"/>
    <col min="13838" max="13838" width="10.42578125" style="572" customWidth="1"/>
    <col min="13839" max="13839" width="12" style="572" customWidth="1"/>
    <col min="13840" max="14079" width="9.140625" style="572"/>
    <col min="14080" max="14080" width="6" style="572" customWidth="1"/>
    <col min="14081" max="14081" width="13.42578125" style="572" customWidth="1"/>
    <col min="14082" max="14082" width="19" style="572" customWidth="1"/>
    <col min="14083" max="14083" width="8.7109375" style="572" customWidth="1"/>
    <col min="14084" max="14084" width="0" style="572" hidden="1" customWidth="1"/>
    <col min="14085" max="14085" width="6.28515625" style="572" customWidth="1"/>
    <col min="14086" max="14086" width="14.7109375" style="572" customWidth="1"/>
    <col min="14087" max="14087" width="7.5703125" style="572" customWidth="1"/>
    <col min="14088" max="14088" width="6.140625" style="572" customWidth="1"/>
    <col min="14089" max="14089" width="6.42578125" style="572" customWidth="1"/>
    <col min="14090" max="14090" width="6.140625" style="572" customWidth="1"/>
    <col min="14091" max="14091" width="6.5703125" style="572" customWidth="1"/>
    <col min="14092" max="14092" width="6.28515625" style="572" customWidth="1"/>
    <col min="14093" max="14093" width="17.28515625" style="572" customWidth="1"/>
    <col min="14094" max="14094" width="10.42578125" style="572" customWidth="1"/>
    <col min="14095" max="14095" width="12" style="572" customWidth="1"/>
    <col min="14096" max="14335" width="9.140625" style="572"/>
    <col min="14336" max="14336" width="6" style="572" customWidth="1"/>
    <col min="14337" max="14337" width="13.42578125" style="572" customWidth="1"/>
    <col min="14338" max="14338" width="19" style="572" customWidth="1"/>
    <col min="14339" max="14339" width="8.7109375" style="572" customWidth="1"/>
    <col min="14340" max="14340" width="0" style="572" hidden="1" customWidth="1"/>
    <col min="14341" max="14341" width="6.28515625" style="572" customWidth="1"/>
    <col min="14342" max="14342" width="14.7109375" style="572" customWidth="1"/>
    <col min="14343" max="14343" width="7.5703125" style="572" customWidth="1"/>
    <col min="14344" max="14344" width="6.140625" style="572" customWidth="1"/>
    <col min="14345" max="14345" width="6.42578125" style="572" customWidth="1"/>
    <col min="14346" max="14346" width="6.140625" style="572" customWidth="1"/>
    <col min="14347" max="14347" width="6.5703125" style="572" customWidth="1"/>
    <col min="14348" max="14348" width="6.28515625" style="572" customWidth="1"/>
    <col min="14349" max="14349" width="17.28515625" style="572" customWidth="1"/>
    <col min="14350" max="14350" width="10.42578125" style="572" customWidth="1"/>
    <col min="14351" max="14351" width="12" style="572" customWidth="1"/>
    <col min="14352" max="14591" width="9.140625" style="572"/>
    <col min="14592" max="14592" width="6" style="572" customWidth="1"/>
    <col min="14593" max="14593" width="13.42578125" style="572" customWidth="1"/>
    <col min="14594" max="14594" width="19" style="572" customWidth="1"/>
    <col min="14595" max="14595" width="8.7109375" style="572" customWidth="1"/>
    <col min="14596" max="14596" width="0" style="572" hidden="1" customWidth="1"/>
    <col min="14597" max="14597" width="6.28515625" style="572" customWidth="1"/>
    <col min="14598" max="14598" width="14.7109375" style="572" customWidth="1"/>
    <col min="14599" max="14599" width="7.5703125" style="572" customWidth="1"/>
    <col min="14600" max="14600" width="6.140625" style="572" customWidth="1"/>
    <col min="14601" max="14601" width="6.42578125" style="572" customWidth="1"/>
    <col min="14602" max="14602" width="6.140625" style="572" customWidth="1"/>
    <col min="14603" max="14603" width="6.5703125" style="572" customWidth="1"/>
    <col min="14604" max="14604" width="6.28515625" style="572" customWidth="1"/>
    <col min="14605" max="14605" width="17.28515625" style="572" customWidth="1"/>
    <col min="14606" max="14606" width="10.42578125" style="572" customWidth="1"/>
    <col min="14607" max="14607" width="12" style="572" customWidth="1"/>
    <col min="14608" max="14847" width="9.140625" style="572"/>
    <col min="14848" max="14848" width="6" style="572" customWidth="1"/>
    <col min="14849" max="14849" width="13.42578125" style="572" customWidth="1"/>
    <col min="14850" max="14850" width="19" style="572" customWidth="1"/>
    <col min="14851" max="14851" width="8.7109375" style="572" customWidth="1"/>
    <col min="14852" max="14852" width="0" style="572" hidden="1" customWidth="1"/>
    <col min="14853" max="14853" width="6.28515625" style="572" customWidth="1"/>
    <col min="14854" max="14854" width="14.7109375" style="572" customWidth="1"/>
    <col min="14855" max="14855" width="7.5703125" style="572" customWidth="1"/>
    <col min="14856" max="14856" width="6.140625" style="572" customWidth="1"/>
    <col min="14857" max="14857" width="6.42578125" style="572" customWidth="1"/>
    <col min="14858" max="14858" width="6.140625" style="572" customWidth="1"/>
    <col min="14859" max="14859" width="6.5703125" style="572" customWidth="1"/>
    <col min="14860" max="14860" width="6.28515625" style="572" customWidth="1"/>
    <col min="14861" max="14861" width="17.28515625" style="572" customWidth="1"/>
    <col min="14862" max="14862" width="10.42578125" style="572" customWidth="1"/>
    <col min="14863" max="14863" width="12" style="572" customWidth="1"/>
    <col min="14864" max="15103" width="9.140625" style="572"/>
    <col min="15104" max="15104" width="6" style="572" customWidth="1"/>
    <col min="15105" max="15105" width="13.42578125" style="572" customWidth="1"/>
    <col min="15106" max="15106" width="19" style="572" customWidth="1"/>
    <col min="15107" max="15107" width="8.7109375" style="572" customWidth="1"/>
    <col min="15108" max="15108" width="0" style="572" hidden="1" customWidth="1"/>
    <col min="15109" max="15109" width="6.28515625" style="572" customWidth="1"/>
    <col min="15110" max="15110" width="14.7109375" style="572" customWidth="1"/>
    <col min="15111" max="15111" width="7.5703125" style="572" customWidth="1"/>
    <col min="15112" max="15112" width="6.140625" style="572" customWidth="1"/>
    <col min="15113" max="15113" width="6.42578125" style="572" customWidth="1"/>
    <col min="15114" max="15114" width="6.140625" style="572" customWidth="1"/>
    <col min="15115" max="15115" width="6.5703125" style="572" customWidth="1"/>
    <col min="15116" max="15116" width="6.28515625" style="572" customWidth="1"/>
    <col min="15117" max="15117" width="17.28515625" style="572" customWidth="1"/>
    <col min="15118" max="15118" width="10.42578125" style="572" customWidth="1"/>
    <col min="15119" max="15119" width="12" style="572" customWidth="1"/>
    <col min="15120" max="15359" width="9.140625" style="572"/>
    <col min="15360" max="15360" width="6" style="572" customWidth="1"/>
    <col min="15361" max="15361" width="13.42578125" style="572" customWidth="1"/>
    <col min="15362" max="15362" width="19" style="572" customWidth="1"/>
    <col min="15363" max="15363" width="8.7109375" style="572" customWidth="1"/>
    <col min="15364" max="15364" width="0" style="572" hidden="1" customWidth="1"/>
    <col min="15365" max="15365" width="6.28515625" style="572" customWidth="1"/>
    <col min="15366" max="15366" width="14.7109375" style="572" customWidth="1"/>
    <col min="15367" max="15367" width="7.5703125" style="572" customWidth="1"/>
    <col min="15368" max="15368" width="6.140625" style="572" customWidth="1"/>
    <col min="15369" max="15369" width="6.42578125" style="572" customWidth="1"/>
    <col min="15370" max="15370" width="6.140625" style="572" customWidth="1"/>
    <col min="15371" max="15371" width="6.5703125" style="572" customWidth="1"/>
    <col min="15372" max="15372" width="6.28515625" style="572" customWidth="1"/>
    <col min="15373" max="15373" width="17.28515625" style="572" customWidth="1"/>
    <col min="15374" max="15374" width="10.42578125" style="572" customWidth="1"/>
    <col min="15375" max="15375" width="12" style="572" customWidth="1"/>
    <col min="15376" max="15615" width="9.140625" style="572"/>
    <col min="15616" max="15616" width="6" style="572" customWidth="1"/>
    <col min="15617" max="15617" width="13.42578125" style="572" customWidth="1"/>
    <col min="15618" max="15618" width="19" style="572" customWidth="1"/>
    <col min="15619" max="15619" width="8.7109375" style="572" customWidth="1"/>
    <col min="15620" max="15620" width="0" style="572" hidden="1" customWidth="1"/>
    <col min="15621" max="15621" width="6.28515625" style="572" customWidth="1"/>
    <col min="15622" max="15622" width="14.7109375" style="572" customWidth="1"/>
    <col min="15623" max="15623" width="7.5703125" style="572" customWidth="1"/>
    <col min="15624" max="15624" width="6.140625" style="572" customWidth="1"/>
    <col min="15625" max="15625" width="6.42578125" style="572" customWidth="1"/>
    <col min="15626" max="15626" width="6.140625" style="572" customWidth="1"/>
    <col min="15627" max="15627" width="6.5703125" style="572" customWidth="1"/>
    <col min="15628" max="15628" width="6.28515625" style="572" customWidth="1"/>
    <col min="15629" max="15629" width="17.28515625" style="572" customWidth="1"/>
    <col min="15630" max="15630" width="10.42578125" style="572" customWidth="1"/>
    <col min="15631" max="15631" width="12" style="572" customWidth="1"/>
    <col min="15632" max="15871" width="9.140625" style="572"/>
    <col min="15872" max="15872" width="6" style="572" customWidth="1"/>
    <col min="15873" max="15873" width="13.42578125" style="572" customWidth="1"/>
    <col min="15874" max="15874" width="19" style="572" customWidth="1"/>
    <col min="15875" max="15875" width="8.7109375" style="572" customWidth="1"/>
    <col min="15876" max="15876" width="0" style="572" hidden="1" customWidth="1"/>
    <col min="15877" max="15877" width="6.28515625" style="572" customWidth="1"/>
    <col min="15878" max="15878" width="14.7109375" style="572" customWidth="1"/>
    <col min="15879" max="15879" width="7.5703125" style="572" customWidth="1"/>
    <col min="15880" max="15880" width="6.140625" style="572" customWidth="1"/>
    <col min="15881" max="15881" width="6.42578125" style="572" customWidth="1"/>
    <col min="15882" max="15882" width="6.140625" style="572" customWidth="1"/>
    <col min="15883" max="15883" width="6.5703125" style="572" customWidth="1"/>
    <col min="15884" max="15884" width="6.28515625" style="572" customWidth="1"/>
    <col min="15885" max="15885" width="17.28515625" style="572" customWidth="1"/>
    <col min="15886" max="15886" width="10.42578125" style="572" customWidth="1"/>
    <col min="15887" max="15887" width="12" style="572" customWidth="1"/>
    <col min="15888" max="16127" width="9.140625" style="572"/>
    <col min="16128" max="16128" width="6" style="572" customWidth="1"/>
    <col min="16129" max="16129" width="13.42578125" style="572" customWidth="1"/>
    <col min="16130" max="16130" width="19" style="572" customWidth="1"/>
    <col min="16131" max="16131" width="8.7109375" style="572" customWidth="1"/>
    <col min="16132" max="16132" width="0" style="572" hidden="1" customWidth="1"/>
    <col min="16133" max="16133" width="6.28515625" style="572" customWidth="1"/>
    <col min="16134" max="16134" width="14.7109375" style="572" customWidth="1"/>
    <col min="16135" max="16135" width="7.5703125" style="572" customWidth="1"/>
    <col min="16136" max="16136" width="6.140625" style="572" customWidth="1"/>
    <col min="16137" max="16137" width="6.42578125" style="572" customWidth="1"/>
    <col min="16138" max="16138" width="6.140625" style="572" customWidth="1"/>
    <col min="16139" max="16139" width="6.5703125" style="572" customWidth="1"/>
    <col min="16140" max="16140" width="6.28515625" style="572" customWidth="1"/>
    <col min="16141" max="16141" width="17.28515625" style="572" customWidth="1"/>
    <col min="16142" max="16142" width="10.42578125" style="572" customWidth="1"/>
    <col min="16143" max="16143" width="12" style="572" customWidth="1"/>
    <col min="16144" max="16384" width="9.140625" style="572"/>
  </cols>
  <sheetData>
    <row r="1" spans="1:15">
      <c r="G1" s="573"/>
      <c r="J1" s="1231" t="s">
        <v>1235</v>
      </c>
      <c r="K1" s="1231"/>
      <c r="L1" s="1231"/>
      <c r="M1" s="1231"/>
      <c r="N1" s="1231"/>
    </row>
    <row r="2" spans="1:15" s="576" customFormat="1">
      <c r="A2" s="574"/>
      <c r="B2" s="1231" t="s">
        <v>46</v>
      </c>
      <c r="C2" s="1231"/>
      <c r="D2" s="573"/>
      <c r="E2" s="571"/>
      <c r="F2" s="571"/>
      <c r="G2" s="575"/>
      <c r="J2" s="575" t="s">
        <v>47</v>
      </c>
      <c r="K2" s="575"/>
      <c r="L2" s="575"/>
      <c r="M2" s="575"/>
    </row>
    <row r="3" spans="1:15">
      <c r="B3" s="575" t="s">
        <v>48</v>
      </c>
      <c r="G3" s="573"/>
      <c r="J3" s="1232" t="s">
        <v>49</v>
      </c>
      <c r="K3" s="1232"/>
      <c r="L3" s="1232"/>
      <c r="M3" s="1232"/>
      <c r="N3" s="1232"/>
    </row>
    <row r="4" spans="1:15" ht="6" customHeight="1">
      <c r="C4" s="575"/>
      <c r="D4" s="575"/>
      <c r="E4" s="574"/>
      <c r="F4" s="574"/>
      <c r="G4" s="573"/>
      <c r="J4" s="573"/>
      <c r="K4" s="573"/>
      <c r="L4" s="573"/>
      <c r="M4" s="573"/>
    </row>
    <row r="5" spans="1:15">
      <c r="G5" s="573"/>
      <c r="J5" s="1233" t="s">
        <v>50</v>
      </c>
      <c r="K5" s="1233"/>
      <c r="L5" s="1233"/>
      <c r="M5" s="1233"/>
      <c r="N5" s="1233"/>
    </row>
    <row r="6" spans="1:15" ht="6" customHeight="1">
      <c r="G6" s="573"/>
      <c r="K6" s="571"/>
      <c r="L6" s="571"/>
      <c r="M6" s="577"/>
      <c r="N6" s="571"/>
    </row>
    <row r="7" spans="1:15" ht="16.5">
      <c r="A7" s="1234" t="s">
        <v>0</v>
      </c>
      <c r="B7" s="1234"/>
      <c r="C7" s="1234"/>
      <c r="D7" s="1234"/>
      <c r="E7" s="1234"/>
      <c r="F7" s="1234"/>
      <c r="G7" s="1234"/>
      <c r="H7" s="1234"/>
      <c r="I7" s="1234"/>
      <c r="J7" s="1234"/>
      <c r="K7" s="1234"/>
      <c r="L7" s="1234"/>
      <c r="M7" s="1234"/>
      <c r="N7" s="1234"/>
      <c r="O7" s="1234"/>
    </row>
    <row r="8" spans="1:15" ht="15.75">
      <c r="A8" s="1230" t="s">
        <v>1478</v>
      </c>
      <c r="B8" s="1230"/>
      <c r="C8" s="1230"/>
      <c r="D8" s="1230"/>
      <c r="E8" s="1230"/>
      <c r="F8" s="1230"/>
      <c r="G8" s="1230"/>
      <c r="H8" s="1230"/>
      <c r="I8" s="1230"/>
      <c r="J8" s="1230"/>
      <c r="K8" s="1230"/>
      <c r="L8" s="1230"/>
      <c r="M8" s="1230"/>
      <c r="N8" s="1230"/>
      <c r="O8" s="1230"/>
    </row>
    <row r="9" spans="1:15" ht="15.75">
      <c r="A9" s="1230" t="s">
        <v>1236</v>
      </c>
      <c r="B9" s="1230"/>
      <c r="C9" s="1230"/>
      <c r="D9" s="1230"/>
      <c r="E9" s="1230"/>
      <c r="F9" s="1230"/>
      <c r="G9" s="1230"/>
      <c r="H9" s="1230"/>
      <c r="I9" s="1230"/>
      <c r="J9" s="1230"/>
      <c r="K9" s="1230"/>
      <c r="L9" s="1230"/>
      <c r="M9" s="1230"/>
      <c r="N9" s="1230"/>
      <c r="O9" s="1230"/>
    </row>
    <row r="10" spans="1:15" ht="15.75">
      <c r="A10" s="1230" t="s">
        <v>1237</v>
      </c>
      <c r="B10" s="1230"/>
      <c r="C10" s="1230"/>
      <c r="D10" s="1230"/>
      <c r="E10" s="1230"/>
      <c r="F10" s="1230"/>
      <c r="G10" s="1230"/>
      <c r="H10" s="1230"/>
      <c r="I10" s="1230"/>
      <c r="J10" s="1230"/>
      <c r="K10" s="1230"/>
      <c r="L10" s="1230"/>
      <c r="M10" s="1230"/>
      <c r="N10" s="1230"/>
      <c r="O10" s="1230"/>
    </row>
    <row r="11" spans="1:15" ht="15.75">
      <c r="A11" s="1237"/>
      <c r="B11" s="1238"/>
      <c r="C11" s="1238"/>
      <c r="D11" s="1238"/>
      <c r="E11" s="1238"/>
      <c r="F11" s="1238"/>
      <c r="G11" s="1238"/>
      <c r="H11" s="1238"/>
      <c r="I11" s="1238"/>
      <c r="J11" s="1238"/>
      <c r="K11" s="1238"/>
      <c r="L11" s="1238"/>
      <c r="M11" s="1238"/>
      <c r="N11" s="1238"/>
      <c r="O11" s="1238"/>
    </row>
    <row r="12" spans="1:15" ht="8.4499999999999993" customHeight="1">
      <c r="A12" s="578"/>
      <c r="B12" s="579"/>
      <c r="C12" s="579"/>
      <c r="D12" s="579"/>
      <c r="E12" s="231"/>
      <c r="F12" s="231"/>
      <c r="G12" s="580"/>
      <c r="H12" s="579"/>
      <c r="I12" s="231"/>
      <c r="J12" s="232"/>
      <c r="K12" s="231"/>
      <c r="L12" s="231"/>
      <c r="M12" s="231"/>
      <c r="N12" s="579"/>
      <c r="O12" s="579"/>
    </row>
    <row r="13" spans="1:15" s="574" customFormat="1" ht="15.75">
      <c r="A13" s="1160" t="s">
        <v>3</v>
      </c>
      <c r="B13" s="1160" t="s">
        <v>4</v>
      </c>
      <c r="C13" s="1160" t="s">
        <v>5</v>
      </c>
      <c r="D13" s="1160"/>
      <c r="E13" s="1160" t="s">
        <v>6</v>
      </c>
      <c r="F13" s="1161" t="s">
        <v>7</v>
      </c>
      <c r="G13" s="1160" t="s">
        <v>8</v>
      </c>
      <c r="H13" s="1167" t="s">
        <v>9</v>
      </c>
      <c r="I13" s="1167"/>
      <c r="J13" s="1167"/>
      <c r="K13" s="1167"/>
      <c r="L13" s="1167"/>
      <c r="M13" s="1160" t="s">
        <v>10</v>
      </c>
      <c r="N13" s="1160" t="s">
        <v>11</v>
      </c>
      <c r="O13" s="1160" t="s">
        <v>12</v>
      </c>
    </row>
    <row r="14" spans="1:15" s="576" customFormat="1" ht="15.75">
      <c r="A14" s="1160"/>
      <c r="B14" s="1160"/>
      <c r="C14" s="1160"/>
      <c r="D14" s="1160"/>
      <c r="E14" s="1160"/>
      <c r="F14" s="1239"/>
      <c r="G14" s="1160"/>
      <c r="H14" s="359" t="s">
        <v>13</v>
      </c>
      <c r="I14" s="359" t="s">
        <v>14</v>
      </c>
      <c r="J14" s="359" t="s">
        <v>15</v>
      </c>
      <c r="K14" s="359" t="s">
        <v>16</v>
      </c>
      <c r="L14" s="359" t="s">
        <v>17</v>
      </c>
      <c r="M14" s="1160"/>
      <c r="N14" s="1160"/>
      <c r="O14" s="1160"/>
    </row>
    <row r="15" spans="1:15" s="298" customFormat="1" ht="18" customHeight="1">
      <c r="A15" s="553">
        <v>1</v>
      </c>
      <c r="B15" s="581" t="s">
        <v>1238</v>
      </c>
      <c r="C15" s="581" t="s">
        <v>1239</v>
      </c>
      <c r="D15" s="581" t="s">
        <v>36</v>
      </c>
      <c r="E15" s="582" t="s">
        <v>20</v>
      </c>
      <c r="F15" s="581" t="s">
        <v>1240</v>
      </c>
      <c r="G15" s="581" t="s">
        <v>21</v>
      </c>
      <c r="H15" s="583">
        <v>20</v>
      </c>
      <c r="I15" s="584">
        <v>22</v>
      </c>
      <c r="J15" s="585">
        <v>17</v>
      </c>
      <c r="K15" s="585">
        <v>16</v>
      </c>
      <c r="L15" s="585">
        <v>5</v>
      </c>
      <c r="M15" s="584">
        <f>H15+I15+J15+K15+L15</f>
        <v>80</v>
      </c>
      <c r="N15" s="584" t="s">
        <v>1241</v>
      </c>
      <c r="O15" s="79" t="s">
        <v>1242</v>
      </c>
    </row>
    <row r="16" spans="1:15" s="49" customFormat="1" ht="18" customHeight="1">
      <c r="A16" s="533">
        <v>2</v>
      </c>
      <c r="B16" s="586" t="s">
        <v>1243</v>
      </c>
      <c r="C16" s="586" t="s">
        <v>553</v>
      </c>
      <c r="D16" s="586" t="s">
        <v>648</v>
      </c>
      <c r="E16" s="587" t="s">
        <v>20</v>
      </c>
      <c r="F16" s="586" t="s">
        <v>1244</v>
      </c>
      <c r="G16" s="586" t="s">
        <v>197</v>
      </c>
      <c r="H16" s="588"/>
      <c r="I16" s="589"/>
      <c r="J16" s="590"/>
      <c r="K16" s="590"/>
      <c r="L16" s="590"/>
      <c r="M16" s="589">
        <f t="shared" ref="M16:M63" si="0">H16+I16+J16+K16+L16</f>
        <v>0</v>
      </c>
      <c r="N16" s="589"/>
      <c r="O16" s="47"/>
    </row>
    <row r="17" spans="1:15" s="49" customFormat="1" ht="18" customHeight="1">
      <c r="A17" s="591">
        <v>3</v>
      </c>
      <c r="B17" s="586" t="s">
        <v>1245</v>
      </c>
      <c r="C17" s="586" t="s">
        <v>1246</v>
      </c>
      <c r="D17" s="586" t="s">
        <v>103</v>
      </c>
      <c r="E17" s="587" t="s">
        <v>20</v>
      </c>
      <c r="F17" s="586" t="s">
        <v>1247</v>
      </c>
      <c r="G17" s="586" t="s">
        <v>21</v>
      </c>
      <c r="H17" s="588">
        <v>16</v>
      </c>
      <c r="I17" s="589">
        <v>22</v>
      </c>
      <c r="J17" s="590">
        <v>10</v>
      </c>
      <c r="K17" s="590">
        <v>16</v>
      </c>
      <c r="L17" s="590">
        <v>1</v>
      </c>
      <c r="M17" s="589">
        <f t="shared" si="0"/>
        <v>65</v>
      </c>
      <c r="N17" s="584" t="s">
        <v>1248</v>
      </c>
      <c r="O17" s="47"/>
    </row>
    <row r="18" spans="1:15" s="49" customFormat="1" ht="18" customHeight="1">
      <c r="A18" s="533">
        <v>4</v>
      </c>
      <c r="B18" s="586" t="s">
        <v>1249</v>
      </c>
      <c r="C18" s="586" t="s">
        <v>144</v>
      </c>
      <c r="D18" s="586" t="s">
        <v>171</v>
      </c>
      <c r="E18" s="587" t="s">
        <v>20</v>
      </c>
      <c r="F18" s="586" t="s">
        <v>1250</v>
      </c>
      <c r="G18" s="586" t="s">
        <v>21</v>
      </c>
      <c r="H18" s="588">
        <v>16</v>
      </c>
      <c r="I18" s="589">
        <v>22</v>
      </c>
      <c r="J18" s="590">
        <v>10</v>
      </c>
      <c r="K18" s="590">
        <v>16</v>
      </c>
      <c r="L18" s="590">
        <v>1</v>
      </c>
      <c r="M18" s="589">
        <f t="shared" si="0"/>
        <v>65</v>
      </c>
      <c r="N18" s="584" t="s">
        <v>1248</v>
      </c>
      <c r="O18" s="47"/>
    </row>
    <row r="19" spans="1:15" s="598" customFormat="1" ht="18" customHeight="1">
      <c r="A19" s="523">
        <v>5</v>
      </c>
      <c r="B19" s="592" t="s">
        <v>1251</v>
      </c>
      <c r="C19" s="592" t="s">
        <v>1252</v>
      </c>
      <c r="D19" s="592" t="s">
        <v>171</v>
      </c>
      <c r="E19" s="593" t="s">
        <v>26</v>
      </c>
      <c r="F19" s="592" t="s">
        <v>1253</v>
      </c>
      <c r="G19" s="592" t="s">
        <v>21</v>
      </c>
      <c r="H19" s="594">
        <v>18</v>
      </c>
      <c r="I19" s="595">
        <v>22</v>
      </c>
      <c r="J19" s="596">
        <v>10</v>
      </c>
      <c r="K19" s="596">
        <v>16</v>
      </c>
      <c r="L19" s="596">
        <v>1</v>
      </c>
      <c r="M19" s="595">
        <f t="shared" si="0"/>
        <v>67</v>
      </c>
      <c r="N19" s="595" t="s">
        <v>1248</v>
      </c>
      <c r="O19" s="597"/>
    </row>
    <row r="20" spans="1:15" s="298" customFormat="1" ht="18" customHeight="1">
      <c r="A20" s="553">
        <v>6</v>
      </c>
      <c r="B20" s="581" t="s">
        <v>1254</v>
      </c>
      <c r="C20" s="581" t="s">
        <v>160</v>
      </c>
      <c r="D20" s="581" t="s">
        <v>322</v>
      </c>
      <c r="E20" s="582" t="s">
        <v>26</v>
      </c>
      <c r="F20" s="581" t="s">
        <v>1255</v>
      </c>
      <c r="G20" s="581" t="s">
        <v>21</v>
      </c>
      <c r="H20" s="583">
        <v>20</v>
      </c>
      <c r="I20" s="584">
        <v>22</v>
      </c>
      <c r="J20" s="585">
        <v>18</v>
      </c>
      <c r="K20" s="585">
        <v>16</v>
      </c>
      <c r="L20" s="585">
        <v>10</v>
      </c>
      <c r="M20" s="584">
        <f t="shared" si="0"/>
        <v>86</v>
      </c>
      <c r="N20" s="584" t="s">
        <v>1241</v>
      </c>
      <c r="O20" s="79"/>
    </row>
    <row r="21" spans="1:15" s="49" customFormat="1" ht="18" customHeight="1">
      <c r="A21" s="591">
        <v>7</v>
      </c>
      <c r="B21" s="586" t="s">
        <v>1256</v>
      </c>
      <c r="C21" s="586" t="s">
        <v>86</v>
      </c>
      <c r="D21" s="586" t="s">
        <v>1052</v>
      </c>
      <c r="E21" s="587" t="s">
        <v>26</v>
      </c>
      <c r="F21" s="586" t="s">
        <v>1257</v>
      </c>
      <c r="G21" s="586" t="s">
        <v>21</v>
      </c>
      <c r="H21" s="588">
        <v>16</v>
      </c>
      <c r="I21" s="589">
        <v>22</v>
      </c>
      <c r="J21" s="590">
        <v>10</v>
      </c>
      <c r="K21" s="590">
        <v>16</v>
      </c>
      <c r="L21" s="590">
        <v>2</v>
      </c>
      <c r="M21" s="589">
        <f t="shared" si="0"/>
        <v>66</v>
      </c>
      <c r="N21" s="584" t="s">
        <v>1248</v>
      </c>
      <c r="O21" s="47"/>
    </row>
    <row r="22" spans="1:15" s="49" customFormat="1" ht="18" customHeight="1">
      <c r="A22" s="533">
        <v>8</v>
      </c>
      <c r="B22" s="586" t="s">
        <v>1258</v>
      </c>
      <c r="C22" s="586" t="s">
        <v>419</v>
      </c>
      <c r="D22" s="586" t="s">
        <v>76</v>
      </c>
      <c r="E22" s="587" t="s">
        <v>20</v>
      </c>
      <c r="F22" s="586" t="s">
        <v>1259</v>
      </c>
      <c r="G22" s="586" t="s">
        <v>21</v>
      </c>
      <c r="H22" s="588">
        <v>18</v>
      </c>
      <c r="I22" s="589">
        <v>22</v>
      </c>
      <c r="J22" s="590">
        <v>15</v>
      </c>
      <c r="K22" s="590">
        <v>16</v>
      </c>
      <c r="L22" s="590">
        <v>5</v>
      </c>
      <c r="M22" s="589">
        <f t="shared" si="0"/>
        <v>76</v>
      </c>
      <c r="N22" s="584" t="s">
        <v>1248</v>
      </c>
      <c r="O22" s="47"/>
    </row>
    <row r="23" spans="1:15" s="49" customFormat="1" ht="18" customHeight="1">
      <c r="A23" s="533">
        <v>9</v>
      </c>
      <c r="B23" s="586" t="s">
        <v>1260</v>
      </c>
      <c r="C23" s="586" t="s">
        <v>1261</v>
      </c>
      <c r="D23" s="586" t="s">
        <v>200</v>
      </c>
      <c r="E23" s="587" t="s">
        <v>26</v>
      </c>
      <c r="F23" s="586" t="s">
        <v>1262</v>
      </c>
      <c r="G23" s="586" t="s">
        <v>21</v>
      </c>
      <c r="H23" s="588">
        <v>16</v>
      </c>
      <c r="I23" s="589">
        <v>22</v>
      </c>
      <c r="J23" s="590">
        <v>9</v>
      </c>
      <c r="K23" s="590">
        <v>16</v>
      </c>
      <c r="L23" s="590">
        <v>2</v>
      </c>
      <c r="M23" s="589">
        <f t="shared" si="0"/>
        <v>65</v>
      </c>
      <c r="N23" s="584" t="s">
        <v>1248</v>
      </c>
      <c r="O23" s="47"/>
    </row>
    <row r="24" spans="1:15" s="298" customFormat="1" ht="18" customHeight="1">
      <c r="A24" s="553">
        <v>10</v>
      </c>
      <c r="B24" s="586" t="s">
        <v>1263</v>
      </c>
      <c r="C24" s="586" t="s">
        <v>1264</v>
      </c>
      <c r="D24" s="586" t="s">
        <v>87</v>
      </c>
      <c r="E24" s="587" t="s">
        <v>26</v>
      </c>
      <c r="F24" s="586" t="s">
        <v>1265</v>
      </c>
      <c r="G24" s="586" t="s">
        <v>21</v>
      </c>
      <c r="H24" s="588"/>
      <c r="I24" s="553"/>
      <c r="J24" s="79"/>
      <c r="K24" s="79"/>
      <c r="L24" s="79"/>
      <c r="M24" s="589">
        <f t="shared" si="0"/>
        <v>0</v>
      </c>
      <c r="N24" s="533"/>
      <c r="O24" s="79"/>
    </row>
    <row r="25" spans="1:15" s="49" customFormat="1" ht="18" customHeight="1">
      <c r="A25" s="591">
        <v>11</v>
      </c>
      <c r="B25" s="586" t="s">
        <v>1266</v>
      </c>
      <c r="C25" s="586" t="s">
        <v>1267</v>
      </c>
      <c r="D25" s="586" t="s">
        <v>1268</v>
      </c>
      <c r="E25" s="587" t="s">
        <v>20</v>
      </c>
      <c r="F25" s="586" t="s">
        <v>1269</v>
      </c>
      <c r="G25" s="586" t="s">
        <v>21</v>
      </c>
      <c r="H25" s="588">
        <v>16</v>
      </c>
      <c r="I25" s="589">
        <v>22</v>
      </c>
      <c r="J25" s="590">
        <v>15</v>
      </c>
      <c r="K25" s="590">
        <v>16</v>
      </c>
      <c r="L25" s="590">
        <v>5</v>
      </c>
      <c r="M25" s="589">
        <f t="shared" si="0"/>
        <v>74</v>
      </c>
      <c r="N25" s="599" t="s">
        <v>1248</v>
      </c>
      <c r="O25" s="47"/>
    </row>
    <row r="26" spans="1:15" s="298" customFormat="1" ht="18" customHeight="1">
      <c r="A26" s="553" t="s">
        <v>365</v>
      </c>
      <c r="B26" s="581" t="s">
        <v>1270</v>
      </c>
      <c r="C26" s="581" t="s">
        <v>509</v>
      </c>
      <c r="D26" s="581" t="s">
        <v>1271</v>
      </c>
      <c r="E26" s="582" t="s">
        <v>20</v>
      </c>
      <c r="F26" s="581" t="s">
        <v>1272</v>
      </c>
      <c r="G26" s="581" t="s">
        <v>21</v>
      </c>
      <c r="H26" s="583">
        <v>20</v>
      </c>
      <c r="I26" s="584">
        <v>22</v>
      </c>
      <c r="J26" s="585">
        <v>17</v>
      </c>
      <c r="K26" s="585">
        <v>16</v>
      </c>
      <c r="L26" s="585">
        <v>7</v>
      </c>
      <c r="M26" s="584">
        <f t="shared" si="0"/>
        <v>82</v>
      </c>
      <c r="N26" s="584" t="s">
        <v>1241</v>
      </c>
      <c r="O26" s="79" t="s">
        <v>1273</v>
      </c>
    </row>
    <row r="27" spans="1:15" s="49" customFormat="1" ht="18" customHeight="1">
      <c r="A27" s="533">
        <v>13</v>
      </c>
      <c r="B27" s="586" t="s">
        <v>1274</v>
      </c>
      <c r="C27" s="586" t="s">
        <v>1275</v>
      </c>
      <c r="D27" s="586" t="s">
        <v>103</v>
      </c>
      <c r="E27" s="587" t="s">
        <v>20</v>
      </c>
      <c r="F27" s="586" t="s">
        <v>1276</v>
      </c>
      <c r="G27" s="586" t="s">
        <v>21</v>
      </c>
      <c r="H27" s="588">
        <v>18</v>
      </c>
      <c r="I27" s="589">
        <v>22</v>
      </c>
      <c r="J27" s="590">
        <v>17</v>
      </c>
      <c r="K27" s="590">
        <v>16</v>
      </c>
      <c r="L27" s="590">
        <v>5</v>
      </c>
      <c r="M27" s="589">
        <f t="shared" si="0"/>
        <v>78</v>
      </c>
      <c r="N27" s="599" t="s">
        <v>1248</v>
      </c>
      <c r="O27" s="47"/>
    </row>
    <row r="28" spans="1:15" s="49" customFormat="1" ht="18" customHeight="1">
      <c r="A28" s="533">
        <v>14</v>
      </c>
      <c r="B28" s="586" t="s">
        <v>1277</v>
      </c>
      <c r="C28" s="586" t="s">
        <v>1278</v>
      </c>
      <c r="D28" s="586" t="s">
        <v>103</v>
      </c>
      <c r="E28" s="587" t="s">
        <v>20</v>
      </c>
      <c r="F28" s="586" t="s">
        <v>1279</v>
      </c>
      <c r="G28" s="586" t="s">
        <v>21</v>
      </c>
      <c r="H28" s="588"/>
      <c r="I28" s="589"/>
      <c r="J28" s="590"/>
      <c r="K28" s="590"/>
      <c r="L28" s="590"/>
      <c r="M28" s="589">
        <f t="shared" si="0"/>
        <v>0</v>
      </c>
      <c r="N28" s="589"/>
      <c r="O28" s="47"/>
    </row>
    <row r="29" spans="1:15" s="49" customFormat="1" ht="18" customHeight="1">
      <c r="A29" s="591">
        <v>15</v>
      </c>
      <c r="B29" s="586" t="s">
        <v>1280</v>
      </c>
      <c r="C29" s="586" t="s">
        <v>1281</v>
      </c>
      <c r="D29" s="586" t="s">
        <v>36</v>
      </c>
      <c r="E29" s="587" t="s">
        <v>26</v>
      </c>
      <c r="F29" s="586" t="s">
        <v>1282</v>
      </c>
      <c r="G29" s="586" t="s">
        <v>21</v>
      </c>
      <c r="H29" s="588"/>
      <c r="I29" s="589"/>
      <c r="J29" s="590"/>
      <c r="K29" s="590"/>
      <c r="L29" s="590"/>
      <c r="M29" s="589">
        <f t="shared" si="0"/>
        <v>0</v>
      </c>
      <c r="N29" s="589"/>
      <c r="O29" s="47"/>
    </row>
    <row r="30" spans="1:15" s="49" customFormat="1" ht="18" customHeight="1">
      <c r="A30" s="533">
        <v>16</v>
      </c>
      <c r="B30" s="586" t="s">
        <v>1283</v>
      </c>
      <c r="C30" s="586" t="s">
        <v>1284</v>
      </c>
      <c r="D30" s="586" t="s">
        <v>980</v>
      </c>
      <c r="E30" s="587" t="s">
        <v>20</v>
      </c>
      <c r="F30" s="586" t="s">
        <v>1285</v>
      </c>
      <c r="G30" s="586" t="s">
        <v>21</v>
      </c>
      <c r="H30" s="588">
        <v>16</v>
      </c>
      <c r="I30" s="589">
        <v>22</v>
      </c>
      <c r="J30" s="590">
        <v>10</v>
      </c>
      <c r="K30" s="590">
        <v>16</v>
      </c>
      <c r="L30" s="590">
        <v>2</v>
      </c>
      <c r="M30" s="589">
        <f t="shared" si="0"/>
        <v>66</v>
      </c>
      <c r="N30" s="599" t="s">
        <v>1248</v>
      </c>
      <c r="O30" s="47"/>
    </row>
    <row r="31" spans="1:15" s="298" customFormat="1" ht="18" customHeight="1">
      <c r="A31" s="553">
        <v>17</v>
      </c>
      <c r="B31" s="586" t="s">
        <v>1286</v>
      </c>
      <c r="C31" s="586" t="s">
        <v>1287</v>
      </c>
      <c r="D31" s="586" t="s">
        <v>1288</v>
      </c>
      <c r="E31" s="587" t="s">
        <v>26</v>
      </c>
      <c r="F31" s="586" t="s">
        <v>1289</v>
      </c>
      <c r="G31" s="586" t="s">
        <v>21</v>
      </c>
      <c r="H31" s="588">
        <v>16</v>
      </c>
      <c r="I31" s="553">
        <v>22</v>
      </c>
      <c r="J31" s="79">
        <v>9</v>
      </c>
      <c r="K31" s="79">
        <v>16</v>
      </c>
      <c r="L31" s="79">
        <v>2</v>
      </c>
      <c r="M31" s="589">
        <f t="shared" si="0"/>
        <v>65</v>
      </c>
      <c r="N31" s="533" t="s">
        <v>1248</v>
      </c>
      <c r="O31" s="79"/>
    </row>
    <row r="32" spans="1:15" s="49" customFormat="1" ht="18" customHeight="1">
      <c r="A32" s="533">
        <v>18</v>
      </c>
      <c r="B32" s="586" t="s">
        <v>1290</v>
      </c>
      <c r="C32" s="586" t="s">
        <v>1291</v>
      </c>
      <c r="D32" s="586" t="s">
        <v>1292</v>
      </c>
      <c r="E32" s="587" t="s">
        <v>26</v>
      </c>
      <c r="F32" s="586" t="s">
        <v>1293</v>
      </c>
      <c r="G32" s="586" t="s">
        <v>21</v>
      </c>
      <c r="H32" s="588">
        <v>16</v>
      </c>
      <c r="I32" s="589">
        <v>24</v>
      </c>
      <c r="J32" s="590">
        <v>12</v>
      </c>
      <c r="K32" s="590">
        <v>16</v>
      </c>
      <c r="L32" s="590">
        <v>6</v>
      </c>
      <c r="M32" s="589">
        <f t="shared" si="0"/>
        <v>74</v>
      </c>
      <c r="N32" s="599" t="s">
        <v>1248</v>
      </c>
      <c r="O32" s="47"/>
    </row>
    <row r="33" spans="1:15" s="49" customFormat="1" ht="18" customHeight="1">
      <c r="A33" s="591">
        <v>19</v>
      </c>
      <c r="B33" s="586" t="s">
        <v>1294</v>
      </c>
      <c r="C33" s="586" t="s">
        <v>629</v>
      </c>
      <c r="D33" s="586" t="s">
        <v>34</v>
      </c>
      <c r="E33" s="587" t="s">
        <v>26</v>
      </c>
      <c r="F33" s="586" t="s">
        <v>1295</v>
      </c>
      <c r="G33" s="586" t="s">
        <v>21</v>
      </c>
      <c r="H33" s="588">
        <v>16</v>
      </c>
      <c r="I33" s="589">
        <v>22</v>
      </c>
      <c r="J33" s="590">
        <v>15</v>
      </c>
      <c r="K33" s="590">
        <v>16</v>
      </c>
      <c r="L33" s="590">
        <v>5</v>
      </c>
      <c r="M33" s="589">
        <f t="shared" si="0"/>
        <v>74</v>
      </c>
      <c r="N33" s="599" t="s">
        <v>1248</v>
      </c>
      <c r="O33" s="47"/>
    </row>
    <row r="34" spans="1:15" s="298" customFormat="1" ht="18" customHeight="1">
      <c r="A34" s="553">
        <v>20</v>
      </c>
      <c r="B34" s="581" t="s">
        <v>1296</v>
      </c>
      <c r="C34" s="581" t="s">
        <v>1297</v>
      </c>
      <c r="D34" s="581" t="s">
        <v>145</v>
      </c>
      <c r="E34" s="582" t="s">
        <v>20</v>
      </c>
      <c r="F34" s="581" t="s">
        <v>1298</v>
      </c>
      <c r="G34" s="581" t="s">
        <v>21</v>
      </c>
      <c r="H34" s="583">
        <v>18</v>
      </c>
      <c r="I34" s="584">
        <v>22</v>
      </c>
      <c r="J34" s="585">
        <v>15</v>
      </c>
      <c r="K34" s="585">
        <v>16</v>
      </c>
      <c r="L34" s="585">
        <v>5</v>
      </c>
      <c r="M34" s="584">
        <f t="shared" si="0"/>
        <v>76</v>
      </c>
      <c r="N34" s="584" t="s">
        <v>1248</v>
      </c>
      <c r="O34" s="79"/>
    </row>
    <row r="35" spans="1:15" s="49" customFormat="1" ht="18" customHeight="1">
      <c r="A35" s="533">
        <v>21</v>
      </c>
      <c r="B35" s="586" t="s">
        <v>1299</v>
      </c>
      <c r="C35" s="586" t="s">
        <v>1046</v>
      </c>
      <c r="D35" s="586" t="s">
        <v>145</v>
      </c>
      <c r="E35" s="587" t="s">
        <v>20</v>
      </c>
      <c r="F35" s="586" t="s">
        <v>1300</v>
      </c>
      <c r="G35" s="586" t="s">
        <v>21</v>
      </c>
      <c r="H35" s="588">
        <v>16</v>
      </c>
      <c r="I35" s="589">
        <v>22</v>
      </c>
      <c r="J35" s="590">
        <v>10</v>
      </c>
      <c r="K35" s="590">
        <v>16</v>
      </c>
      <c r="L35" s="590">
        <v>1</v>
      </c>
      <c r="M35" s="589">
        <f t="shared" si="0"/>
        <v>65</v>
      </c>
      <c r="N35" s="589" t="s">
        <v>1248</v>
      </c>
      <c r="O35" s="47"/>
    </row>
    <row r="36" spans="1:15" s="49" customFormat="1" ht="18" customHeight="1">
      <c r="A36" s="533">
        <v>22</v>
      </c>
      <c r="B36" s="586" t="s">
        <v>1301</v>
      </c>
      <c r="C36" s="586" t="s">
        <v>1302</v>
      </c>
      <c r="D36" s="586" t="s">
        <v>493</v>
      </c>
      <c r="E36" s="587" t="s">
        <v>20</v>
      </c>
      <c r="F36" s="586" t="s">
        <v>1303</v>
      </c>
      <c r="G36" s="586" t="s">
        <v>21</v>
      </c>
      <c r="H36" s="588">
        <v>16</v>
      </c>
      <c r="I36" s="589">
        <v>22</v>
      </c>
      <c r="J36" s="590">
        <v>10</v>
      </c>
      <c r="K36" s="590">
        <v>16</v>
      </c>
      <c r="L36" s="590">
        <v>1</v>
      </c>
      <c r="M36" s="589">
        <f t="shared" si="0"/>
        <v>65</v>
      </c>
      <c r="N36" s="589" t="s">
        <v>1248</v>
      </c>
      <c r="O36" s="47"/>
    </row>
    <row r="37" spans="1:15" s="49" customFormat="1" ht="18" customHeight="1">
      <c r="A37" s="591">
        <v>23</v>
      </c>
      <c r="B37" s="586" t="s">
        <v>1304</v>
      </c>
      <c r="C37" s="586" t="s">
        <v>917</v>
      </c>
      <c r="D37" s="586" t="s">
        <v>1305</v>
      </c>
      <c r="E37" s="587" t="s">
        <v>20</v>
      </c>
      <c r="F37" s="586" t="s">
        <v>1306</v>
      </c>
      <c r="G37" s="586" t="s">
        <v>21</v>
      </c>
      <c r="H37" s="588">
        <v>16</v>
      </c>
      <c r="I37" s="589">
        <v>22</v>
      </c>
      <c r="J37" s="590">
        <v>10</v>
      </c>
      <c r="K37" s="590">
        <v>16</v>
      </c>
      <c r="L37" s="590">
        <v>2</v>
      </c>
      <c r="M37" s="589">
        <f t="shared" si="0"/>
        <v>66</v>
      </c>
      <c r="N37" s="589" t="s">
        <v>1248</v>
      </c>
      <c r="O37" s="47"/>
    </row>
    <row r="38" spans="1:15" s="49" customFormat="1" ht="18" customHeight="1">
      <c r="A38" s="533">
        <v>24</v>
      </c>
      <c r="B38" s="586" t="s">
        <v>1307</v>
      </c>
      <c r="C38" s="586" t="s">
        <v>961</v>
      </c>
      <c r="D38" s="586" t="s">
        <v>1308</v>
      </c>
      <c r="E38" s="587" t="s">
        <v>26</v>
      </c>
      <c r="F38" s="586" t="s">
        <v>1309</v>
      </c>
      <c r="G38" s="586" t="s">
        <v>21</v>
      </c>
      <c r="H38" s="588">
        <v>16</v>
      </c>
      <c r="I38" s="589">
        <v>22</v>
      </c>
      <c r="J38" s="590">
        <v>10</v>
      </c>
      <c r="K38" s="590">
        <v>16</v>
      </c>
      <c r="L38" s="590">
        <v>2</v>
      </c>
      <c r="M38" s="589">
        <f t="shared" si="0"/>
        <v>66</v>
      </c>
      <c r="N38" s="589" t="s">
        <v>1248</v>
      </c>
      <c r="O38" s="47"/>
    </row>
    <row r="39" spans="1:15" s="298" customFormat="1" ht="18" customHeight="1">
      <c r="A39" s="553">
        <v>25</v>
      </c>
      <c r="B39" s="581" t="s">
        <v>1310</v>
      </c>
      <c r="C39" s="581" t="s">
        <v>1311</v>
      </c>
      <c r="D39" s="581" t="s">
        <v>1312</v>
      </c>
      <c r="E39" s="582" t="s">
        <v>26</v>
      </c>
      <c r="F39" s="581" t="s">
        <v>1313</v>
      </c>
      <c r="G39" s="581" t="s">
        <v>197</v>
      </c>
      <c r="H39" s="583">
        <v>20</v>
      </c>
      <c r="I39" s="584">
        <v>20</v>
      </c>
      <c r="J39" s="585">
        <v>15</v>
      </c>
      <c r="K39" s="585">
        <v>16</v>
      </c>
      <c r="L39" s="585">
        <v>10</v>
      </c>
      <c r="M39" s="584">
        <f t="shared" si="0"/>
        <v>81</v>
      </c>
      <c r="N39" s="584" t="s">
        <v>1241</v>
      </c>
      <c r="O39" s="79" t="s">
        <v>1314</v>
      </c>
    </row>
    <row r="40" spans="1:15" s="49" customFormat="1" ht="18" customHeight="1">
      <c r="A40" s="533">
        <v>26</v>
      </c>
      <c r="B40" s="586" t="s">
        <v>1315</v>
      </c>
      <c r="C40" s="586" t="s">
        <v>1316</v>
      </c>
      <c r="D40" s="586" t="s">
        <v>36</v>
      </c>
      <c r="E40" s="587" t="s">
        <v>20</v>
      </c>
      <c r="F40" s="586" t="s">
        <v>1317</v>
      </c>
      <c r="G40" s="586" t="s">
        <v>21</v>
      </c>
      <c r="H40" s="588">
        <v>18</v>
      </c>
      <c r="I40" s="589">
        <v>22</v>
      </c>
      <c r="J40" s="590">
        <v>17</v>
      </c>
      <c r="K40" s="590">
        <v>16</v>
      </c>
      <c r="L40" s="590">
        <v>5</v>
      </c>
      <c r="M40" s="589">
        <f t="shared" si="0"/>
        <v>78</v>
      </c>
      <c r="N40" s="599" t="s">
        <v>1248</v>
      </c>
      <c r="O40" s="47"/>
    </row>
    <row r="41" spans="1:15" s="49" customFormat="1" ht="18" customHeight="1">
      <c r="A41" s="600">
        <v>27</v>
      </c>
      <c r="B41" s="586" t="s">
        <v>1318</v>
      </c>
      <c r="C41" s="586" t="s">
        <v>1319</v>
      </c>
      <c r="D41" s="586" t="s">
        <v>121</v>
      </c>
      <c r="E41" s="587" t="s">
        <v>20</v>
      </c>
      <c r="F41" s="586" t="s">
        <v>1320</v>
      </c>
      <c r="G41" s="586" t="s">
        <v>21</v>
      </c>
      <c r="H41" s="588">
        <v>16</v>
      </c>
      <c r="I41" s="589">
        <v>22</v>
      </c>
      <c r="J41" s="590">
        <v>13</v>
      </c>
      <c r="K41" s="590">
        <v>16</v>
      </c>
      <c r="L41" s="590">
        <v>3</v>
      </c>
      <c r="M41" s="589">
        <f t="shared" si="0"/>
        <v>70</v>
      </c>
      <c r="N41" s="599" t="s">
        <v>1248</v>
      </c>
      <c r="O41" s="47"/>
    </row>
    <row r="42" spans="1:15" s="49" customFormat="1" ht="18" customHeight="1">
      <c r="A42" s="533">
        <v>28</v>
      </c>
      <c r="B42" s="586" t="s">
        <v>1321</v>
      </c>
      <c r="C42" s="586" t="s">
        <v>971</v>
      </c>
      <c r="D42" s="586" t="s">
        <v>574</v>
      </c>
      <c r="E42" s="587" t="s">
        <v>26</v>
      </c>
      <c r="F42" s="586" t="s">
        <v>1322</v>
      </c>
      <c r="G42" s="586" t="s">
        <v>21</v>
      </c>
      <c r="H42" s="588"/>
      <c r="I42" s="589"/>
      <c r="J42" s="590"/>
      <c r="K42" s="590"/>
      <c r="L42" s="590"/>
      <c r="M42" s="589">
        <f t="shared" si="0"/>
        <v>0</v>
      </c>
      <c r="N42" s="589"/>
      <c r="O42" s="47"/>
    </row>
    <row r="43" spans="1:15" s="49" customFormat="1" ht="18" customHeight="1">
      <c r="A43" s="533">
        <v>29</v>
      </c>
      <c r="B43" s="586" t="s">
        <v>1323</v>
      </c>
      <c r="C43" s="586" t="s">
        <v>1324</v>
      </c>
      <c r="D43" s="586" t="s">
        <v>44</v>
      </c>
      <c r="E43" s="587" t="s">
        <v>26</v>
      </c>
      <c r="F43" s="586" t="s">
        <v>1325</v>
      </c>
      <c r="G43" s="586" t="s">
        <v>21</v>
      </c>
      <c r="H43" s="588">
        <v>16</v>
      </c>
      <c r="I43" s="589">
        <v>22</v>
      </c>
      <c r="J43" s="590">
        <v>15</v>
      </c>
      <c r="K43" s="590">
        <v>16</v>
      </c>
      <c r="L43" s="590">
        <v>5</v>
      </c>
      <c r="M43" s="589">
        <f t="shared" si="0"/>
        <v>74</v>
      </c>
      <c r="N43" s="599" t="s">
        <v>1248</v>
      </c>
      <c r="O43" s="47"/>
    </row>
    <row r="44" spans="1:15" s="49" customFormat="1" ht="18" customHeight="1">
      <c r="A44" s="533">
        <v>30</v>
      </c>
      <c r="B44" s="586" t="s">
        <v>1326</v>
      </c>
      <c r="C44" s="586" t="s">
        <v>1327</v>
      </c>
      <c r="D44" s="586" t="s">
        <v>1327</v>
      </c>
      <c r="E44" s="587" t="s">
        <v>26</v>
      </c>
      <c r="F44" s="586" t="s">
        <v>1328</v>
      </c>
      <c r="G44" s="586" t="s">
        <v>21</v>
      </c>
      <c r="H44" s="588">
        <v>16</v>
      </c>
      <c r="I44" s="590">
        <v>22</v>
      </c>
      <c r="J44" s="590">
        <v>10</v>
      </c>
      <c r="K44" s="590">
        <v>16</v>
      </c>
      <c r="L44" s="590">
        <v>1</v>
      </c>
      <c r="M44" s="589">
        <f t="shared" si="0"/>
        <v>65</v>
      </c>
      <c r="N44" s="599" t="s">
        <v>1248</v>
      </c>
      <c r="O44" s="47"/>
    </row>
    <row r="45" spans="1:15" s="49" customFormat="1" ht="18" customHeight="1">
      <c r="A45" s="591">
        <v>31</v>
      </c>
      <c r="B45" s="586" t="s">
        <v>1329</v>
      </c>
      <c r="C45" s="586" t="s">
        <v>1330</v>
      </c>
      <c r="D45" s="586" t="s">
        <v>258</v>
      </c>
      <c r="E45" s="587" t="s">
        <v>26</v>
      </c>
      <c r="F45" s="586" t="s">
        <v>1331</v>
      </c>
      <c r="G45" s="586" t="s">
        <v>21</v>
      </c>
      <c r="H45" s="588">
        <v>16</v>
      </c>
      <c r="I45" s="590">
        <v>22</v>
      </c>
      <c r="J45" s="590">
        <v>10</v>
      </c>
      <c r="K45" s="590">
        <v>12</v>
      </c>
      <c r="L45" s="590">
        <v>3</v>
      </c>
      <c r="M45" s="589">
        <f t="shared" si="0"/>
        <v>63</v>
      </c>
      <c r="N45" s="599" t="s">
        <v>1248</v>
      </c>
      <c r="O45" s="47"/>
    </row>
    <row r="46" spans="1:15" s="601" customFormat="1" ht="18" customHeight="1">
      <c r="A46" s="533">
        <v>32</v>
      </c>
      <c r="B46" s="586" t="s">
        <v>1332</v>
      </c>
      <c r="C46" s="586" t="s">
        <v>71</v>
      </c>
      <c r="D46" s="586" t="s">
        <v>209</v>
      </c>
      <c r="E46" s="587" t="s">
        <v>26</v>
      </c>
      <c r="F46" s="586" t="s">
        <v>1333</v>
      </c>
      <c r="G46" s="586" t="s">
        <v>21</v>
      </c>
      <c r="H46" s="588"/>
      <c r="I46" s="590"/>
      <c r="J46" s="590"/>
      <c r="K46" s="590"/>
      <c r="L46" s="590"/>
      <c r="M46" s="589">
        <f t="shared" si="0"/>
        <v>0</v>
      </c>
      <c r="N46" s="589"/>
      <c r="O46" s="47"/>
    </row>
    <row r="47" spans="1:15" s="602" customFormat="1" ht="18" customHeight="1">
      <c r="A47" s="533">
        <v>33</v>
      </c>
      <c r="B47" s="586" t="s">
        <v>1334</v>
      </c>
      <c r="C47" s="586" t="s">
        <v>963</v>
      </c>
      <c r="D47" s="586" t="s">
        <v>540</v>
      </c>
      <c r="E47" s="587" t="s">
        <v>26</v>
      </c>
      <c r="F47" s="586" t="s">
        <v>1335</v>
      </c>
      <c r="G47" s="586" t="s">
        <v>21</v>
      </c>
      <c r="H47" s="588">
        <v>16</v>
      </c>
      <c r="I47" s="590">
        <v>22</v>
      </c>
      <c r="J47" s="590">
        <v>11</v>
      </c>
      <c r="K47" s="590">
        <v>16</v>
      </c>
      <c r="L47" s="590">
        <v>3</v>
      </c>
      <c r="M47" s="589">
        <f t="shared" si="0"/>
        <v>68</v>
      </c>
      <c r="N47" s="589" t="s">
        <v>1248</v>
      </c>
      <c r="O47" s="47"/>
    </row>
    <row r="48" spans="1:15" s="602" customFormat="1" ht="18" customHeight="1">
      <c r="A48" s="533">
        <v>34</v>
      </c>
      <c r="B48" s="586" t="s">
        <v>1336</v>
      </c>
      <c r="C48" s="586" t="s">
        <v>1337</v>
      </c>
      <c r="D48" s="586" t="s">
        <v>38</v>
      </c>
      <c r="E48" s="587" t="s">
        <v>20</v>
      </c>
      <c r="F48" s="586" t="s">
        <v>241</v>
      </c>
      <c r="G48" s="586" t="s">
        <v>21</v>
      </c>
      <c r="H48" s="588">
        <v>16</v>
      </c>
      <c r="I48" s="590">
        <v>22</v>
      </c>
      <c r="J48" s="590">
        <v>13</v>
      </c>
      <c r="K48" s="590">
        <v>16</v>
      </c>
      <c r="L48" s="590">
        <v>3</v>
      </c>
      <c r="M48" s="589">
        <f t="shared" si="0"/>
        <v>70</v>
      </c>
      <c r="N48" s="599" t="s">
        <v>1248</v>
      </c>
      <c r="O48" s="47"/>
    </row>
    <row r="49" spans="1:15" s="603" customFormat="1" ht="18" customHeight="1">
      <c r="A49" s="553">
        <v>35</v>
      </c>
      <c r="B49" s="581" t="s">
        <v>1338</v>
      </c>
      <c r="C49" s="581" t="s">
        <v>1339</v>
      </c>
      <c r="D49" s="581" t="s">
        <v>36</v>
      </c>
      <c r="E49" s="582" t="s">
        <v>20</v>
      </c>
      <c r="F49" s="581" t="s">
        <v>1340</v>
      </c>
      <c r="G49" s="581" t="s">
        <v>21</v>
      </c>
      <c r="H49" s="583">
        <v>20</v>
      </c>
      <c r="I49" s="585">
        <v>22</v>
      </c>
      <c r="J49" s="585">
        <v>17</v>
      </c>
      <c r="K49" s="585">
        <v>16</v>
      </c>
      <c r="L49" s="585">
        <v>10</v>
      </c>
      <c r="M49" s="584">
        <f t="shared" si="0"/>
        <v>85</v>
      </c>
      <c r="N49" s="584" t="s">
        <v>1241</v>
      </c>
      <c r="O49" s="79" t="s">
        <v>1341</v>
      </c>
    </row>
    <row r="50" spans="1:15" s="603" customFormat="1" ht="18" customHeight="1">
      <c r="A50" s="553">
        <v>36</v>
      </c>
      <c r="B50" s="581" t="s">
        <v>1342</v>
      </c>
      <c r="C50" s="581" t="s">
        <v>115</v>
      </c>
      <c r="D50" s="581" t="s">
        <v>1343</v>
      </c>
      <c r="E50" s="582" t="s">
        <v>26</v>
      </c>
      <c r="F50" s="581" t="s">
        <v>1344</v>
      </c>
      <c r="G50" s="581" t="s">
        <v>21</v>
      </c>
      <c r="H50" s="583">
        <v>20</v>
      </c>
      <c r="I50" s="585">
        <v>22</v>
      </c>
      <c r="J50" s="585">
        <v>17</v>
      </c>
      <c r="K50" s="585">
        <v>16</v>
      </c>
      <c r="L50" s="585">
        <v>8</v>
      </c>
      <c r="M50" s="584">
        <f t="shared" si="0"/>
        <v>83</v>
      </c>
      <c r="N50" s="599" t="s">
        <v>1241</v>
      </c>
      <c r="O50" s="79" t="s">
        <v>1345</v>
      </c>
    </row>
    <row r="51" spans="1:15" s="602" customFormat="1" ht="18" customHeight="1">
      <c r="A51" s="533">
        <v>37</v>
      </c>
      <c r="B51" s="586" t="s">
        <v>1346</v>
      </c>
      <c r="C51" s="586" t="s">
        <v>220</v>
      </c>
      <c r="D51" s="586" t="s">
        <v>351</v>
      </c>
      <c r="E51" s="587" t="s">
        <v>26</v>
      </c>
      <c r="F51" s="586" t="s">
        <v>1347</v>
      </c>
      <c r="G51" s="586" t="s">
        <v>21</v>
      </c>
      <c r="H51" s="588">
        <v>16</v>
      </c>
      <c r="I51" s="590">
        <v>22</v>
      </c>
      <c r="J51" s="590">
        <v>10</v>
      </c>
      <c r="K51" s="590">
        <v>16</v>
      </c>
      <c r="L51" s="590">
        <v>2</v>
      </c>
      <c r="M51" s="589">
        <f t="shared" si="0"/>
        <v>66</v>
      </c>
      <c r="N51" s="599" t="s">
        <v>1248</v>
      </c>
      <c r="O51" s="47"/>
    </row>
    <row r="52" spans="1:15" s="602" customFormat="1" ht="18" customHeight="1">
      <c r="A52" s="533">
        <v>38</v>
      </c>
      <c r="B52" s="586" t="s">
        <v>1348</v>
      </c>
      <c r="C52" s="586" t="s">
        <v>75</v>
      </c>
      <c r="D52" s="586" t="s">
        <v>1010</v>
      </c>
      <c r="E52" s="587" t="s">
        <v>20</v>
      </c>
      <c r="F52" s="586" t="s">
        <v>1349</v>
      </c>
      <c r="G52" s="586" t="s">
        <v>21</v>
      </c>
      <c r="H52" s="588"/>
      <c r="I52" s="590"/>
      <c r="J52" s="590"/>
      <c r="K52" s="590"/>
      <c r="L52" s="590"/>
      <c r="M52" s="589">
        <f t="shared" si="0"/>
        <v>0</v>
      </c>
      <c r="N52" s="589"/>
      <c r="O52" s="47"/>
    </row>
    <row r="53" spans="1:15" s="602" customFormat="1" ht="18" customHeight="1">
      <c r="A53" s="533">
        <v>39</v>
      </c>
      <c r="B53" s="586" t="s">
        <v>1350</v>
      </c>
      <c r="C53" s="586" t="s">
        <v>1351</v>
      </c>
      <c r="D53" s="586" t="s">
        <v>1352</v>
      </c>
      <c r="E53" s="587" t="s">
        <v>20</v>
      </c>
      <c r="F53" s="586" t="s">
        <v>1353</v>
      </c>
      <c r="G53" s="586" t="s">
        <v>21</v>
      </c>
      <c r="H53" s="588"/>
      <c r="I53" s="590"/>
      <c r="J53" s="590"/>
      <c r="K53" s="590"/>
      <c r="L53" s="590"/>
      <c r="M53" s="589">
        <f t="shared" si="0"/>
        <v>0</v>
      </c>
      <c r="N53" s="589"/>
      <c r="O53" s="47" t="s">
        <v>1354</v>
      </c>
    </row>
    <row r="54" spans="1:15" s="602" customFormat="1" ht="18" customHeight="1">
      <c r="A54" s="533">
        <v>40</v>
      </c>
      <c r="B54" s="586" t="s">
        <v>1355</v>
      </c>
      <c r="C54" s="586" t="s">
        <v>629</v>
      </c>
      <c r="D54" s="586" t="s">
        <v>1356</v>
      </c>
      <c r="E54" s="587" t="s">
        <v>26</v>
      </c>
      <c r="F54" s="586" t="s">
        <v>1357</v>
      </c>
      <c r="G54" s="586" t="s">
        <v>21</v>
      </c>
      <c r="H54" s="588">
        <v>18</v>
      </c>
      <c r="I54" s="590">
        <v>22</v>
      </c>
      <c r="J54" s="590">
        <v>9</v>
      </c>
      <c r="K54" s="590">
        <v>21</v>
      </c>
      <c r="L54" s="590">
        <v>2</v>
      </c>
      <c r="M54" s="589">
        <f t="shared" si="0"/>
        <v>72</v>
      </c>
      <c r="N54" s="599" t="s">
        <v>1248</v>
      </c>
      <c r="O54" s="47"/>
    </row>
    <row r="55" spans="1:15" s="602" customFormat="1" ht="18" customHeight="1">
      <c r="A55" s="533">
        <v>41</v>
      </c>
      <c r="B55" s="586" t="s">
        <v>1358</v>
      </c>
      <c r="C55" s="586" t="s">
        <v>1359</v>
      </c>
      <c r="D55" s="586" t="s">
        <v>81</v>
      </c>
      <c r="E55" s="587" t="s">
        <v>20</v>
      </c>
      <c r="F55" s="586" t="s">
        <v>1360</v>
      </c>
      <c r="G55" s="586" t="s">
        <v>21</v>
      </c>
      <c r="H55" s="583">
        <v>16</v>
      </c>
      <c r="I55" s="590">
        <v>22</v>
      </c>
      <c r="J55" s="590">
        <v>13</v>
      </c>
      <c r="K55" s="590">
        <v>16</v>
      </c>
      <c r="L55" s="590">
        <v>3</v>
      </c>
      <c r="M55" s="589">
        <f t="shared" si="0"/>
        <v>70</v>
      </c>
      <c r="N55" s="589" t="s">
        <v>1248</v>
      </c>
      <c r="O55" s="47"/>
    </row>
    <row r="56" spans="1:15" s="602" customFormat="1" ht="18" customHeight="1">
      <c r="A56" s="533">
        <v>42</v>
      </c>
      <c r="B56" s="586" t="s">
        <v>1361</v>
      </c>
      <c r="C56" s="586" t="s">
        <v>252</v>
      </c>
      <c r="D56" s="586" t="s">
        <v>594</v>
      </c>
      <c r="E56" s="587" t="s">
        <v>20</v>
      </c>
      <c r="F56" s="586" t="s">
        <v>1362</v>
      </c>
      <c r="G56" s="586" t="s">
        <v>21</v>
      </c>
      <c r="H56" s="588"/>
      <c r="I56" s="590"/>
      <c r="J56" s="590"/>
      <c r="K56" s="590"/>
      <c r="L56" s="590"/>
      <c r="M56" s="589">
        <f t="shared" si="0"/>
        <v>0</v>
      </c>
      <c r="N56" s="589"/>
      <c r="O56" s="47"/>
    </row>
    <row r="57" spans="1:15" s="602" customFormat="1" ht="18" customHeight="1">
      <c r="A57" s="533">
        <v>43</v>
      </c>
      <c r="B57" s="586" t="s">
        <v>1363</v>
      </c>
      <c r="C57" s="586" t="s">
        <v>1364</v>
      </c>
      <c r="D57" s="586" t="s">
        <v>68</v>
      </c>
      <c r="E57" s="587" t="s">
        <v>26</v>
      </c>
      <c r="F57" s="586" t="s">
        <v>1365</v>
      </c>
      <c r="G57" s="586" t="s">
        <v>21</v>
      </c>
      <c r="H57" s="588">
        <v>16</v>
      </c>
      <c r="I57" s="590">
        <v>22</v>
      </c>
      <c r="J57" s="590">
        <v>8</v>
      </c>
      <c r="K57" s="590">
        <v>16</v>
      </c>
      <c r="L57" s="590">
        <v>3</v>
      </c>
      <c r="M57" s="589">
        <f t="shared" si="0"/>
        <v>65</v>
      </c>
      <c r="N57" s="589" t="s">
        <v>1248</v>
      </c>
      <c r="O57" s="47"/>
    </row>
    <row r="58" spans="1:15" s="602" customFormat="1" ht="18" customHeight="1">
      <c r="A58" s="533">
        <v>44</v>
      </c>
      <c r="B58" s="586" t="s">
        <v>1366</v>
      </c>
      <c r="C58" s="586" t="s">
        <v>1046</v>
      </c>
      <c r="D58" s="586" t="s">
        <v>1052</v>
      </c>
      <c r="E58" s="587" t="s">
        <v>20</v>
      </c>
      <c r="F58" s="586" t="s">
        <v>1367</v>
      </c>
      <c r="G58" s="586" t="s">
        <v>21</v>
      </c>
      <c r="H58" s="588">
        <v>16</v>
      </c>
      <c r="I58" s="590">
        <v>22</v>
      </c>
      <c r="J58" s="590">
        <v>10</v>
      </c>
      <c r="K58" s="590">
        <v>19</v>
      </c>
      <c r="L58" s="590">
        <v>2</v>
      </c>
      <c r="M58" s="589">
        <f t="shared" si="0"/>
        <v>69</v>
      </c>
      <c r="N58" s="589" t="s">
        <v>1248</v>
      </c>
      <c r="O58" s="47"/>
    </row>
    <row r="59" spans="1:15" s="602" customFormat="1" ht="18" customHeight="1">
      <c r="A59" s="533">
        <v>45</v>
      </c>
      <c r="B59" s="586" t="s">
        <v>1368</v>
      </c>
      <c r="C59" s="586" t="s">
        <v>1369</v>
      </c>
      <c r="D59" s="586" t="s">
        <v>400</v>
      </c>
      <c r="E59" s="587" t="s">
        <v>20</v>
      </c>
      <c r="F59" s="586" t="s">
        <v>1370</v>
      </c>
      <c r="G59" s="586" t="s">
        <v>197</v>
      </c>
      <c r="H59" s="588">
        <v>16</v>
      </c>
      <c r="I59" s="590">
        <v>22</v>
      </c>
      <c r="J59" s="590">
        <v>8</v>
      </c>
      <c r="K59" s="590">
        <v>16</v>
      </c>
      <c r="L59" s="590">
        <v>3</v>
      </c>
      <c r="M59" s="589">
        <f t="shared" si="0"/>
        <v>65</v>
      </c>
      <c r="N59" s="589" t="s">
        <v>1248</v>
      </c>
      <c r="O59" s="47"/>
    </row>
    <row r="60" spans="1:15" s="602" customFormat="1" ht="18" customHeight="1">
      <c r="A60" s="533">
        <v>46</v>
      </c>
      <c r="B60" s="586" t="s">
        <v>1371</v>
      </c>
      <c r="C60" s="586" t="s">
        <v>1372</v>
      </c>
      <c r="D60" s="586" t="s">
        <v>1373</v>
      </c>
      <c r="E60" s="587" t="s">
        <v>26</v>
      </c>
      <c r="F60" s="586" t="s">
        <v>1374</v>
      </c>
      <c r="G60" s="586" t="s">
        <v>197</v>
      </c>
      <c r="H60" s="588">
        <v>16</v>
      </c>
      <c r="I60" s="590">
        <v>22</v>
      </c>
      <c r="J60" s="590">
        <v>9</v>
      </c>
      <c r="K60" s="590">
        <v>16</v>
      </c>
      <c r="L60" s="590">
        <v>2</v>
      </c>
      <c r="M60" s="589">
        <f t="shared" si="0"/>
        <v>65</v>
      </c>
      <c r="N60" s="589" t="s">
        <v>1248</v>
      </c>
      <c r="O60" s="47"/>
    </row>
    <row r="61" spans="1:15" s="602" customFormat="1" ht="18" customHeight="1">
      <c r="A61" s="533">
        <v>47</v>
      </c>
      <c r="B61" s="586" t="s">
        <v>1375</v>
      </c>
      <c r="C61" s="586" t="s">
        <v>1376</v>
      </c>
      <c r="D61" s="586" t="s">
        <v>68</v>
      </c>
      <c r="E61" s="587" t="s">
        <v>26</v>
      </c>
      <c r="F61" s="586" t="s">
        <v>1377</v>
      </c>
      <c r="G61" s="586" t="s">
        <v>21</v>
      </c>
      <c r="H61" s="588">
        <v>16</v>
      </c>
      <c r="I61" s="590">
        <v>22</v>
      </c>
      <c r="J61" s="590">
        <v>10</v>
      </c>
      <c r="K61" s="590">
        <v>16</v>
      </c>
      <c r="L61" s="590">
        <v>1</v>
      </c>
      <c r="M61" s="589">
        <f t="shared" si="0"/>
        <v>65</v>
      </c>
      <c r="N61" s="589" t="s">
        <v>1248</v>
      </c>
      <c r="O61" s="47"/>
    </row>
    <row r="62" spans="1:15" s="602" customFormat="1" ht="18" customHeight="1">
      <c r="A62" s="533">
        <v>48</v>
      </c>
      <c r="B62" s="604" t="s">
        <v>1378</v>
      </c>
      <c r="C62" s="586" t="s">
        <v>860</v>
      </c>
      <c r="D62" s="586" t="s">
        <v>1379</v>
      </c>
      <c r="E62" s="587" t="s">
        <v>26</v>
      </c>
      <c r="F62" s="586" t="s">
        <v>1380</v>
      </c>
      <c r="G62" s="586" t="s">
        <v>881</v>
      </c>
      <c r="H62" s="588">
        <v>16</v>
      </c>
      <c r="I62" s="590">
        <v>22</v>
      </c>
      <c r="J62" s="590">
        <v>10</v>
      </c>
      <c r="K62" s="590">
        <v>16</v>
      </c>
      <c r="L62" s="590">
        <v>1</v>
      </c>
      <c r="M62" s="589">
        <f t="shared" si="0"/>
        <v>65</v>
      </c>
      <c r="N62" s="589" t="s">
        <v>1248</v>
      </c>
      <c r="O62" s="47"/>
    </row>
    <row r="63" spans="1:15" s="602" customFormat="1" ht="18" customHeight="1">
      <c r="A63" s="533">
        <v>49</v>
      </c>
      <c r="B63" s="586" t="s">
        <v>1381</v>
      </c>
      <c r="C63" s="586" t="s">
        <v>1382</v>
      </c>
      <c r="D63" s="586" t="s">
        <v>1383</v>
      </c>
      <c r="E63" s="587" t="s">
        <v>26</v>
      </c>
      <c r="F63" s="586" t="s">
        <v>1384</v>
      </c>
      <c r="G63" s="586" t="s">
        <v>21</v>
      </c>
      <c r="H63" s="588">
        <v>16</v>
      </c>
      <c r="I63" s="590">
        <v>22</v>
      </c>
      <c r="J63" s="605">
        <v>8</v>
      </c>
      <c r="K63" s="590">
        <v>16</v>
      </c>
      <c r="L63" s="605">
        <v>3</v>
      </c>
      <c r="M63" s="589">
        <f t="shared" si="0"/>
        <v>65</v>
      </c>
      <c r="N63" s="589" t="s">
        <v>1248</v>
      </c>
      <c r="O63" s="47"/>
    </row>
    <row r="64" spans="1:15" ht="18" customHeight="1">
      <c r="A64" s="366">
        <v>50</v>
      </c>
      <c r="B64" s="606" t="s">
        <v>1385</v>
      </c>
      <c r="C64" s="606" t="s">
        <v>432</v>
      </c>
      <c r="D64" s="606" t="s">
        <v>1386</v>
      </c>
      <c r="E64" s="607" t="s">
        <v>26</v>
      </c>
      <c r="F64" s="606" t="s">
        <v>1387</v>
      </c>
      <c r="G64" s="606" t="s">
        <v>21</v>
      </c>
      <c r="H64" s="608"/>
      <c r="I64" s="609"/>
      <c r="J64" s="135"/>
      <c r="K64" s="609"/>
      <c r="L64" s="135"/>
      <c r="M64" s="610"/>
      <c r="N64" s="610"/>
      <c r="O64" s="607"/>
    </row>
    <row r="65" spans="1:29" ht="18" customHeight="1">
      <c r="A65" s="611"/>
      <c r="B65" s="612"/>
      <c r="C65" s="612"/>
      <c r="D65" s="612"/>
      <c r="E65" s="613"/>
      <c r="F65" s="614"/>
      <c r="G65" s="614"/>
      <c r="H65" s="615"/>
      <c r="I65" s="615"/>
      <c r="J65" s="616"/>
      <c r="K65" s="615"/>
      <c r="L65" s="616"/>
      <c r="M65" s="617"/>
      <c r="N65" s="617"/>
      <c r="O65" s="613"/>
    </row>
    <row r="66" spans="1:29" ht="15.75">
      <c r="A66" s="618"/>
      <c r="B66" s="1235" t="s">
        <v>1388</v>
      </c>
      <c r="C66" s="1235"/>
      <c r="D66" s="1235"/>
      <c r="E66" s="86"/>
      <c r="F66" s="86"/>
      <c r="G66" s="86"/>
      <c r="H66" s="613"/>
      <c r="I66" s="613"/>
      <c r="J66" s="613"/>
      <c r="K66" s="613"/>
      <c r="L66" s="613"/>
      <c r="M66" s="613"/>
      <c r="N66" s="613"/>
      <c r="O66" s="619"/>
    </row>
    <row r="67" spans="1:29" s="576" customFormat="1" ht="18.75" customHeight="1">
      <c r="B67" s="1236"/>
      <c r="C67" s="1236"/>
      <c r="D67" s="1236"/>
      <c r="E67" s="1236"/>
      <c r="F67" s="1236"/>
      <c r="G67" s="1143"/>
      <c r="H67" s="1143"/>
      <c r="I67" s="1143"/>
      <c r="J67" s="1143"/>
      <c r="K67" s="1143"/>
      <c r="L67" s="1143"/>
      <c r="M67" s="1143" t="s">
        <v>364</v>
      </c>
      <c r="N67" s="1143"/>
      <c r="O67" s="1143"/>
    </row>
    <row r="68" spans="1:29" ht="18" customHeight="1">
      <c r="A68" s="85"/>
      <c r="B68" s="85"/>
      <c r="C68" s="620"/>
      <c r="D68" s="85"/>
      <c r="E68" s="85"/>
      <c r="F68" s="85"/>
      <c r="G68" s="1144"/>
      <c r="H68" s="1144"/>
      <c r="I68" s="1144"/>
      <c r="J68" s="1144"/>
      <c r="K68" s="1144"/>
      <c r="L68" s="1144"/>
      <c r="M68" s="1144" t="s">
        <v>165</v>
      </c>
      <c r="N68" s="1144"/>
      <c r="O68" s="1144"/>
      <c r="P68" s="85"/>
      <c r="Q68" s="85"/>
      <c r="R68" s="621"/>
      <c r="S68" s="621"/>
      <c r="T68" s="621"/>
      <c r="U68" s="621"/>
      <c r="V68" s="621"/>
      <c r="W68" s="621"/>
      <c r="X68" s="619"/>
      <c r="Y68" s="619"/>
      <c r="Z68" s="619"/>
      <c r="AA68" s="619"/>
      <c r="AB68" s="619"/>
      <c r="AC68" s="619"/>
    </row>
    <row r="69" spans="1:29" ht="18" customHeight="1">
      <c r="A69" s="85"/>
      <c r="B69" s="85"/>
      <c r="C69" s="620"/>
      <c r="D69" s="85"/>
      <c r="E69" s="85"/>
      <c r="F69" s="85"/>
      <c r="G69" s="85"/>
      <c r="H69" s="85"/>
      <c r="I69" s="85"/>
      <c r="J69" s="85"/>
      <c r="K69" s="621"/>
      <c r="L69" s="621"/>
      <c r="M69" s="621"/>
      <c r="N69" s="621"/>
      <c r="O69" s="621"/>
      <c r="P69" s="85"/>
      <c r="Q69" s="85"/>
      <c r="R69" s="621"/>
      <c r="S69" s="621"/>
      <c r="T69" s="621"/>
      <c r="U69" s="621"/>
      <c r="V69" s="621"/>
      <c r="W69" s="621"/>
      <c r="X69" s="619"/>
      <c r="Y69" s="619"/>
      <c r="Z69" s="619"/>
      <c r="AA69" s="619"/>
      <c r="AB69" s="619"/>
      <c r="AC69" s="619"/>
    </row>
    <row r="70" spans="1:29" ht="18" customHeight="1">
      <c r="A70" s="85"/>
      <c r="B70" s="85"/>
      <c r="C70" s="620"/>
      <c r="D70" s="85"/>
      <c r="E70" s="85"/>
      <c r="F70" s="85"/>
      <c r="G70" s="85"/>
      <c r="H70" s="85"/>
      <c r="I70" s="85"/>
      <c r="J70" s="85"/>
      <c r="K70" s="621"/>
      <c r="L70" s="621"/>
      <c r="M70" s="621"/>
      <c r="N70" s="621"/>
      <c r="O70" s="621"/>
      <c r="P70" s="85"/>
      <c r="Q70" s="85"/>
      <c r="R70" s="621"/>
      <c r="S70" s="621"/>
      <c r="T70" s="621"/>
      <c r="U70" s="621"/>
      <c r="V70" s="621"/>
      <c r="W70" s="621"/>
      <c r="X70" s="619"/>
      <c r="Y70" s="619"/>
      <c r="Z70" s="619"/>
      <c r="AA70" s="619"/>
      <c r="AB70" s="619"/>
      <c r="AC70" s="619"/>
    </row>
    <row r="71" spans="1:29" ht="18" customHeight="1">
      <c r="A71" s="85"/>
      <c r="B71" s="85"/>
      <c r="C71" s="620"/>
      <c r="D71" s="85"/>
      <c r="E71" s="85"/>
      <c r="F71" s="85"/>
      <c r="G71" s="85"/>
      <c r="H71" s="85"/>
      <c r="I71" s="85"/>
      <c r="J71" s="85"/>
      <c r="K71" s="621"/>
      <c r="L71" s="621"/>
      <c r="M71" s="621"/>
      <c r="N71" s="621"/>
      <c r="O71" s="621"/>
      <c r="P71" s="85"/>
      <c r="Q71" s="85"/>
      <c r="R71" s="621"/>
      <c r="S71" s="621"/>
      <c r="T71" s="621"/>
      <c r="U71" s="621"/>
      <c r="V71" s="621"/>
      <c r="W71" s="621"/>
      <c r="X71" s="619"/>
      <c r="Y71" s="619"/>
      <c r="Z71" s="619"/>
      <c r="AA71" s="619"/>
      <c r="AB71" s="619"/>
      <c r="AC71" s="619"/>
    </row>
    <row r="72" spans="1:29" ht="18" customHeight="1">
      <c r="A72" s="85"/>
      <c r="B72" s="85"/>
      <c r="C72" s="620"/>
      <c r="D72" s="85"/>
      <c r="E72" s="85"/>
      <c r="F72" s="85"/>
      <c r="G72" s="85"/>
      <c r="H72" s="85"/>
      <c r="I72" s="85"/>
      <c r="J72" s="85"/>
      <c r="K72" s="621"/>
      <c r="L72" s="621"/>
      <c r="M72" s="621"/>
      <c r="N72" s="621"/>
      <c r="O72" s="621"/>
      <c r="P72" s="85"/>
      <c r="Q72" s="85"/>
      <c r="R72" s="621"/>
      <c r="S72" s="621"/>
      <c r="T72" s="621"/>
      <c r="U72" s="621"/>
      <c r="V72" s="621"/>
      <c r="W72" s="621"/>
      <c r="X72" s="619"/>
      <c r="Y72" s="619"/>
      <c r="Z72" s="619"/>
      <c r="AA72" s="619"/>
      <c r="AB72" s="619"/>
      <c r="AC72" s="619"/>
    </row>
    <row r="73" spans="1:29" ht="18" customHeight="1">
      <c r="A73" s="85"/>
      <c r="B73" s="85"/>
      <c r="C73" s="620"/>
      <c r="D73" s="85"/>
      <c r="E73" s="85"/>
      <c r="F73" s="85"/>
      <c r="G73" s="85"/>
      <c r="H73" s="85"/>
      <c r="I73" s="85"/>
      <c r="J73" s="85"/>
      <c r="K73" s="621"/>
      <c r="L73" s="621"/>
      <c r="M73" s="621"/>
      <c r="N73" s="621"/>
      <c r="O73" s="621"/>
      <c r="P73" s="85"/>
      <c r="Q73" s="85"/>
      <c r="R73" s="621"/>
      <c r="S73" s="621"/>
      <c r="T73" s="621"/>
      <c r="U73" s="621"/>
      <c r="V73" s="621"/>
      <c r="W73" s="621"/>
      <c r="X73" s="619"/>
      <c r="Y73" s="619"/>
      <c r="Z73" s="619"/>
      <c r="AA73" s="619"/>
      <c r="AB73" s="619"/>
      <c r="AC73" s="619"/>
    </row>
    <row r="74" spans="1:29" ht="18" customHeight="1">
      <c r="A74" s="85"/>
      <c r="B74" s="85"/>
      <c r="C74" s="620"/>
      <c r="D74" s="85"/>
      <c r="E74" s="85"/>
      <c r="F74" s="85"/>
      <c r="G74" s="85"/>
      <c r="H74" s="85"/>
      <c r="I74" s="85"/>
      <c r="J74" s="85"/>
      <c r="K74" s="621"/>
      <c r="L74" s="621"/>
      <c r="M74" s="621"/>
      <c r="N74" s="621"/>
      <c r="O74" s="621"/>
      <c r="P74" s="85"/>
      <c r="Q74" s="85"/>
      <c r="R74" s="621"/>
      <c r="S74" s="621"/>
      <c r="T74" s="621"/>
      <c r="U74" s="621"/>
      <c r="V74" s="621"/>
      <c r="W74" s="621"/>
      <c r="X74" s="619"/>
      <c r="Y74" s="619"/>
      <c r="Z74" s="619"/>
      <c r="AA74" s="619"/>
      <c r="AB74" s="619"/>
      <c r="AC74" s="619"/>
    </row>
    <row r="75" spans="1:29" ht="18" customHeight="1">
      <c r="A75" s="85"/>
      <c r="B75" s="85"/>
      <c r="C75" s="620"/>
      <c r="D75" s="85"/>
      <c r="E75" s="85"/>
      <c r="F75" s="85"/>
      <c r="G75" s="85"/>
      <c r="H75" s="85"/>
      <c r="I75" s="85"/>
      <c r="J75" s="85"/>
      <c r="K75" s="621"/>
      <c r="L75" s="621"/>
      <c r="M75" s="621"/>
      <c r="N75" s="621"/>
      <c r="O75" s="621"/>
      <c r="P75" s="85"/>
      <c r="Q75" s="85"/>
      <c r="R75" s="621"/>
      <c r="S75" s="621"/>
      <c r="T75" s="621"/>
      <c r="U75" s="621"/>
      <c r="V75" s="621"/>
      <c r="W75" s="621"/>
      <c r="X75" s="619"/>
      <c r="Y75" s="619"/>
      <c r="Z75" s="619"/>
      <c r="AA75" s="619"/>
      <c r="AB75" s="619"/>
      <c r="AC75" s="619"/>
    </row>
    <row r="76" spans="1:29" ht="18" customHeight="1">
      <c r="A76" s="85"/>
      <c r="B76" s="85"/>
      <c r="C76" s="620"/>
      <c r="D76" s="85"/>
      <c r="E76" s="85"/>
      <c r="F76" s="85"/>
      <c r="G76" s="85"/>
      <c r="H76" s="85"/>
      <c r="I76" s="85"/>
      <c r="J76" s="85"/>
      <c r="K76" s="621"/>
      <c r="L76" s="621"/>
      <c r="M76" s="621"/>
      <c r="N76" s="621"/>
      <c r="O76" s="621"/>
      <c r="P76" s="85"/>
      <c r="Q76" s="85"/>
      <c r="R76" s="621"/>
      <c r="S76" s="621"/>
      <c r="T76" s="621"/>
      <c r="U76" s="621"/>
      <c r="V76" s="621"/>
      <c r="W76" s="621"/>
      <c r="X76" s="619"/>
      <c r="Y76" s="619"/>
      <c r="Z76" s="619"/>
      <c r="AA76" s="619"/>
      <c r="AB76" s="619"/>
      <c r="AC76" s="619"/>
    </row>
    <row r="77" spans="1:29" ht="18" customHeight="1">
      <c r="A77" s="85"/>
      <c r="B77" s="85"/>
      <c r="C77" s="620"/>
      <c r="D77" s="85"/>
      <c r="E77" s="85"/>
      <c r="F77" s="85"/>
      <c r="G77" s="85"/>
      <c r="H77" s="85"/>
      <c r="I77" s="85"/>
      <c r="J77" s="85"/>
      <c r="K77" s="621"/>
      <c r="L77" s="621"/>
      <c r="M77" s="621"/>
      <c r="N77" s="621"/>
      <c r="O77" s="621"/>
      <c r="P77" s="85"/>
      <c r="Q77" s="85"/>
      <c r="R77" s="621"/>
      <c r="S77" s="621"/>
      <c r="T77" s="621"/>
      <c r="U77" s="621"/>
      <c r="V77" s="621"/>
      <c r="W77" s="621"/>
      <c r="X77" s="619"/>
      <c r="Y77" s="619"/>
      <c r="Z77" s="619"/>
      <c r="AA77" s="619"/>
      <c r="AB77" s="619"/>
      <c r="AC77" s="619"/>
    </row>
    <row r="78" spans="1:29" ht="18" customHeight="1">
      <c r="A78" s="85"/>
      <c r="B78" s="85"/>
      <c r="C78" s="620"/>
      <c r="D78" s="85"/>
      <c r="E78" s="85"/>
      <c r="F78" s="85"/>
      <c r="G78" s="85"/>
      <c r="H78" s="85"/>
      <c r="I78" s="85"/>
      <c r="J78" s="85"/>
      <c r="K78" s="621"/>
      <c r="L78" s="621"/>
      <c r="M78" s="621"/>
      <c r="N78" s="621"/>
      <c r="O78" s="621"/>
      <c r="P78" s="85"/>
      <c r="Q78" s="85"/>
      <c r="R78" s="621"/>
      <c r="S78" s="621"/>
      <c r="T78" s="621"/>
      <c r="U78" s="621"/>
      <c r="V78" s="621"/>
      <c r="W78" s="621"/>
      <c r="X78" s="619"/>
      <c r="Y78" s="619"/>
      <c r="Z78" s="619"/>
      <c r="AA78" s="619"/>
      <c r="AB78" s="619"/>
      <c r="AC78" s="619"/>
    </row>
    <row r="79" spans="1:29" ht="18" customHeight="1">
      <c r="A79" s="85"/>
      <c r="B79" s="85"/>
      <c r="C79" s="620"/>
      <c r="D79" s="85"/>
      <c r="E79" s="85"/>
      <c r="F79" s="85"/>
      <c r="G79" s="85"/>
      <c r="H79" s="85"/>
      <c r="I79" s="85"/>
      <c r="J79" s="85"/>
      <c r="K79" s="621"/>
      <c r="L79" s="621"/>
      <c r="M79" s="621"/>
      <c r="N79" s="621"/>
      <c r="O79" s="621"/>
      <c r="P79" s="85"/>
      <c r="Q79" s="85"/>
      <c r="R79" s="621"/>
      <c r="S79" s="621"/>
      <c r="T79" s="621"/>
      <c r="U79" s="621"/>
      <c r="V79" s="621"/>
      <c r="W79" s="621"/>
      <c r="X79" s="619"/>
      <c r="Y79" s="619"/>
      <c r="Z79" s="619"/>
      <c r="AA79" s="619"/>
      <c r="AB79" s="619"/>
      <c r="AC79" s="619"/>
    </row>
    <row r="80" spans="1:29" ht="18" customHeight="1">
      <c r="A80" s="85"/>
      <c r="B80" s="85"/>
      <c r="C80" s="620"/>
      <c r="D80" s="85"/>
      <c r="E80" s="85"/>
      <c r="F80" s="85"/>
      <c r="G80" s="85"/>
      <c r="H80" s="85"/>
      <c r="I80" s="85"/>
      <c r="J80" s="85"/>
      <c r="K80" s="621"/>
      <c r="L80" s="621"/>
      <c r="M80" s="621"/>
      <c r="N80" s="621"/>
      <c r="O80" s="621"/>
      <c r="P80" s="85"/>
      <c r="Q80" s="85"/>
      <c r="R80" s="621"/>
      <c r="S80" s="621"/>
      <c r="T80" s="621"/>
      <c r="U80" s="621"/>
      <c r="V80" s="621"/>
      <c r="W80" s="621"/>
      <c r="X80" s="619"/>
      <c r="Y80" s="619"/>
      <c r="Z80" s="619"/>
      <c r="AA80" s="619"/>
      <c r="AB80" s="619"/>
      <c r="AC80" s="619"/>
    </row>
    <row r="81" spans="1:29" ht="18" customHeight="1">
      <c r="A81" s="85"/>
      <c r="B81" s="85"/>
      <c r="C81" s="620"/>
      <c r="D81" s="85"/>
      <c r="E81" s="85"/>
      <c r="F81" s="85"/>
      <c r="G81" s="85"/>
      <c r="H81" s="85"/>
      <c r="I81" s="85"/>
      <c r="J81" s="85"/>
      <c r="K81" s="621"/>
      <c r="L81" s="621"/>
      <c r="M81" s="621"/>
      <c r="N81" s="621"/>
      <c r="O81" s="621"/>
      <c r="P81" s="85"/>
      <c r="Q81" s="85"/>
      <c r="R81" s="621"/>
      <c r="S81" s="621"/>
      <c r="T81" s="621"/>
      <c r="U81" s="621"/>
      <c r="V81" s="621"/>
      <c r="W81" s="621"/>
      <c r="X81" s="619"/>
      <c r="Y81" s="619"/>
      <c r="Z81" s="619"/>
      <c r="AA81" s="619"/>
      <c r="AB81" s="619"/>
      <c r="AC81" s="619"/>
    </row>
    <row r="82" spans="1:29" ht="18" customHeight="1">
      <c r="A82" s="85"/>
      <c r="B82" s="85"/>
      <c r="C82" s="620"/>
      <c r="D82" s="85"/>
      <c r="E82" s="85"/>
      <c r="F82" s="85"/>
      <c r="G82" s="85"/>
      <c r="H82" s="85"/>
      <c r="I82" s="85"/>
      <c r="J82" s="85"/>
      <c r="K82" s="621"/>
      <c r="L82" s="621"/>
      <c r="M82" s="621"/>
      <c r="N82" s="621"/>
      <c r="O82" s="621"/>
    </row>
    <row r="83" spans="1:29" ht="18" customHeight="1">
      <c r="A83" s="85"/>
      <c r="B83" s="85"/>
      <c r="C83" s="620"/>
      <c r="D83" s="85"/>
      <c r="E83" s="85"/>
      <c r="F83" s="85"/>
      <c r="G83" s="85"/>
      <c r="H83" s="85"/>
      <c r="I83" s="85"/>
      <c r="J83" s="85"/>
      <c r="K83" s="621"/>
      <c r="L83" s="621"/>
      <c r="M83" s="621"/>
      <c r="N83" s="621"/>
      <c r="O83" s="621"/>
    </row>
    <row r="84" spans="1:29" ht="18" customHeight="1">
      <c r="A84" s="85"/>
      <c r="B84" s="85"/>
      <c r="C84" s="620"/>
      <c r="D84" s="85"/>
      <c r="E84" s="85"/>
      <c r="F84" s="85"/>
      <c r="G84" s="85"/>
      <c r="H84" s="85"/>
      <c r="I84" s="85"/>
      <c r="J84" s="85"/>
      <c r="K84" s="621"/>
      <c r="L84" s="621"/>
      <c r="M84" s="621"/>
      <c r="N84" s="621"/>
      <c r="O84" s="621"/>
    </row>
    <row r="85" spans="1:29" ht="18" customHeight="1">
      <c r="A85" s="85"/>
      <c r="B85" s="85"/>
      <c r="C85" s="620"/>
      <c r="D85" s="85"/>
      <c r="E85" s="85"/>
      <c r="F85" s="85"/>
      <c r="G85" s="85"/>
      <c r="H85" s="85"/>
      <c r="I85" s="85"/>
      <c r="J85" s="85"/>
      <c r="K85" s="621"/>
      <c r="L85" s="621"/>
      <c r="M85" s="621"/>
      <c r="N85" s="621"/>
      <c r="O85" s="621"/>
    </row>
    <row r="86" spans="1:29" ht="18" customHeight="1">
      <c r="A86" s="85"/>
      <c r="B86" s="85"/>
      <c r="C86" s="620"/>
      <c r="D86" s="85"/>
      <c r="E86" s="85"/>
      <c r="F86" s="85"/>
      <c r="G86" s="85"/>
      <c r="H86" s="85"/>
      <c r="I86" s="85"/>
      <c r="J86" s="85"/>
      <c r="K86" s="621"/>
      <c r="L86" s="621"/>
      <c r="M86" s="621"/>
      <c r="N86" s="621"/>
      <c r="O86" s="621"/>
    </row>
    <row r="87" spans="1:29" ht="18" customHeight="1">
      <c r="A87" s="85"/>
      <c r="B87" s="85"/>
      <c r="C87" s="620"/>
      <c r="D87" s="85"/>
      <c r="E87" s="85"/>
      <c r="F87" s="85"/>
      <c r="G87" s="85"/>
      <c r="H87" s="85"/>
      <c r="I87" s="85"/>
      <c r="J87" s="85"/>
      <c r="K87" s="621"/>
      <c r="L87" s="621"/>
      <c r="M87" s="621"/>
      <c r="N87" s="621"/>
      <c r="O87" s="621"/>
    </row>
    <row r="88" spans="1:29">
      <c r="A88" s="85"/>
      <c r="B88" s="85"/>
      <c r="C88" s="620"/>
      <c r="D88" s="85"/>
      <c r="E88" s="85"/>
      <c r="F88" s="85"/>
      <c r="G88" s="85"/>
      <c r="H88" s="85"/>
      <c r="I88" s="85"/>
      <c r="J88" s="85"/>
      <c r="K88" s="621"/>
      <c r="L88" s="621"/>
      <c r="M88" s="621"/>
      <c r="N88" s="621"/>
      <c r="O88" s="621"/>
      <c r="P88" s="572" t="s">
        <v>365</v>
      </c>
    </row>
    <row r="89" spans="1:29" s="387" customFormat="1" ht="15.75">
      <c r="A89" s="85"/>
      <c r="B89" s="85"/>
      <c r="C89" s="620"/>
      <c r="D89" s="85"/>
      <c r="E89" s="85"/>
      <c r="F89" s="85"/>
      <c r="G89" s="85"/>
      <c r="H89" s="85"/>
      <c r="I89" s="85"/>
      <c r="J89" s="85"/>
      <c r="K89" s="621"/>
      <c r="L89" s="621"/>
      <c r="M89" s="621"/>
      <c r="N89" s="621"/>
      <c r="O89" s="621"/>
    </row>
    <row r="90" spans="1:29" s="387" customFormat="1" ht="15.75">
      <c r="A90" s="85"/>
      <c r="B90" s="85"/>
      <c r="C90" s="620"/>
      <c r="D90" s="85"/>
      <c r="E90" s="85"/>
      <c r="F90" s="85"/>
      <c r="G90" s="85"/>
      <c r="H90" s="85"/>
      <c r="I90" s="85"/>
      <c r="J90" s="85"/>
      <c r="K90" s="621"/>
      <c r="L90" s="621"/>
      <c r="M90" s="621"/>
      <c r="N90" s="621"/>
      <c r="O90" s="621"/>
    </row>
    <row r="91" spans="1:29">
      <c r="A91" s="85"/>
      <c r="B91" s="85"/>
      <c r="C91" s="620"/>
      <c r="D91" s="85"/>
      <c r="E91" s="85"/>
      <c r="F91" s="85"/>
      <c r="G91" s="85"/>
      <c r="H91" s="85"/>
      <c r="I91" s="85"/>
      <c r="J91" s="85"/>
      <c r="K91" s="621"/>
      <c r="L91" s="621"/>
      <c r="M91" s="621"/>
      <c r="N91" s="621"/>
      <c r="O91" s="621"/>
    </row>
    <row r="92" spans="1:29">
      <c r="A92" s="85"/>
      <c r="B92" s="85"/>
      <c r="C92" s="620"/>
      <c r="D92" s="85"/>
      <c r="E92" s="85"/>
      <c r="F92" s="85"/>
      <c r="G92" s="85"/>
      <c r="H92" s="85"/>
      <c r="I92" s="85"/>
      <c r="J92" s="85"/>
      <c r="K92" s="621"/>
      <c r="L92" s="621"/>
      <c r="M92" s="621"/>
      <c r="N92" s="621"/>
      <c r="O92" s="621"/>
    </row>
    <row r="93" spans="1:29">
      <c r="A93" s="85"/>
      <c r="B93" s="85"/>
      <c r="C93" s="620"/>
      <c r="D93" s="85"/>
      <c r="E93" s="85"/>
      <c r="F93" s="85"/>
      <c r="G93" s="85"/>
      <c r="H93" s="85"/>
      <c r="I93" s="85"/>
      <c r="J93" s="85"/>
      <c r="K93" s="621"/>
      <c r="L93" s="621"/>
      <c r="M93" s="621"/>
      <c r="N93" s="621"/>
      <c r="O93" s="621"/>
    </row>
    <row r="94" spans="1:29">
      <c r="A94" s="85"/>
      <c r="B94" s="85"/>
      <c r="C94" s="620"/>
      <c r="D94" s="85"/>
      <c r="E94" s="85"/>
      <c r="F94" s="85"/>
      <c r="G94" s="85"/>
      <c r="H94" s="85"/>
      <c r="I94" s="85"/>
      <c r="J94" s="85"/>
      <c r="K94" s="621"/>
      <c r="L94" s="621"/>
      <c r="M94" s="621"/>
      <c r="N94" s="621"/>
      <c r="O94" s="621"/>
    </row>
    <row r="95" spans="1:29">
      <c r="A95" s="85"/>
      <c r="B95" s="85"/>
      <c r="C95" s="620"/>
      <c r="D95" s="85"/>
      <c r="E95" s="622"/>
      <c r="F95" s="622"/>
      <c r="G95" s="85"/>
      <c r="H95" s="85"/>
      <c r="I95" s="85"/>
      <c r="J95" s="85"/>
      <c r="K95" s="621"/>
      <c r="L95" s="621"/>
      <c r="M95" s="621"/>
      <c r="N95" s="621"/>
      <c r="O95" s="621"/>
    </row>
    <row r="96" spans="1:29">
      <c r="A96" s="85"/>
      <c r="B96" s="85"/>
      <c r="C96" s="620"/>
      <c r="D96" s="85"/>
      <c r="E96" s="85"/>
      <c r="F96" s="85"/>
      <c r="G96" s="85"/>
      <c r="H96" s="85"/>
      <c r="I96" s="85"/>
      <c r="J96" s="85"/>
      <c r="K96" s="621"/>
      <c r="L96" s="621"/>
      <c r="M96" s="621"/>
      <c r="N96" s="621"/>
      <c r="O96" s="621"/>
    </row>
    <row r="97" spans="1:15">
      <c r="A97" s="85"/>
      <c r="B97" s="85"/>
      <c r="C97" s="620"/>
      <c r="D97" s="85"/>
      <c r="E97" s="85"/>
      <c r="F97" s="85"/>
      <c r="G97" s="85"/>
      <c r="H97" s="85"/>
      <c r="I97" s="85"/>
      <c r="J97" s="85"/>
      <c r="K97" s="621"/>
      <c r="L97" s="621"/>
      <c r="M97" s="621"/>
      <c r="N97" s="621"/>
      <c r="O97" s="621"/>
    </row>
    <row r="98" spans="1:15">
      <c r="A98" s="85"/>
      <c r="B98" s="85"/>
      <c r="C98" s="620"/>
      <c r="D98" s="85"/>
      <c r="E98" s="85"/>
      <c r="F98" s="85"/>
      <c r="G98" s="85"/>
      <c r="H98" s="85"/>
      <c r="I98" s="85"/>
      <c r="J98" s="85"/>
      <c r="K98" s="621"/>
      <c r="L98" s="621"/>
      <c r="M98" s="621"/>
      <c r="N98" s="621"/>
      <c r="O98" s="621"/>
    </row>
    <row r="99" spans="1:15">
      <c r="A99" s="85"/>
      <c r="B99" s="85"/>
      <c r="C99" s="620"/>
      <c r="D99" s="85"/>
      <c r="E99" s="85"/>
      <c r="F99" s="85"/>
      <c r="G99" s="85"/>
      <c r="H99" s="85"/>
      <c r="I99" s="85"/>
      <c r="J99" s="85"/>
      <c r="K99" s="621"/>
      <c r="L99" s="621"/>
      <c r="M99" s="621"/>
      <c r="N99" s="621"/>
      <c r="O99" s="621"/>
    </row>
    <row r="100" spans="1:15">
      <c r="A100" s="85"/>
      <c r="B100" s="85"/>
      <c r="C100" s="620"/>
      <c r="D100" s="85"/>
      <c r="E100" s="85"/>
      <c r="F100" s="85"/>
      <c r="G100" s="85"/>
      <c r="H100" s="85"/>
      <c r="I100" s="85"/>
      <c r="J100" s="85"/>
      <c r="K100" s="621"/>
      <c r="L100" s="621"/>
      <c r="M100" s="621"/>
      <c r="N100" s="621"/>
      <c r="O100" s="621"/>
    </row>
    <row r="101" spans="1:15">
      <c r="A101" s="85"/>
      <c r="B101" s="85"/>
      <c r="C101" s="620"/>
      <c r="D101" s="85"/>
      <c r="E101" s="85"/>
      <c r="F101" s="85"/>
      <c r="G101" s="85"/>
      <c r="H101" s="85"/>
      <c r="I101" s="85"/>
      <c r="J101" s="85"/>
      <c r="K101" s="621"/>
      <c r="L101" s="621"/>
      <c r="M101" s="621"/>
      <c r="N101" s="621"/>
      <c r="O101" s="621"/>
    </row>
    <row r="102" spans="1:15">
      <c r="E102" s="572"/>
      <c r="F102" s="572"/>
    </row>
    <row r="103" spans="1:15">
      <c r="E103" s="572"/>
      <c r="F103" s="572"/>
    </row>
    <row r="104" spans="1:15">
      <c r="E104" s="572"/>
      <c r="F104" s="572"/>
    </row>
    <row r="105" spans="1:15">
      <c r="E105" s="572"/>
      <c r="F105" s="572"/>
    </row>
    <row r="106" spans="1:15" ht="15.75">
      <c r="A106" s="623"/>
      <c r="O106" s="387"/>
    </row>
    <row r="107" spans="1:15" ht="15.75">
      <c r="A107" s="624"/>
      <c r="O107" s="387"/>
    </row>
    <row r="108" spans="1:15">
      <c r="G108" s="571"/>
      <c r="N108" s="571"/>
    </row>
    <row r="109" spans="1:15">
      <c r="H109" s="571"/>
      <c r="I109" s="571"/>
      <c r="J109" s="571"/>
      <c r="K109" s="571"/>
      <c r="L109" s="571"/>
      <c r="O109" s="571"/>
    </row>
    <row r="110" spans="1:15">
      <c r="H110" s="571"/>
      <c r="I110" s="571"/>
      <c r="J110" s="571"/>
      <c r="K110" s="571"/>
      <c r="L110" s="571"/>
      <c r="O110" s="571"/>
    </row>
    <row r="111" spans="1:15">
      <c r="H111" s="571"/>
      <c r="I111" s="571"/>
      <c r="J111" s="571"/>
      <c r="K111" s="571"/>
      <c r="L111" s="571"/>
      <c r="O111" s="571"/>
    </row>
    <row r="112" spans="1:15" ht="15.75">
      <c r="H112" s="571"/>
      <c r="I112" s="571"/>
      <c r="J112" s="571"/>
      <c r="K112" s="571"/>
      <c r="L112" s="571"/>
      <c r="M112" s="360"/>
      <c r="N112" s="387"/>
      <c r="O112" s="624"/>
    </row>
    <row r="114" spans="2:7">
      <c r="B114" s="571"/>
      <c r="G114" s="573"/>
    </row>
    <row r="115" spans="2:7">
      <c r="B115" s="571"/>
      <c r="G115" s="573"/>
    </row>
    <row r="116" spans="2:7">
      <c r="B116" s="571"/>
      <c r="G116" s="573"/>
    </row>
  </sheetData>
  <mergeCells count="27">
    <mergeCell ref="G67:I67"/>
    <mergeCell ref="J67:L67"/>
    <mergeCell ref="M67:O67"/>
    <mergeCell ref="G68:I68"/>
    <mergeCell ref="J68:L68"/>
    <mergeCell ref="M68:O68"/>
    <mergeCell ref="B66:D66"/>
    <mergeCell ref="B67:F67"/>
    <mergeCell ref="A9:O9"/>
    <mergeCell ref="A10:O10"/>
    <mergeCell ref="A11:O11"/>
    <mergeCell ref="A13:A14"/>
    <mergeCell ref="B13:B14"/>
    <mergeCell ref="C13:D14"/>
    <mergeCell ref="E13:E14"/>
    <mergeCell ref="F13:F14"/>
    <mergeCell ref="G13:G14"/>
    <mergeCell ref="H13:L13"/>
    <mergeCell ref="M13:M14"/>
    <mergeCell ref="N13:N14"/>
    <mergeCell ref="O13:O14"/>
    <mergeCell ref="A8:O8"/>
    <mergeCell ref="J1:N1"/>
    <mergeCell ref="B2:C2"/>
    <mergeCell ref="J3:N3"/>
    <mergeCell ref="J5:N5"/>
    <mergeCell ref="A7:O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topLeftCell="E13" workbookViewId="0">
      <selection activeCell="O52" sqref="O52"/>
    </sheetView>
  </sheetViews>
  <sheetFormatPr defaultRowHeight="15.75"/>
  <cols>
    <col min="1" max="1" width="5.140625" style="320" bestFit="1" customWidth="1"/>
    <col min="2" max="2" width="18.85546875" style="93" customWidth="1"/>
    <col min="3" max="3" width="22.85546875" style="93" customWidth="1"/>
    <col min="4" max="4" width="12.85546875" style="93" customWidth="1"/>
    <col min="5" max="5" width="11.85546875" style="320" customWidth="1"/>
    <col min="6" max="6" width="15.5703125" style="320" customWidth="1"/>
    <col min="7" max="7" width="10.5703125" style="93" customWidth="1"/>
    <col min="8" max="8" width="6.42578125" style="93" customWidth="1"/>
    <col min="9" max="9" width="8.140625" style="93" customWidth="1"/>
    <col min="10" max="10" width="6.42578125" style="93" customWidth="1"/>
    <col min="11" max="11" width="6.140625" style="93" customWidth="1"/>
    <col min="12" max="12" width="6.28515625" style="93" customWidth="1"/>
    <col min="13" max="13" width="7.5703125" style="93" bestFit="1" customWidth="1"/>
    <col min="14" max="14" width="14.85546875" style="93" customWidth="1"/>
    <col min="15" max="15" width="19.7109375" style="93" customWidth="1"/>
    <col min="16" max="16" width="4.7109375" style="93" customWidth="1"/>
    <col min="17" max="241" width="9.140625" style="93"/>
    <col min="242" max="242" width="6" style="93" customWidth="1"/>
    <col min="243" max="243" width="11.140625" style="93" customWidth="1"/>
    <col min="244" max="244" width="19" style="93" customWidth="1"/>
    <col min="245" max="245" width="8.7109375" style="93" customWidth="1"/>
    <col min="246" max="246" width="0" style="93" hidden="1" customWidth="1"/>
    <col min="247" max="247" width="6.28515625" style="93" customWidth="1"/>
    <col min="248" max="248" width="11.5703125" style="93" customWidth="1"/>
    <col min="249" max="249" width="7.5703125" style="93" customWidth="1"/>
    <col min="250" max="250" width="6.140625" style="93" customWidth="1"/>
    <col min="251" max="251" width="6.42578125" style="93" customWidth="1"/>
    <col min="252" max="252" width="6.140625" style="93" customWidth="1"/>
    <col min="253" max="253" width="6.5703125" style="93" customWidth="1"/>
    <col min="254" max="254" width="6.28515625" style="93" customWidth="1"/>
    <col min="255" max="255" width="10.140625" style="93" customWidth="1"/>
    <col min="256" max="256" width="10.42578125" style="93" customWidth="1"/>
    <col min="257" max="257" width="12" style="93" customWidth="1"/>
    <col min="258" max="497" width="9.140625" style="93"/>
    <col min="498" max="498" width="6" style="93" customWidth="1"/>
    <col min="499" max="499" width="11.140625" style="93" customWidth="1"/>
    <col min="500" max="500" width="19" style="93" customWidth="1"/>
    <col min="501" max="501" width="8.7109375" style="93" customWidth="1"/>
    <col min="502" max="502" width="0" style="93" hidden="1" customWidth="1"/>
    <col min="503" max="503" width="6.28515625" style="93" customWidth="1"/>
    <col min="504" max="504" width="11.5703125" style="93" customWidth="1"/>
    <col min="505" max="505" width="7.5703125" style="93" customWidth="1"/>
    <col min="506" max="506" width="6.140625" style="93" customWidth="1"/>
    <col min="507" max="507" width="6.42578125" style="93" customWidth="1"/>
    <col min="508" max="508" width="6.140625" style="93" customWidth="1"/>
    <col min="509" max="509" width="6.5703125" style="93" customWidth="1"/>
    <col min="510" max="510" width="6.28515625" style="93" customWidth="1"/>
    <col min="511" max="511" width="10.140625" style="93" customWidth="1"/>
    <col min="512" max="512" width="10.42578125" style="93" customWidth="1"/>
    <col min="513" max="513" width="12" style="93" customWidth="1"/>
    <col min="514" max="753" width="9.140625" style="93"/>
    <col min="754" max="754" width="6" style="93" customWidth="1"/>
    <col min="755" max="755" width="11.140625" style="93" customWidth="1"/>
    <col min="756" max="756" width="19" style="93" customWidth="1"/>
    <col min="757" max="757" width="8.7109375" style="93" customWidth="1"/>
    <col min="758" max="758" width="0" style="93" hidden="1" customWidth="1"/>
    <col min="759" max="759" width="6.28515625" style="93" customWidth="1"/>
    <col min="760" max="760" width="11.5703125" style="93" customWidth="1"/>
    <col min="761" max="761" width="7.5703125" style="93" customWidth="1"/>
    <col min="762" max="762" width="6.140625" style="93" customWidth="1"/>
    <col min="763" max="763" width="6.42578125" style="93" customWidth="1"/>
    <col min="764" max="764" width="6.140625" style="93" customWidth="1"/>
    <col min="765" max="765" width="6.5703125" style="93" customWidth="1"/>
    <col min="766" max="766" width="6.28515625" style="93" customWidth="1"/>
    <col min="767" max="767" width="10.140625" style="93" customWidth="1"/>
    <col min="768" max="768" width="10.42578125" style="93" customWidth="1"/>
    <col min="769" max="769" width="12" style="93" customWidth="1"/>
    <col min="770" max="1009" width="9.140625" style="93"/>
    <col min="1010" max="1010" width="6" style="93" customWidth="1"/>
    <col min="1011" max="1011" width="11.140625" style="93" customWidth="1"/>
    <col min="1012" max="1012" width="19" style="93" customWidth="1"/>
    <col min="1013" max="1013" width="8.7109375" style="93" customWidth="1"/>
    <col min="1014" max="1014" width="0" style="93" hidden="1" customWidth="1"/>
    <col min="1015" max="1015" width="6.28515625" style="93" customWidth="1"/>
    <col min="1016" max="1016" width="11.5703125" style="93" customWidth="1"/>
    <col min="1017" max="1017" width="7.5703125" style="93" customWidth="1"/>
    <col min="1018" max="1018" width="6.140625" style="93" customWidth="1"/>
    <col min="1019" max="1019" width="6.42578125" style="93" customWidth="1"/>
    <col min="1020" max="1020" width="6.140625" style="93" customWidth="1"/>
    <col min="1021" max="1021" width="6.5703125" style="93" customWidth="1"/>
    <col min="1022" max="1022" width="6.28515625" style="93" customWidth="1"/>
    <col min="1023" max="1023" width="10.140625" style="93" customWidth="1"/>
    <col min="1024" max="1024" width="10.42578125" style="93" customWidth="1"/>
    <col min="1025" max="1025" width="12" style="93" customWidth="1"/>
    <col min="1026" max="1265" width="9.140625" style="93"/>
    <col min="1266" max="1266" width="6" style="93" customWidth="1"/>
    <col min="1267" max="1267" width="11.140625" style="93" customWidth="1"/>
    <col min="1268" max="1268" width="19" style="93" customWidth="1"/>
    <col min="1269" max="1269" width="8.7109375" style="93" customWidth="1"/>
    <col min="1270" max="1270" width="0" style="93" hidden="1" customWidth="1"/>
    <col min="1271" max="1271" width="6.28515625" style="93" customWidth="1"/>
    <col min="1272" max="1272" width="11.5703125" style="93" customWidth="1"/>
    <col min="1273" max="1273" width="7.5703125" style="93" customWidth="1"/>
    <col min="1274" max="1274" width="6.140625" style="93" customWidth="1"/>
    <col min="1275" max="1275" width="6.42578125" style="93" customWidth="1"/>
    <col min="1276" max="1276" width="6.140625" style="93" customWidth="1"/>
    <col min="1277" max="1277" width="6.5703125" style="93" customWidth="1"/>
    <col min="1278" max="1278" width="6.28515625" style="93" customWidth="1"/>
    <col min="1279" max="1279" width="10.140625" style="93" customWidth="1"/>
    <col min="1280" max="1280" width="10.42578125" style="93" customWidth="1"/>
    <col min="1281" max="1281" width="12" style="93" customWidth="1"/>
    <col min="1282" max="1521" width="9.140625" style="93"/>
    <col min="1522" max="1522" width="6" style="93" customWidth="1"/>
    <col min="1523" max="1523" width="11.140625" style="93" customWidth="1"/>
    <col min="1524" max="1524" width="19" style="93" customWidth="1"/>
    <col min="1525" max="1525" width="8.7109375" style="93" customWidth="1"/>
    <col min="1526" max="1526" width="0" style="93" hidden="1" customWidth="1"/>
    <col min="1527" max="1527" width="6.28515625" style="93" customWidth="1"/>
    <col min="1528" max="1528" width="11.5703125" style="93" customWidth="1"/>
    <col min="1529" max="1529" width="7.5703125" style="93" customWidth="1"/>
    <col min="1530" max="1530" width="6.140625" style="93" customWidth="1"/>
    <col min="1531" max="1531" width="6.42578125" style="93" customWidth="1"/>
    <col min="1532" max="1532" width="6.140625" style="93" customWidth="1"/>
    <col min="1533" max="1533" width="6.5703125" style="93" customWidth="1"/>
    <col min="1534" max="1534" width="6.28515625" style="93" customWidth="1"/>
    <col min="1535" max="1535" width="10.140625" style="93" customWidth="1"/>
    <col min="1536" max="1536" width="10.42578125" style="93" customWidth="1"/>
    <col min="1537" max="1537" width="12" style="93" customWidth="1"/>
    <col min="1538" max="1777" width="9.140625" style="93"/>
    <col min="1778" max="1778" width="6" style="93" customWidth="1"/>
    <col min="1779" max="1779" width="11.140625" style="93" customWidth="1"/>
    <col min="1780" max="1780" width="19" style="93" customWidth="1"/>
    <col min="1781" max="1781" width="8.7109375" style="93" customWidth="1"/>
    <col min="1782" max="1782" width="0" style="93" hidden="1" customWidth="1"/>
    <col min="1783" max="1783" width="6.28515625" style="93" customWidth="1"/>
    <col min="1784" max="1784" width="11.5703125" style="93" customWidth="1"/>
    <col min="1785" max="1785" width="7.5703125" style="93" customWidth="1"/>
    <col min="1786" max="1786" width="6.140625" style="93" customWidth="1"/>
    <col min="1787" max="1787" width="6.42578125" style="93" customWidth="1"/>
    <col min="1788" max="1788" width="6.140625" style="93" customWidth="1"/>
    <col min="1789" max="1789" width="6.5703125" style="93" customWidth="1"/>
    <col min="1790" max="1790" width="6.28515625" style="93" customWidth="1"/>
    <col min="1791" max="1791" width="10.140625" style="93" customWidth="1"/>
    <col min="1792" max="1792" width="10.42578125" style="93" customWidth="1"/>
    <col min="1793" max="1793" width="12" style="93" customWidth="1"/>
    <col min="1794" max="2033" width="9.140625" style="93"/>
    <col min="2034" max="2034" width="6" style="93" customWidth="1"/>
    <col min="2035" max="2035" width="11.140625" style="93" customWidth="1"/>
    <col min="2036" max="2036" width="19" style="93" customWidth="1"/>
    <col min="2037" max="2037" width="8.7109375" style="93" customWidth="1"/>
    <col min="2038" max="2038" width="0" style="93" hidden="1" customWidth="1"/>
    <col min="2039" max="2039" width="6.28515625" style="93" customWidth="1"/>
    <col min="2040" max="2040" width="11.5703125" style="93" customWidth="1"/>
    <col min="2041" max="2041" width="7.5703125" style="93" customWidth="1"/>
    <col min="2042" max="2042" width="6.140625" style="93" customWidth="1"/>
    <col min="2043" max="2043" width="6.42578125" style="93" customWidth="1"/>
    <col min="2044" max="2044" width="6.140625" style="93" customWidth="1"/>
    <col min="2045" max="2045" width="6.5703125" style="93" customWidth="1"/>
    <col min="2046" max="2046" width="6.28515625" style="93" customWidth="1"/>
    <col min="2047" max="2047" width="10.140625" style="93" customWidth="1"/>
    <col min="2048" max="2048" width="10.42578125" style="93" customWidth="1"/>
    <col min="2049" max="2049" width="12" style="93" customWidth="1"/>
    <col min="2050" max="2289" width="9.140625" style="93"/>
    <col min="2290" max="2290" width="6" style="93" customWidth="1"/>
    <col min="2291" max="2291" width="11.140625" style="93" customWidth="1"/>
    <col min="2292" max="2292" width="19" style="93" customWidth="1"/>
    <col min="2293" max="2293" width="8.7109375" style="93" customWidth="1"/>
    <col min="2294" max="2294" width="0" style="93" hidden="1" customWidth="1"/>
    <col min="2295" max="2295" width="6.28515625" style="93" customWidth="1"/>
    <col min="2296" max="2296" width="11.5703125" style="93" customWidth="1"/>
    <col min="2297" max="2297" width="7.5703125" style="93" customWidth="1"/>
    <col min="2298" max="2298" width="6.140625" style="93" customWidth="1"/>
    <col min="2299" max="2299" width="6.42578125" style="93" customWidth="1"/>
    <col min="2300" max="2300" width="6.140625" style="93" customWidth="1"/>
    <col min="2301" max="2301" width="6.5703125" style="93" customWidth="1"/>
    <col min="2302" max="2302" width="6.28515625" style="93" customWidth="1"/>
    <col min="2303" max="2303" width="10.140625" style="93" customWidth="1"/>
    <col min="2304" max="2304" width="10.42578125" style="93" customWidth="1"/>
    <col min="2305" max="2305" width="12" style="93" customWidth="1"/>
    <col min="2306" max="2545" width="9.140625" style="93"/>
    <col min="2546" max="2546" width="6" style="93" customWidth="1"/>
    <col min="2547" max="2547" width="11.140625" style="93" customWidth="1"/>
    <col min="2548" max="2548" width="19" style="93" customWidth="1"/>
    <col min="2549" max="2549" width="8.7109375" style="93" customWidth="1"/>
    <col min="2550" max="2550" width="0" style="93" hidden="1" customWidth="1"/>
    <col min="2551" max="2551" width="6.28515625" style="93" customWidth="1"/>
    <col min="2552" max="2552" width="11.5703125" style="93" customWidth="1"/>
    <col min="2553" max="2553" width="7.5703125" style="93" customWidth="1"/>
    <col min="2554" max="2554" width="6.140625" style="93" customWidth="1"/>
    <col min="2555" max="2555" width="6.42578125" style="93" customWidth="1"/>
    <col min="2556" max="2556" width="6.140625" style="93" customWidth="1"/>
    <col min="2557" max="2557" width="6.5703125" style="93" customWidth="1"/>
    <col min="2558" max="2558" width="6.28515625" style="93" customWidth="1"/>
    <col min="2559" max="2559" width="10.140625" style="93" customWidth="1"/>
    <col min="2560" max="2560" width="10.42578125" style="93" customWidth="1"/>
    <col min="2561" max="2561" width="12" style="93" customWidth="1"/>
    <col min="2562" max="2801" width="9.140625" style="93"/>
    <col min="2802" max="2802" width="6" style="93" customWidth="1"/>
    <col min="2803" max="2803" width="11.140625" style="93" customWidth="1"/>
    <col min="2804" max="2804" width="19" style="93" customWidth="1"/>
    <col min="2805" max="2805" width="8.7109375" style="93" customWidth="1"/>
    <col min="2806" max="2806" width="0" style="93" hidden="1" customWidth="1"/>
    <col min="2807" max="2807" width="6.28515625" style="93" customWidth="1"/>
    <col min="2808" max="2808" width="11.5703125" style="93" customWidth="1"/>
    <col min="2809" max="2809" width="7.5703125" style="93" customWidth="1"/>
    <col min="2810" max="2810" width="6.140625" style="93" customWidth="1"/>
    <col min="2811" max="2811" width="6.42578125" style="93" customWidth="1"/>
    <col min="2812" max="2812" width="6.140625" style="93" customWidth="1"/>
    <col min="2813" max="2813" width="6.5703125" style="93" customWidth="1"/>
    <col min="2814" max="2814" width="6.28515625" style="93" customWidth="1"/>
    <col min="2815" max="2815" width="10.140625" style="93" customWidth="1"/>
    <col min="2816" max="2816" width="10.42578125" style="93" customWidth="1"/>
    <col min="2817" max="2817" width="12" style="93" customWidth="1"/>
    <col min="2818" max="3057" width="9.140625" style="93"/>
    <col min="3058" max="3058" width="6" style="93" customWidth="1"/>
    <col min="3059" max="3059" width="11.140625" style="93" customWidth="1"/>
    <col min="3060" max="3060" width="19" style="93" customWidth="1"/>
    <col min="3061" max="3061" width="8.7109375" style="93" customWidth="1"/>
    <col min="3062" max="3062" width="0" style="93" hidden="1" customWidth="1"/>
    <col min="3063" max="3063" width="6.28515625" style="93" customWidth="1"/>
    <col min="3064" max="3064" width="11.5703125" style="93" customWidth="1"/>
    <col min="3065" max="3065" width="7.5703125" style="93" customWidth="1"/>
    <col min="3066" max="3066" width="6.140625" style="93" customWidth="1"/>
    <col min="3067" max="3067" width="6.42578125" style="93" customWidth="1"/>
    <col min="3068" max="3068" width="6.140625" style="93" customWidth="1"/>
    <col min="3069" max="3069" width="6.5703125" style="93" customWidth="1"/>
    <col min="3070" max="3070" width="6.28515625" style="93" customWidth="1"/>
    <col min="3071" max="3071" width="10.140625" style="93" customWidth="1"/>
    <col min="3072" max="3072" width="10.42578125" style="93" customWidth="1"/>
    <col min="3073" max="3073" width="12" style="93" customWidth="1"/>
    <col min="3074" max="3313" width="9.140625" style="93"/>
    <col min="3314" max="3314" width="6" style="93" customWidth="1"/>
    <col min="3315" max="3315" width="11.140625" style="93" customWidth="1"/>
    <col min="3316" max="3316" width="19" style="93" customWidth="1"/>
    <col min="3317" max="3317" width="8.7109375" style="93" customWidth="1"/>
    <col min="3318" max="3318" width="0" style="93" hidden="1" customWidth="1"/>
    <col min="3319" max="3319" width="6.28515625" style="93" customWidth="1"/>
    <col min="3320" max="3320" width="11.5703125" style="93" customWidth="1"/>
    <col min="3321" max="3321" width="7.5703125" style="93" customWidth="1"/>
    <col min="3322" max="3322" width="6.140625" style="93" customWidth="1"/>
    <col min="3323" max="3323" width="6.42578125" style="93" customWidth="1"/>
    <col min="3324" max="3324" width="6.140625" style="93" customWidth="1"/>
    <col min="3325" max="3325" width="6.5703125" style="93" customWidth="1"/>
    <col min="3326" max="3326" width="6.28515625" style="93" customWidth="1"/>
    <col min="3327" max="3327" width="10.140625" style="93" customWidth="1"/>
    <col min="3328" max="3328" width="10.42578125" style="93" customWidth="1"/>
    <col min="3329" max="3329" width="12" style="93" customWidth="1"/>
    <col min="3330" max="3569" width="9.140625" style="93"/>
    <col min="3570" max="3570" width="6" style="93" customWidth="1"/>
    <col min="3571" max="3571" width="11.140625" style="93" customWidth="1"/>
    <col min="3572" max="3572" width="19" style="93" customWidth="1"/>
    <col min="3573" max="3573" width="8.7109375" style="93" customWidth="1"/>
    <col min="3574" max="3574" width="0" style="93" hidden="1" customWidth="1"/>
    <col min="3575" max="3575" width="6.28515625" style="93" customWidth="1"/>
    <col min="3576" max="3576" width="11.5703125" style="93" customWidth="1"/>
    <col min="3577" max="3577" width="7.5703125" style="93" customWidth="1"/>
    <col min="3578" max="3578" width="6.140625" style="93" customWidth="1"/>
    <col min="3579" max="3579" width="6.42578125" style="93" customWidth="1"/>
    <col min="3580" max="3580" width="6.140625" style="93" customWidth="1"/>
    <col min="3581" max="3581" width="6.5703125" style="93" customWidth="1"/>
    <col min="3582" max="3582" width="6.28515625" style="93" customWidth="1"/>
    <col min="3583" max="3583" width="10.140625" style="93" customWidth="1"/>
    <col min="3584" max="3584" width="10.42578125" style="93" customWidth="1"/>
    <col min="3585" max="3585" width="12" style="93" customWidth="1"/>
    <col min="3586" max="3825" width="9.140625" style="93"/>
    <col min="3826" max="3826" width="6" style="93" customWidth="1"/>
    <col min="3827" max="3827" width="11.140625" style="93" customWidth="1"/>
    <col min="3828" max="3828" width="19" style="93" customWidth="1"/>
    <col min="3829" max="3829" width="8.7109375" style="93" customWidth="1"/>
    <col min="3830" max="3830" width="0" style="93" hidden="1" customWidth="1"/>
    <col min="3831" max="3831" width="6.28515625" style="93" customWidth="1"/>
    <col min="3832" max="3832" width="11.5703125" style="93" customWidth="1"/>
    <col min="3833" max="3833" width="7.5703125" style="93" customWidth="1"/>
    <col min="3834" max="3834" width="6.140625" style="93" customWidth="1"/>
    <col min="3835" max="3835" width="6.42578125" style="93" customWidth="1"/>
    <col min="3836" max="3836" width="6.140625" style="93" customWidth="1"/>
    <col min="3837" max="3837" width="6.5703125" style="93" customWidth="1"/>
    <col min="3838" max="3838" width="6.28515625" style="93" customWidth="1"/>
    <col min="3839" max="3839" width="10.140625" style="93" customWidth="1"/>
    <col min="3840" max="3840" width="10.42578125" style="93" customWidth="1"/>
    <col min="3841" max="3841" width="12" style="93" customWidth="1"/>
    <col min="3842" max="4081" width="9.140625" style="93"/>
    <col min="4082" max="4082" width="6" style="93" customWidth="1"/>
    <col min="4083" max="4083" width="11.140625" style="93" customWidth="1"/>
    <col min="4084" max="4084" width="19" style="93" customWidth="1"/>
    <col min="4085" max="4085" width="8.7109375" style="93" customWidth="1"/>
    <col min="4086" max="4086" width="0" style="93" hidden="1" customWidth="1"/>
    <col min="4087" max="4087" width="6.28515625" style="93" customWidth="1"/>
    <col min="4088" max="4088" width="11.5703125" style="93" customWidth="1"/>
    <col min="4089" max="4089" width="7.5703125" style="93" customWidth="1"/>
    <col min="4090" max="4090" width="6.140625" style="93" customWidth="1"/>
    <col min="4091" max="4091" width="6.42578125" style="93" customWidth="1"/>
    <col min="4092" max="4092" width="6.140625" style="93" customWidth="1"/>
    <col min="4093" max="4093" width="6.5703125" style="93" customWidth="1"/>
    <col min="4094" max="4094" width="6.28515625" style="93" customWidth="1"/>
    <col min="4095" max="4095" width="10.140625" style="93" customWidth="1"/>
    <col min="4096" max="4096" width="10.42578125" style="93" customWidth="1"/>
    <col min="4097" max="4097" width="12" style="93" customWidth="1"/>
    <col min="4098" max="4337" width="9.140625" style="93"/>
    <col min="4338" max="4338" width="6" style="93" customWidth="1"/>
    <col min="4339" max="4339" width="11.140625" style="93" customWidth="1"/>
    <col min="4340" max="4340" width="19" style="93" customWidth="1"/>
    <col min="4341" max="4341" width="8.7109375" style="93" customWidth="1"/>
    <col min="4342" max="4342" width="0" style="93" hidden="1" customWidth="1"/>
    <col min="4343" max="4343" width="6.28515625" style="93" customWidth="1"/>
    <col min="4344" max="4344" width="11.5703125" style="93" customWidth="1"/>
    <col min="4345" max="4345" width="7.5703125" style="93" customWidth="1"/>
    <col min="4346" max="4346" width="6.140625" style="93" customWidth="1"/>
    <col min="4347" max="4347" width="6.42578125" style="93" customWidth="1"/>
    <col min="4348" max="4348" width="6.140625" style="93" customWidth="1"/>
    <col min="4349" max="4349" width="6.5703125" style="93" customWidth="1"/>
    <col min="4350" max="4350" width="6.28515625" style="93" customWidth="1"/>
    <col min="4351" max="4351" width="10.140625" style="93" customWidth="1"/>
    <col min="4352" max="4352" width="10.42578125" style="93" customWidth="1"/>
    <col min="4353" max="4353" width="12" style="93" customWidth="1"/>
    <col min="4354" max="4593" width="9.140625" style="93"/>
    <col min="4594" max="4594" width="6" style="93" customWidth="1"/>
    <col min="4595" max="4595" width="11.140625" style="93" customWidth="1"/>
    <col min="4596" max="4596" width="19" style="93" customWidth="1"/>
    <col min="4597" max="4597" width="8.7109375" style="93" customWidth="1"/>
    <col min="4598" max="4598" width="0" style="93" hidden="1" customWidth="1"/>
    <col min="4599" max="4599" width="6.28515625" style="93" customWidth="1"/>
    <col min="4600" max="4600" width="11.5703125" style="93" customWidth="1"/>
    <col min="4601" max="4601" width="7.5703125" style="93" customWidth="1"/>
    <col min="4602" max="4602" width="6.140625" style="93" customWidth="1"/>
    <col min="4603" max="4603" width="6.42578125" style="93" customWidth="1"/>
    <col min="4604" max="4604" width="6.140625" style="93" customWidth="1"/>
    <col min="4605" max="4605" width="6.5703125" style="93" customWidth="1"/>
    <col min="4606" max="4606" width="6.28515625" style="93" customWidth="1"/>
    <col min="4607" max="4607" width="10.140625" style="93" customWidth="1"/>
    <col min="4608" max="4608" width="10.42578125" style="93" customWidth="1"/>
    <col min="4609" max="4609" width="12" style="93" customWidth="1"/>
    <col min="4610" max="4849" width="9.140625" style="93"/>
    <col min="4850" max="4850" width="6" style="93" customWidth="1"/>
    <col min="4851" max="4851" width="11.140625" style="93" customWidth="1"/>
    <col min="4852" max="4852" width="19" style="93" customWidth="1"/>
    <col min="4853" max="4853" width="8.7109375" style="93" customWidth="1"/>
    <col min="4854" max="4854" width="0" style="93" hidden="1" customWidth="1"/>
    <col min="4855" max="4855" width="6.28515625" style="93" customWidth="1"/>
    <col min="4856" max="4856" width="11.5703125" style="93" customWidth="1"/>
    <col min="4857" max="4857" width="7.5703125" style="93" customWidth="1"/>
    <col min="4858" max="4858" width="6.140625" style="93" customWidth="1"/>
    <col min="4859" max="4859" width="6.42578125" style="93" customWidth="1"/>
    <col min="4860" max="4860" width="6.140625" style="93" customWidth="1"/>
    <col min="4861" max="4861" width="6.5703125" style="93" customWidth="1"/>
    <col min="4862" max="4862" width="6.28515625" style="93" customWidth="1"/>
    <col min="4863" max="4863" width="10.140625" style="93" customWidth="1"/>
    <col min="4864" max="4864" width="10.42578125" style="93" customWidth="1"/>
    <col min="4865" max="4865" width="12" style="93" customWidth="1"/>
    <col min="4866" max="5105" width="9.140625" style="93"/>
    <col min="5106" max="5106" width="6" style="93" customWidth="1"/>
    <col min="5107" max="5107" width="11.140625" style="93" customWidth="1"/>
    <col min="5108" max="5108" width="19" style="93" customWidth="1"/>
    <col min="5109" max="5109" width="8.7109375" style="93" customWidth="1"/>
    <col min="5110" max="5110" width="0" style="93" hidden="1" customWidth="1"/>
    <col min="5111" max="5111" width="6.28515625" style="93" customWidth="1"/>
    <col min="5112" max="5112" width="11.5703125" style="93" customWidth="1"/>
    <col min="5113" max="5113" width="7.5703125" style="93" customWidth="1"/>
    <col min="5114" max="5114" width="6.140625" style="93" customWidth="1"/>
    <col min="5115" max="5115" width="6.42578125" style="93" customWidth="1"/>
    <col min="5116" max="5116" width="6.140625" style="93" customWidth="1"/>
    <col min="5117" max="5117" width="6.5703125" style="93" customWidth="1"/>
    <col min="5118" max="5118" width="6.28515625" style="93" customWidth="1"/>
    <col min="5119" max="5119" width="10.140625" style="93" customWidth="1"/>
    <col min="5120" max="5120" width="10.42578125" style="93" customWidth="1"/>
    <col min="5121" max="5121" width="12" style="93" customWidth="1"/>
    <col min="5122" max="5361" width="9.140625" style="93"/>
    <col min="5362" max="5362" width="6" style="93" customWidth="1"/>
    <col min="5363" max="5363" width="11.140625" style="93" customWidth="1"/>
    <col min="5364" max="5364" width="19" style="93" customWidth="1"/>
    <col min="5365" max="5365" width="8.7109375" style="93" customWidth="1"/>
    <col min="5366" max="5366" width="0" style="93" hidden="1" customWidth="1"/>
    <col min="5367" max="5367" width="6.28515625" style="93" customWidth="1"/>
    <col min="5368" max="5368" width="11.5703125" style="93" customWidth="1"/>
    <col min="5369" max="5369" width="7.5703125" style="93" customWidth="1"/>
    <col min="5370" max="5370" width="6.140625" style="93" customWidth="1"/>
    <col min="5371" max="5371" width="6.42578125" style="93" customWidth="1"/>
    <col min="5372" max="5372" width="6.140625" style="93" customWidth="1"/>
    <col min="5373" max="5373" width="6.5703125" style="93" customWidth="1"/>
    <col min="5374" max="5374" width="6.28515625" style="93" customWidth="1"/>
    <col min="5375" max="5375" width="10.140625" style="93" customWidth="1"/>
    <col min="5376" max="5376" width="10.42578125" style="93" customWidth="1"/>
    <col min="5377" max="5377" width="12" style="93" customWidth="1"/>
    <col min="5378" max="5617" width="9.140625" style="93"/>
    <col min="5618" max="5618" width="6" style="93" customWidth="1"/>
    <col min="5619" max="5619" width="11.140625" style="93" customWidth="1"/>
    <col min="5620" max="5620" width="19" style="93" customWidth="1"/>
    <col min="5621" max="5621" width="8.7109375" style="93" customWidth="1"/>
    <col min="5622" max="5622" width="0" style="93" hidden="1" customWidth="1"/>
    <col min="5623" max="5623" width="6.28515625" style="93" customWidth="1"/>
    <col min="5624" max="5624" width="11.5703125" style="93" customWidth="1"/>
    <col min="5625" max="5625" width="7.5703125" style="93" customWidth="1"/>
    <col min="5626" max="5626" width="6.140625" style="93" customWidth="1"/>
    <col min="5627" max="5627" width="6.42578125" style="93" customWidth="1"/>
    <col min="5628" max="5628" width="6.140625" style="93" customWidth="1"/>
    <col min="5629" max="5629" width="6.5703125" style="93" customWidth="1"/>
    <col min="5630" max="5630" width="6.28515625" style="93" customWidth="1"/>
    <col min="5631" max="5631" width="10.140625" style="93" customWidth="1"/>
    <col min="5632" max="5632" width="10.42578125" style="93" customWidth="1"/>
    <col min="5633" max="5633" width="12" style="93" customWidth="1"/>
    <col min="5634" max="5873" width="9.140625" style="93"/>
    <col min="5874" max="5874" width="6" style="93" customWidth="1"/>
    <col min="5875" max="5875" width="11.140625" style="93" customWidth="1"/>
    <col min="5876" max="5876" width="19" style="93" customWidth="1"/>
    <col min="5877" max="5877" width="8.7109375" style="93" customWidth="1"/>
    <col min="5878" max="5878" width="0" style="93" hidden="1" customWidth="1"/>
    <col min="5879" max="5879" width="6.28515625" style="93" customWidth="1"/>
    <col min="5880" max="5880" width="11.5703125" style="93" customWidth="1"/>
    <col min="5881" max="5881" width="7.5703125" style="93" customWidth="1"/>
    <col min="5882" max="5882" width="6.140625" style="93" customWidth="1"/>
    <col min="5883" max="5883" width="6.42578125" style="93" customWidth="1"/>
    <col min="5884" max="5884" width="6.140625" style="93" customWidth="1"/>
    <col min="5885" max="5885" width="6.5703125" style="93" customWidth="1"/>
    <col min="5886" max="5886" width="6.28515625" style="93" customWidth="1"/>
    <col min="5887" max="5887" width="10.140625" style="93" customWidth="1"/>
    <col min="5888" max="5888" width="10.42578125" style="93" customWidth="1"/>
    <col min="5889" max="5889" width="12" style="93" customWidth="1"/>
    <col min="5890" max="6129" width="9.140625" style="93"/>
    <col min="6130" max="6130" width="6" style="93" customWidth="1"/>
    <col min="6131" max="6131" width="11.140625" style="93" customWidth="1"/>
    <col min="6132" max="6132" width="19" style="93" customWidth="1"/>
    <col min="6133" max="6133" width="8.7109375" style="93" customWidth="1"/>
    <col min="6134" max="6134" width="0" style="93" hidden="1" customWidth="1"/>
    <col min="6135" max="6135" width="6.28515625" style="93" customWidth="1"/>
    <col min="6136" max="6136" width="11.5703125" style="93" customWidth="1"/>
    <col min="6137" max="6137" width="7.5703125" style="93" customWidth="1"/>
    <col min="6138" max="6138" width="6.140625" style="93" customWidth="1"/>
    <col min="6139" max="6139" width="6.42578125" style="93" customWidth="1"/>
    <col min="6140" max="6140" width="6.140625" style="93" customWidth="1"/>
    <col min="6141" max="6141" width="6.5703125" style="93" customWidth="1"/>
    <col min="6142" max="6142" width="6.28515625" style="93" customWidth="1"/>
    <col min="6143" max="6143" width="10.140625" style="93" customWidth="1"/>
    <col min="6144" max="6144" width="10.42578125" style="93" customWidth="1"/>
    <col min="6145" max="6145" width="12" style="93" customWidth="1"/>
    <col min="6146" max="6385" width="9.140625" style="93"/>
    <col min="6386" max="6386" width="6" style="93" customWidth="1"/>
    <col min="6387" max="6387" width="11.140625" style="93" customWidth="1"/>
    <col min="6388" max="6388" width="19" style="93" customWidth="1"/>
    <col min="6389" max="6389" width="8.7109375" style="93" customWidth="1"/>
    <col min="6390" max="6390" width="0" style="93" hidden="1" customWidth="1"/>
    <col min="6391" max="6391" width="6.28515625" style="93" customWidth="1"/>
    <col min="6392" max="6392" width="11.5703125" style="93" customWidth="1"/>
    <col min="6393" max="6393" width="7.5703125" style="93" customWidth="1"/>
    <col min="6394" max="6394" width="6.140625" style="93" customWidth="1"/>
    <col min="6395" max="6395" width="6.42578125" style="93" customWidth="1"/>
    <col min="6396" max="6396" width="6.140625" style="93" customWidth="1"/>
    <col min="6397" max="6397" width="6.5703125" style="93" customWidth="1"/>
    <col min="6398" max="6398" width="6.28515625" style="93" customWidth="1"/>
    <col min="6399" max="6399" width="10.140625" style="93" customWidth="1"/>
    <col min="6400" max="6400" width="10.42578125" style="93" customWidth="1"/>
    <col min="6401" max="6401" width="12" style="93" customWidth="1"/>
    <col min="6402" max="6641" width="9.140625" style="93"/>
    <col min="6642" max="6642" width="6" style="93" customWidth="1"/>
    <col min="6643" max="6643" width="11.140625" style="93" customWidth="1"/>
    <col min="6644" max="6644" width="19" style="93" customWidth="1"/>
    <col min="6645" max="6645" width="8.7109375" style="93" customWidth="1"/>
    <col min="6646" max="6646" width="0" style="93" hidden="1" customWidth="1"/>
    <col min="6647" max="6647" width="6.28515625" style="93" customWidth="1"/>
    <col min="6648" max="6648" width="11.5703125" style="93" customWidth="1"/>
    <col min="6649" max="6649" width="7.5703125" style="93" customWidth="1"/>
    <col min="6650" max="6650" width="6.140625" style="93" customWidth="1"/>
    <col min="6651" max="6651" width="6.42578125" style="93" customWidth="1"/>
    <col min="6652" max="6652" width="6.140625" style="93" customWidth="1"/>
    <col min="6653" max="6653" width="6.5703125" style="93" customWidth="1"/>
    <col min="6654" max="6654" width="6.28515625" style="93" customWidth="1"/>
    <col min="6655" max="6655" width="10.140625" style="93" customWidth="1"/>
    <col min="6656" max="6656" width="10.42578125" style="93" customWidth="1"/>
    <col min="6657" max="6657" width="12" style="93" customWidth="1"/>
    <col min="6658" max="6897" width="9.140625" style="93"/>
    <col min="6898" max="6898" width="6" style="93" customWidth="1"/>
    <col min="6899" max="6899" width="11.140625" style="93" customWidth="1"/>
    <col min="6900" max="6900" width="19" style="93" customWidth="1"/>
    <col min="6901" max="6901" width="8.7109375" style="93" customWidth="1"/>
    <col min="6902" max="6902" width="0" style="93" hidden="1" customWidth="1"/>
    <col min="6903" max="6903" width="6.28515625" style="93" customWidth="1"/>
    <col min="6904" max="6904" width="11.5703125" style="93" customWidth="1"/>
    <col min="6905" max="6905" width="7.5703125" style="93" customWidth="1"/>
    <col min="6906" max="6906" width="6.140625" style="93" customWidth="1"/>
    <col min="6907" max="6907" width="6.42578125" style="93" customWidth="1"/>
    <col min="6908" max="6908" width="6.140625" style="93" customWidth="1"/>
    <col min="6909" max="6909" width="6.5703125" style="93" customWidth="1"/>
    <col min="6910" max="6910" width="6.28515625" style="93" customWidth="1"/>
    <col min="6911" max="6911" width="10.140625" style="93" customWidth="1"/>
    <col min="6912" max="6912" width="10.42578125" style="93" customWidth="1"/>
    <col min="6913" max="6913" width="12" style="93" customWidth="1"/>
    <col min="6914" max="7153" width="9.140625" style="93"/>
    <col min="7154" max="7154" width="6" style="93" customWidth="1"/>
    <col min="7155" max="7155" width="11.140625" style="93" customWidth="1"/>
    <col min="7156" max="7156" width="19" style="93" customWidth="1"/>
    <col min="7157" max="7157" width="8.7109375" style="93" customWidth="1"/>
    <col min="7158" max="7158" width="0" style="93" hidden="1" customWidth="1"/>
    <col min="7159" max="7159" width="6.28515625" style="93" customWidth="1"/>
    <col min="7160" max="7160" width="11.5703125" style="93" customWidth="1"/>
    <col min="7161" max="7161" width="7.5703125" style="93" customWidth="1"/>
    <col min="7162" max="7162" width="6.140625" style="93" customWidth="1"/>
    <col min="7163" max="7163" width="6.42578125" style="93" customWidth="1"/>
    <col min="7164" max="7164" width="6.140625" style="93" customWidth="1"/>
    <col min="7165" max="7165" width="6.5703125" style="93" customWidth="1"/>
    <col min="7166" max="7166" width="6.28515625" style="93" customWidth="1"/>
    <col min="7167" max="7167" width="10.140625" style="93" customWidth="1"/>
    <col min="7168" max="7168" width="10.42578125" style="93" customWidth="1"/>
    <col min="7169" max="7169" width="12" style="93" customWidth="1"/>
    <col min="7170" max="7409" width="9.140625" style="93"/>
    <col min="7410" max="7410" width="6" style="93" customWidth="1"/>
    <col min="7411" max="7411" width="11.140625" style="93" customWidth="1"/>
    <col min="7412" max="7412" width="19" style="93" customWidth="1"/>
    <col min="7413" max="7413" width="8.7109375" style="93" customWidth="1"/>
    <col min="7414" max="7414" width="0" style="93" hidden="1" customWidth="1"/>
    <col min="7415" max="7415" width="6.28515625" style="93" customWidth="1"/>
    <col min="7416" max="7416" width="11.5703125" style="93" customWidth="1"/>
    <col min="7417" max="7417" width="7.5703125" style="93" customWidth="1"/>
    <col min="7418" max="7418" width="6.140625" style="93" customWidth="1"/>
    <col min="7419" max="7419" width="6.42578125" style="93" customWidth="1"/>
    <col min="7420" max="7420" width="6.140625" style="93" customWidth="1"/>
    <col min="7421" max="7421" width="6.5703125" style="93" customWidth="1"/>
    <col min="7422" max="7422" width="6.28515625" style="93" customWidth="1"/>
    <col min="7423" max="7423" width="10.140625" style="93" customWidth="1"/>
    <col min="7424" max="7424" width="10.42578125" style="93" customWidth="1"/>
    <col min="7425" max="7425" width="12" style="93" customWidth="1"/>
    <col min="7426" max="7665" width="9.140625" style="93"/>
    <col min="7666" max="7666" width="6" style="93" customWidth="1"/>
    <col min="7667" max="7667" width="11.140625" style="93" customWidth="1"/>
    <col min="7668" max="7668" width="19" style="93" customWidth="1"/>
    <col min="7669" max="7669" width="8.7109375" style="93" customWidth="1"/>
    <col min="7670" max="7670" width="0" style="93" hidden="1" customWidth="1"/>
    <col min="7671" max="7671" width="6.28515625" style="93" customWidth="1"/>
    <col min="7672" max="7672" width="11.5703125" style="93" customWidth="1"/>
    <col min="7673" max="7673" width="7.5703125" style="93" customWidth="1"/>
    <col min="7674" max="7674" width="6.140625" style="93" customWidth="1"/>
    <col min="7675" max="7675" width="6.42578125" style="93" customWidth="1"/>
    <col min="7676" max="7676" width="6.140625" style="93" customWidth="1"/>
    <col min="7677" max="7677" width="6.5703125" style="93" customWidth="1"/>
    <col min="7678" max="7678" width="6.28515625" style="93" customWidth="1"/>
    <col min="7679" max="7679" width="10.140625" style="93" customWidth="1"/>
    <col min="7680" max="7680" width="10.42578125" style="93" customWidth="1"/>
    <col min="7681" max="7681" width="12" style="93" customWidth="1"/>
    <col min="7682" max="7921" width="9.140625" style="93"/>
    <col min="7922" max="7922" width="6" style="93" customWidth="1"/>
    <col min="7923" max="7923" width="11.140625" style="93" customWidth="1"/>
    <col min="7924" max="7924" width="19" style="93" customWidth="1"/>
    <col min="7925" max="7925" width="8.7109375" style="93" customWidth="1"/>
    <col min="7926" max="7926" width="0" style="93" hidden="1" customWidth="1"/>
    <col min="7927" max="7927" width="6.28515625" style="93" customWidth="1"/>
    <col min="7928" max="7928" width="11.5703125" style="93" customWidth="1"/>
    <col min="7929" max="7929" width="7.5703125" style="93" customWidth="1"/>
    <col min="7930" max="7930" width="6.140625" style="93" customWidth="1"/>
    <col min="7931" max="7931" width="6.42578125" style="93" customWidth="1"/>
    <col min="7932" max="7932" width="6.140625" style="93" customWidth="1"/>
    <col min="7933" max="7933" width="6.5703125" style="93" customWidth="1"/>
    <col min="7934" max="7934" width="6.28515625" style="93" customWidth="1"/>
    <col min="7935" max="7935" width="10.140625" style="93" customWidth="1"/>
    <col min="7936" max="7936" width="10.42578125" style="93" customWidth="1"/>
    <col min="7937" max="7937" width="12" style="93" customWidth="1"/>
    <col min="7938" max="8177" width="9.140625" style="93"/>
    <col min="8178" max="8178" width="6" style="93" customWidth="1"/>
    <col min="8179" max="8179" width="11.140625" style="93" customWidth="1"/>
    <col min="8180" max="8180" width="19" style="93" customWidth="1"/>
    <col min="8181" max="8181" width="8.7109375" style="93" customWidth="1"/>
    <col min="8182" max="8182" width="0" style="93" hidden="1" customWidth="1"/>
    <col min="8183" max="8183" width="6.28515625" style="93" customWidth="1"/>
    <col min="8184" max="8184" width="11.5703125" style="93" customWidth="1"/>
    <col min="8185" max="8185" width="7.5703125" style="93" customWidth="1"/>
    <col min="8186" max="8186" width="6.140625" style="93" customWidth="1"/>
    <col min="8187" max="8187" width="6.42578125" style="93" customWidth="1"/>
    <col min="8188" max="8188" width="6.140625" style="93" customWidth="1"/>
    <col min="8189" max="8189" width="6.5703125" style="93" customWidth="1"/>
    <col min="8190" max="8190" width="6.28515625" style="93" customWidth="1"/>
    <col min="8191" max="8191" width="10.140625" style="93" customWidth="1"/>
    <col min="8192" max="8192" width="10.42578125" style="93" customWidth="1"/>
    <col min="8193" max="8193" width="12" style="93" customWidth="1"/>
    <col min="8194" max="8433" width="9.140625" style="93"/>
    <col min="8434" max="8434" width="6" style="93" customWidth="1"/>
    <col min="8435" max="8435" width="11.140625" style="93" customWidth="1"/>
    <col min="8436" max="8436" width="19" style="93" customWidth="1"/>
    <col min="8437" max="8437" width="8.7109375" style="93" customWidth="1"/>
    <col min="8438" max="8438" width="0" style="93" hidden="1" customWidth="1"/>
    <col min="8439" max="8439" width="6.28515625" style="93" customWidth="1"/>
    <col min="8440" max="8440" width="11.5703125" style="93" customWidth="1"/>
    <col min="8441" max="8441" width="7.5703125" style="93" customWidth="1"/>
    <col min="8442" max="8442" width="6.140625" style="93" customWidth="1"/>
    <col min="8443" max="8443" width="6.42578125" style="93" customWidth="1"/>
    <col min="8444" max="8444" width="6.140625" style="93" customWidth="1"/>
    <col min="8445" max="8445" width="6.5703125" style="93" customWidth="1"/>
    <col min="8446" max="8446" width="6.28515625" style="93" customWidth="1"/>
    <col min="8447" max="8447" width="10.140625" style="93" customWidth="1"/>
    <col min="8448" max="8448" width="10.42578125" style="93" customWidth="1"/>
    <col min="8449" max="8449" width="12" style="93" customWidth="1"/>
    <col min="8450" max="8689" width="9.140625" style="93"/>
    <col min="8690" max="8690" width="6" style="93" customWidth="1"/>
    <col min="8691" max="8691" width="11.140625" style="93" customWidth="1"/>
    <col min="8692" max="8692" width="19" style="93" customWidth="1"/>
    <col min="8693" max="8693" width="8.7109375" style="93" customWidth="1"/>
    <col min="8694" max="8694" width="0" style="93" hidden="1" customWidth="1"/>
    <col min="8695" max="8695" width="6.28515625" style="93" customWidth="1"/>
    <col min="8696" max="8696" width="11.5703125" style="93" customWidth="1"/>
    <col min="8697" max="8697" width="7.5703125" style="93" customWidth="1"/>
    <col min="8698" max="8698" width="6.140625" style="93" customWidth="1"/>
    <col min="8699" max="8699" width="6.42578125" style="93" customWidth="1"/>
    <col min="8700" max="8700" width="6.140625" style="93" customWidth="1"/>
    <col min="8701" max="8701" width="6.5703125" style="93" customWidth="1"/>
    <col min="8702" max="8702" width="6.28515625" style="93" customWidth="1"/>
    <col min="8703" max="8703" width="10.140625" style="93" customWidth="1"/>
    <col min="8704" max="8704" width="10.42578125" style="93" customWidth="1"/>
    <col min="8705" max="8705" width="12" style="93" customWidth="1"/>
    <col min="8706" max="8945" width="9.140625" style="93"/>
    <col min="8946" max="8946" width="6" style="93" customWidth="1"/>
    <col min="8947" max="8947" width="11.140625" style="93" customWidth="1"/>
    <col min="8948" max="8948" width="19" style="93" customWidth="1"/>
    <col min="8949" max="8949" width="8.7109375" style="93" customWidth="1"/>
    <col min="8950" max="8950" width="0" style="93" hidden="1" customWidth="1"/>
    <col min="8951" max="8951" width="6.28515625" style="93" customWidth="1"/>
    <col min="8952" max="8952" width="11.5703125" style="93" customWidth="1"/>
    <col min="8953" max="8953" width="7.5703125" style="93" customWidth="1"/>
    <col min="8954" max="8954" width="6.140625" style="93" customWidth="1"/>
    <col min="8955" max="8955" width="6.42578125" style="93" customWidth="1"/>
    <col min="8956" max="8956" width="6.140625" style="93" customWidth="1"/>
    <col min="8957" max="8957" width="6.5703125" style="93" customWidth="1"/>
    <col min="8958" max="8958" width="6.28515625" style="93" customWidth="1"/>
    <col min="8959" max="8959" width="10.140625" style="93" customWidth="1"/>
    <col min="8960" max="8960" width="10.42578125" style="93" customWidth="1"/>
    <col min="8961" max="8961" width="12" style="93" customWidth="1"/>
    <col min="8962" max="9201" width="9.140625" style="93"/>
    <col min="9202" max="9202" width="6" style="93" customWidth="1"/>
    <col min="9203" max="9203" width="11.140625" style="93" customWidth="1"/>
    <col min="9204" max="9204" width="19" style="93" customWidth="1"/>
    <col min="9205" max="9205" width="8.7109375" style="93" customWidth="1"/>
    <col min="9206" max="9206" width="0" style="93" hidden="1" customWidth="1"/>
    <col min="9207" max="9207" width="6.28515625" style="93" customWidth="1"/>
    <col min="9208" max="9208" width="11.5703125" style="93" customWidth="1"/>
    <col min="9209" max="9209" width="7.5703125" style="93" customWidth="1"/>
    <col min="9210" max="9210" width="6.140625" style="93" customWidth="1"/>
    <col min="9211" max="9211" width="6.42578125" style="93" customWidth="1"/>
    <col min="9212" max="9212" width="6.140625" style="93" customWidth="1"/>
    <col min="9213" max="9213" width="6.5703125" style="93" customWidth="1"/>
    <col min="9214" max="9214" width="6.28515625" style="93" customWidth="1"/>
    <col min="9215" max="9215" width="10.140625" style="93" customWidth="1"/>
    <col min="9216" max="9216" width="10.42578125" style="93" customWidth="1"/>
    <col min="9217" max="9217" width="12" style="93" customWidth="1"/>
    <col min="9218" max="9457" width="9.140625" style="93"/>
    <col min="9458" max="9458" width="6" style="93" customWidth="1"/>
    <col min="9459" max="9459" width="11.140625" style="93" customWidth="1"/>
    <col min="9460" max="9460" width="19" style="93" customWidth="1"/>
    <col min="9461" max="9461" width="8.7109375" style="93" customWidth="1"/>
    <col min="9462" max="9462" width="0" style="93" hidden="1" customWidth="1"/>
    <col min="9463" max="9463" width="6.28515625" style="93" customWidth="1"/>
    <col min="9464" max="9464" width="11.5703125" style="93" customWidth="1"/>
    <col min="9465" max="9465" width="7.5703125" style="93" customWidth="1"/>
    <col min="9466" max="9466" width="6.140625" style="93" customWidth="1"/>
    <col min="9467" max="9467" width="6.42578125" style="93" customWidth="1"/>
    <col min="9468" max="9468" width="6.140625" style="93" customWidth="1"/>
    <col min="9469" max="9469" width="6.5703125" style="93" customWidth="1"/>
    <col min="9470" max="9470" width="6.28515625" style="93" customWidth="1"/>
    <col min="9471" max="9471" width="10.140625" style="93" customWidth="1"/>
    <col min="9472" max="9472" width="10.42578125" style="93" customWidth="1"/>
    <col min="9473" max="9473" width="12" style="93" customWidth="1"/>
    <col min="9474" max="9713" width="9.140625" style="93"/>
    <col min="9714" max="9714" width="6" style="93" customWidth="1"/>
    <col min="9715" max="9715" width="11.140625" style="93" customWidth="1"/>
    <col min="9716" max="9716" width="19" style="93" customWidth="1"/>
    <col min="9717" max="9717" width="8.7109375" style="93" customWidth="1"/>
    <col min="9718" max="9718" width="0" style="93" hidden="1" customWidth="1"/>
    <col min="9719" max="9719" width="6.28515625" style="93" customWidth="1"/>
    <col min="9720" max="9720" width="11.5703125" style="93" customWidth="1"/>
    <col min="9721" max="9721" width="7.5703125" style="93" customWidth="1"/>
    <col min="9722" max="9722" width="6.140625" style="93" customWidth="1"/>
    <col min="9723" max="9723" width="6.42578125" style="93" customWidth="1"/>
    <col min="9724" max="9724" width="6.140625" style="93" customWidth="1"/>
    <col min="9725" max="9725" width="6.5703125" style="93" customWidth="1"/>
    <col min="9726" max="9726" width="6.28515625" style="93" customWidth="1"/>
    <col min="9727" max="9727" width="10.140625" style="93" customWidth="1"/>
    <col min="9728" max="9728" width="10.42578125" style="93" customWidth="1"/>
    <col min="9729" max="9729" width="12" style="93" customWidth="1"/>
    <col min="9730" max="9969" width="9.140625" style="93"/>
    <col min="9970" max="9970" width="6" style="93" customWidth="1"/>
    <col min="9971" max="9971" width="11.140625" style="93" customWidth="1"/>
    <col min="9972" max="9972" width="19" style="93" customWidth="1"/>
    <col min="9973" max="9973" width="8.7109375" style="93" customWidth="1"/>
    <col min="9974" max="9974" width="0" style="93" hidden="1" customWidth="1"/>
    <col min="9975" max="9975" width="6.28515625" style="93" customWidth="1"/>
    <col min="9976" max="9976" width="11.5703125" style="93" customWidth="1"/>
    <col min="9977" max="9977" width="7.5703125" style="93" customWidth="1"/>
    <col min="9978" max="9978" width="6.140625" style="93" customWidth="1"/>
    <col min="9979" max="9979" width="6.42578125" style="93" customWidth="1"/>
    <col min="9980" max="9980" width="6.140625" style="93" customWidth="1"/>
    <col min="9981" max="9981" width="6.5703125" style="93" customWidth="1"/>
    <col min="9982" max="9982" width="6.28515625" style="93" customWidth="1"/>
    <col min="9983" max="9983" width="10.140625" style="93" customWidth="1"/>
    <col min="9984" max="9984" width="10.42578125" style="93" customWidth="1"/>
    <col min="9985" max="9985" width="12" style="93" customWidth="1"/>
    <col min="9986" max="10225" width="9.140625" style="93"/>
    <col min="10226" max="10226" width="6" style="93" customWidth="1"/>
    <col min="10227" max="10227" width="11.140625" style="93" customWidth="1"/>
    <col min="10228" max="10228" width="19" style="93" customWidth="1"/>
    <col min="10229" max="10229" width="8.7109375" style="93" customWidth="1"/>
    <col min="10230" max="10230" width="0" style="93" hidden="1" customWidth="1"/>
    <col min="10231" max="10231" width="6.28515625" style="93" customWidth="1"/>
    <col min="10232" max="10232" width="11.5703125" style="93" customWidth="1"/>
    <col min="10233" max="10233" width="7.5703125" style="93" customWidth="1"/>
    <col min="10234" max="10234" width="6.140625" style="93" customWidth="1"/>
    <col min="10235" max="10235" width="6.42578125" style="93" customWidth="1"/>
    <col min="10236" max="10236" width="6.140625" style="93" customWidth="1"/>
    <col min="10237" max="10237" width="6.5703125" style="93" customWidth="1"/>
    <col min="10238" max="10238" width="6.28515625" style="93" customWidth="1"/>
    <col min="10239" max="10239" width="10.140625" style="93" customWidth="1"/>
    <col min="10240" max="10240" width="10.42578125" style="93" customWidth="1"/>
    <col min="10241" max="10241" width="12" style="93" customWidth="1"/>
    <col min="10242" max="10481" width="9.140625" style="93"/>
    <col min="10482" max="10482" width="6" style="93" customWidth="1"/>
    <col min="10483" max="10483" width="11.140625" style="93" customWidth="1"/>
    <col min="10484" max="10484" width="19" style="93" customWidth="1"/>
    <col min="10485" max="10485" width="8.7109375" style="93" customWidth="1"/>
    <col min="10486" max="10486" width="0" style="93" hidden="1" customWidth="1"/>
    <col min="10487" max="10487" width="6.28515625" style="93" customWidth="1"/>
    <col min="10488" max="10488" width="11.5703125" style="93" customWidth="1"/>
    <col min="10489" max="10489" width="7.5703125" style="93" customWidth="1"/>
    <col min="10490" max="10490" width="6.140625" style="93" customWidth="1"/>
    <col min="10491" max="10491" width="6.42578125" style="93" customWidth="1"/>
    <col min="10492" max="10492" width="6.140625" style="93" customWidth="1"/>
    <col min="10493" max="10493" width="6.5703125" style="93" customWidth="1"/>
    <col min="10494" max="10494" width="6.28515625" style="93" customWidth="1"/>
    <col min="10495" max="10495" width="10.140625" style="93" customWidth="1"/>
    <col min="10496" max="10496" width="10.42578125" style="93" customWidth="1"/>
    <col min="10497" max="10497" width="12" style="93" customWidth="1"/>
    <col min="10498" max="10737" width="9.140625" style="93"/>
    <col min="10738" max="10738" width="6" style="93" customWidth="1"/>
    <col min="10739" max="10739" width="11.140625" style="93" customWidth="1"/>
    <col min="10740" max="10740" width="19" style="93" customWidth="1"/>
    <col min="10741" max="10741" width="8.7109375" style="93" customWidth="1"/>
    <col min="10742" max="10742" width="0" style="93" hidden="1" customWidth="1"/>
    <col min="10743" max="10743" width="6.28515625" style="93" customWidth="1"/>
    <col min="10744" max="10744" width="11.5703125" style="93" customWidth="1"/>
    <col min="10745" max="10745" width="7.5703125" style="93" customWidth="1"/>
    <col min="10746" max="10746" width="6.140625" style="93" customWidth="1"/>
    <col min="10747" max="10747" width="6.42578125" style="93" customWidth="1"/>
    <col min="10748" max="10748" width="6.140625" style="93" customWidth="1"/>
    <col min="10749" max="10749" width="6.5703125" style="93" customWidth="1"/>
    <col min="10750" max="10750" width="6.28515625" style="93" customWidth="1"/>
    <col min="10751" max="10751" width="10.140625" style="93" customWidth="1"/>
    <col min="10752" max="10752" width="10.42578125" style="93" customWidth="1"/>
    <col min="10753" max="10753" width="12" style="93" customWidth="1"/>
    <col min="10754" max="10993" width="9.140625" style="93"/>
    <col min="10994" max="10994" width="6" style="93" customWidth="1"/>
    <col min="10995" max="10995" width="11.140625" style="93" customWidth="1"/>
    <col min="10996" max="10996" width="19" style="93" customWidth="1"/>
    <col min="10997" max="10997" width="8.7109375" style="93" customWidth="1"/>
    <col min="10998" max="10998" width="0" style="93" hidden="1" customWidth="1"/>
    <col min="10999" max="10999" width="6.28515625" style="93" customWidth="1"/>
    <col min="11000" max="11000" width="11.5703125" style="93" customWidth="1"/>
    <col min="11001" max="11001" width="7.5703125" style="93" customWidth="1"/>
    <col min="11002" max="11002" width="6.140625" style="93" customWidth="1"/>
    <col min="11003" max="11003" width="6.42578125" style="93" customWidth="1"/>
    <col min="11004" max="11004" width="6.140625" style="93" customWidth="1"/>
    <col min="11005" max="11005" width="6.5703125" style="93" customWidth="1"/>
    <col min="11006" max="11006" width="6.28515625" style="93" customWidth="1"/>
    <col min="11007" max="11007" width="10.140625" style="93" customWidth="1"/>
    <col min="11008" max="11008" width="10.42578125" style="93" customWidth="1"/>
    <col min="11009" max="11009" width="12" style="93" customWidth="1"/>
    <col min="11010" max="11249" width="9.140625" style="93"/>
    <col min="11250" max="11250" width="6" style="93" customWidth="1"/>
    <col min="11251" max="11251" width="11.140625" style="93" customWidth="1"/>
    <col min="11252" max="11252" width="19" style="93" customWidth="1"/>
    <col min="11253" max="11253" width="8.7109375" style="93" customWidth="1"/>
    <col min="11254" max="11254" width="0" style="93" hidden="1" customWidth="1"/>
    <col min="11255" max="11255" width="6.28515625" style="93" customWidth="1"/>
    <col min="11256" max="11256" width="11.5703125" style="93" customWidth="1"/>
    <col min="11257" max="11257" width="7.5703125" style="93" customWidth="1"/>
    <col min="11258" max="11258" width="6.140625" style="93" customWidth="1"/>
    <col min="11259" max="11259" width="6.42578125" style="93" customWidth="1"/>
    <col min="11260" max="11260" width="6.140625" style="93" customWidth="1"/>
    <col min="11261" max="11261" width="6.5703125" style="93" customWidth="1"/>
    <col min="11262" max="11262" width="6.28515625" style="93" customWidth="1"/>
    <col min="11263" max="11263" width="10.140625" style="93" customWidth="1"/>
    <col min="11264" max="11264" width="10.42578125" style="93" customWidth="1"/>
    <col min="11265" max="11265" width="12" style="93" customWidth="1"/>
    <col min="11266" max="11505" width="9.140625" style="93"/>
    <col min="11506" max="11506" width="6" style="93" customWidth="1"/>
    <col min="11507" max="11507" width="11.140625" style="93" customWidth="1"/>
    <col min="11508" max="11508" width="19" style="93" customWidth="1"/>
    <col min="11509" max="11509" width="8.7109375" style="93" customWidth="1"/>
    <col min="11510" max="11510" width="0" style="93" hidden="1" customWidth="1"/>
    <col min="11511" max="11511" width="6.28515625" style="93" customWidth="1"/>
    <col min="11512" max="11512" width="11.5703125" style="93" customWidth="1"/>
    <col min="11513" max="11513" width="7.5703125" style="93" customWidth="1"/>
    <col min="11514" max="11514" width="6.140625" style="93" customWidth="1"/>
    <col min="11515" max="11515" width="6.42578125" style="93" customWidth="1"/>
    <col min="11516" max="11516" width="6.140625" style="93" customWidth="1"/>
    <col min="11517" max="11517" width="6.5703125" style="93" customWidth="1"/>
    <col min="11518" max="11518" width="6.28515625" style="93" customWidth="1"/>
    <col min="11519" max="11519" width="10.140625" style="93" customWidth="1"/>
    <col min="11520" max="11520" width="10.42578125" style="93" customWidth="1"/>
    <col min="11521" max="11521" width="12" style="93" customWidth="1"/>
    <col min="11522" max="11761" width="9.140625" style="93"/>
    <col min="11762" max="11762" width="6" style="93" customWidth="1"/>
    <col min="11763" max="11763" width="11.140625" style="93" customWidth="1"/>
    <col min="11764" max="11764" width="19" style="93" customWidth="1"/>
    <col min="11765" max="11765" width="8.7109375" style="93" customWidth="1"/>
    <col min="11766" max="11766" width="0" style="93" hidden="1" customWidth="1"/>
    <col min="11767" max="11767" width="6.28515625" style="93" customWidth="1"/>
    <col min="11768" max="11768" width="11.5703125" style="93" customWidth="1"/>
    <col min="11769" max="11769" width="7.5703125" style="93" customWidth="1"/>
    <col min="11770" max="11770" width="6.140625" style="93" customWidth="1"/>
    <col min="11771" max="11771" width="6.42578125" style="93" customWidth="1"/>
    <col min="11772" max="11772" width="6.140625" style="93" customWidth="1"/>
    <col min="11773" max="11773" width="6.5703125" style="93" customWidth="1"/>
    <col min="11774" max="11774" width="6.28515625" style="93" customWidth="1"/>
    <col min="11775" max="11775" width="10.140625" style="93" customWidth="1"/>
    <col min="11776" max="11776" width="10.42578125" style="93" customWidth="1"/>
    <col min="11777" max="11777" width="12" style="93" customWidth="1"/>
    <col min="11778" max="12017" width="9.140625" style="93"/>
    <col min="12018" max="12018" width="6" style="93" customWidth="1"/>
    <col min="12019" max="12019" width="11.140625" style="93" customWidth="1"/>
    <col min="12020" max="12020" width="19" style="93" customWidth="1"/>
    <col min="12021" max="12021" width="8.7109375" style="93" customWidth="1"/>
    <col min="12022" max="12022" width="0" style="93" hidden="1" customWidth="1"/>
    <col min="12023" max="12023" width="6.28515625" style="93" customWidth="1"/>
    <col min="12024" max="12024" width="11.5703125" style="93" customWidth="1"/>
    <col min="12025" max="12025" width="7.5703125" style="93" customWidth="1"/>
    <col min="12026" max="12026" width="6.140625" style="93" customWidth="1"/>
    <col min="12027" max="12027" width="6.42578125" style="93" customWidth="1"/>
    <col min="12028" max="12028" width="6.140625" style="93" customWidth="1"/>
    <col min="12029" max="12029" width="6.5703125" style="93" customWidth="1"/>
    <col min="12030" max="12030" width="6.28515625" style="93" customWidth="1"/>
    <col min="12031" max="12031" width="10.140625" style="93" customWidth="1"/>
    <col min="12032" max="12032" width="10.42578125" style="93" customWidth="1"/>
    <col min="12033" max="12033" width="12" style="93" customWidth="1"/>
    <col min="12034" max="12273" width="9.140625" style="93"/>
    <col min="12274" max="12274" width="6" style="93" customWidth="1"/>
    <col min="12275" max="12275" width="11.140625" style="93" customWidth="1"/>
    <col min="12276" max="12276" width="19" style="93" customWidth="1"/>
    <col min="12277" max="12277" width="8.7109375" style="93" customWidth="1"/>
    <col min="12278" max="12278" width="0" style="93" hidden="1" customWidth="1"/>
    <col min="12279" max="12279" width="6.28515625" style="93" customWidth="1"/>
    <col min="12280" max="12280" width="11.5703125" style="93" customWidth="1"/>
    <col min="12281" max="12281" width="7.5703125" style="93" customWidth="1"/>
    <col min="12282" max="12282" width="6.140625" style="93" customWidth="1"/>
    <col min="12283" max="12283" width="6.42578125" style="93" customWidth="1"/>
    <col min="12284" max="12284" width="6.140625" style="93" customWidth="1"/>
    <col min="12285" max="12285" width="6.5703125" style="93" customWidth="1"/>
    <col min="12286" max="12286" width="6.28515625" style="93" customWidth="1"/>
    <col min="12287" max="12287" width="10.140625" style="93" customWidth="1"/>
    <col min="12288" max="12288" width="10.42578125" style="93" customWidth="1"/>
    <col min="12289" max="12289" width="12" style="93" customWidth="1"/>
    <col min="12290" max="12529" width="9.140625" style="93"/>
    <col min="12530" max="12530" width="6" style="93" customWidth="1"/>
    <col min="12531" max="12531" width="11.140625" style="93" customWidth="1"/>
    <col min="12532" max="12532" width="19" style="93" customWidth="1"/>
    <col min="12533" max="12533" width="8.7109375" style="93" customWidth="1"/>
    <col min="12534" max="12534" width="0" style="93" hidden="1" customWidth="1"/>
    <col min="12535" max="12535" width="6.28515625" style="93" customWidth="1"/>
    <col min="12536" max="12536" width="11.5703125" style="93" customWidth="1"/>
    <col min="12537" max="12537" width="7.5703125" style="93" customWidth="1"/>
    <col min="12538" max="12538" width="6.140625" style="93" customWidth="1"/>
    <col min="12539" max="12539" width="6.42578125" style="93" customWidth="1"/>
    <col min="12540" max="12540" width="6.140625" style="93" customWidth="1"/>
    <col min="12541" max="12541" width="6.5703125" style="93" customWidth="1"/>
    <col min="12542" max="12542" width="6.28515625" style="93" customWidth="1"/>
    <col min="12543" max="12543" width="10.140625" style="93" customWidth="1"/>
    <col min="12544" max="12544" width="10.42578125" style="93" customWidth="1"/>
    <col min="12545" max="12545" width="12" style="93" customWidth="1"/>
    <col min="12546" max="12785" width="9.140625" style="93"/>
    <col min="12786" max="12786" width="6" style="93" customWidth="1"/>
    <col min="12787" max="12787" width="11.140625" style="93" customWidth="1"/>
    <col min="12788" max="12788" width="19" style="93" customWidth="1"/>
    <col min="12789" max="12789" width="8.7109375" style="93" customWidth="1"/>
    <col min="12790" max="12790" width="0" style="93" hidden="1" customWidth="1"/>
    <col min="12791" max="12791" width="6.28515625" style="93" customWidth="1"/>
    <col min="12792" max="12792" width="11.5703125" style="93" customWidth="1"/>
    <col min="12793" max="12793" width="7.5703125" style="93" customWidth="1"/>
    <col min="12794" max="12794" width="6.140625" style="93" customWidth="1"/>
    <col min="12795" max="12795" width="6.42578125" style="93" customWidth="1"/>
    <col min="12796" max="12796" width="6.140625" style="93" customWidth="1"/>
    <col min="12797" max="12797" width="6.5703125" style="93" customWidth="1"/>
    <col min="12798" max="12798" width="6.28515625" style="93" customWidth="1"/>
    <col min="12799" max="12799" width="10.140625" style="93" customWidth="1"/>
    <col min="12800" max="12800" width="10.42578125" style="93" customWidth="1"/>
    <col min="12801" max="12801" width="12" style="93" customWidth="1"/>
    <col min="12802" max="13041" width="9.140625" style="93"/>
    <col min="13042" max="13042" width="6" style="93" customWidth="1"/>
    <col min="13043" max="13043" width="11.140625" style="93" customWidth="1"/>
    <col min="13044" max="13044" width="19" style="93" customWidth="1"/>
    <col min="13045" max="13045" width="8.7109375" style="93" customWidth="1"/>
    <col min="13046" max="13046" width="0" style="93" hidden="1" customWidth="1"/>
    <col min="13047" max="13047" width="6.28515625" style="93" customWidth="1"/>
    <col min="13048" max="13048" width="11.5703125" style="93" customWidth="1"/>
    <col min="13049" max="13049" width="7.5703125" style="93" customWidth="1"/>
    <col min="13050" max="13050" width="6.140625" style="93" customWidth="1"/>
    <col min="13051" max="13051" width="6.42578125" style="93" customWidth="1"/>
    <col min="13052" max="13052" width="6.140625" style="93" customWidth="1"/>
    <col min="13053" max="13053" width="6.5703125" style="93" customWidth="1"/>
    <col min="13054" max="13054" width="6.28515625" style="93" customWidth="1"/>
    <col min="13055" max="13055" width="10.140625" style="93" customWidth="1"/>
    <col min="13056" max="13056" width="10.42578125" style="93" customWidth="1"/>
    <col min="13057" max="13057" width="12" style="93" customWidth="1"/>
    <col min="13058" max="13297" width="9.140625" style="93"/>
    <col min="13298" max="13298" width="6" style="93" customWidth="1"/>
    <col min="13299" max="13299" width="11.140625" style="93" customWidth="1"/>
    <col min="13300" max="13300" width="19" style="93" customWidth="1"/>
    <col min="13301" max="13301" width="8.7109375" style="93" customWidth="1"/>
    <col min="13302" max="13302" width="0" style="93" hidden="1" customWidth="1"/>
    <col min="13303" max="13303" width="6.28515625" style="93" customWidth="1"/>
    <col min="13304" max="13304" width="11.5703125" style="93" customWidth="1"/>
    <col min="13305" max="13305" width="7.5703125" style="93" customWidth="1"/>
    <col min="13306" max="13306" width="6.140625" style="93" customWidth="1"/>
    <col min="13307" max="13307" width="6.42578125" style="93" customWidth="1"/>
    <col min="13308" max="13308" width="6.140625" style="93" customWidth="1"/>
    <col min="13309" max="13309" width="6.5703125" style="93" customWidth="1"/>
    <col min="13310" max="13310" width="6.28515625" style="93" customWidth="1"/>
    <col min="13311" max="13311" width="10.140625" style="93" customWidth="1"/>
    <col min="13312" max="13312" width="10.42578125" style="93" customWidth="1"/>
    <col min="13313" max="13313" width="12" style="93" customWidth="1"/>
    <col min="13314" max="13553" width="9.140625" style="93"/>
    <col min="13554" max="13554" width="6" style="93" customWidth="1"/>
    <col min="13555" max="13555" width="11.140625" style="93" customWidth="1"/>
    <col min="13556" max="13556" width="19" style="93" customWidth="1"/>
    <col min="13557" max="13557" width="8.7109375" style="93" customWidth="1"/>
    <col min="13558" max="13558" width="0" style="93" hidden="1" customWidth="1"/>
    <col min="13559" max="13559" width="6.28515625" style="93" customWidth="1"/>
    <col min="13560" max="13560" width="11.5703125" style="93" customWidth="1"/>
    <col min="13561" max="13561" width="7.5703125" style="93" customWidth="1"/>
    <col min="13562" max="13562" width="6.140625" style="93" customWidth="1"/>
    <col min="13563" max="13563" width="6.42578125" style="93" customWidth="1"/>
    <col min="13564" max="13564" width="6.140625" style="93" customWidth="1"/>
    <col min="13565" max="13565" width="6.5703125" style="93" customWidth="1"/>
    <col min="13566" max="13566" width="6.28515625" style="93" customWidth="1"/>
    <col min="13567" max="13567" width="10.140625" style="93" customWidth="1"/>
    <col min="13568" max="13568" width="10.42578125" style="93" customWidth="1"/>
    <col min="13569" max="13569" width="12" style="93" customWidth="1"/>
    <col min="13570" max="13809" width="9.140625" style="93"/>
    <col min="13810" max="13810" width="6" style="93" customWidth="1"/>
    <col min="13811" max="13811" width="11.140625" style="93" customWidth="1"/>
    <col min="13812" max="13812" width="19" style="93" customWidth="1"/>
    <col min="13813" max="13813" width="8.7109375" style="93" customWidth="1"/>
    <col min="13814" max="13814" width="0" style="93" hidden="1" customWidth="1"/>
    <col min="13815" max="13815" width="6.28515625" style="93" customWidth="1"/>
    <col min="13816" max="13816" width="11.5703125" style="93" customWidth="1"/>
    <col min="13817" max="13817" width="7.5703125" style="93" customWidth="1"/>
    <col min="13818" max="13818" width="6.140625" style="93" customWidth="1"/>
    <col min="13819" max="13819" width="6.42578125" style="93" customWidth="1"/>
    <col min="13820" max="13820" width="6.140625" style="93" customWidth="1"/>
    <col min="13821" max="13821" width="6.5703125" style="93" customWidth="1"/>
    <col min="13822" max="13822" width="6.28515625" style="93" customWidth="1"/>
    <col min="13823" max="13823" width="10.140625" style="93" customWidth="1"/>
    <col min="13824" max="13824" width="10.42578125" style="93" customWidth="1"/>
    <col min="13825" max="13825" width="12" style="93" customWidth="1"/>
    <col min="13826" max="14065" width="9.140625" style="93"/>
    <col min="14066" max="14066" width="6" style="93" customWidth="1"/>
    <col min="14067" max="14067" width="11.140625" style="93" customWidth="1"/>
    <col min="14068" max="14068" width="19" style="93" customWidth="1"/>
    <col min="14069" max="14069" width="8.7109375" style="93" customWidth="1"/>
    <col min="14070" max="14070" width="0" style="93" hidden="1" customWidth="1"/>
    <col min="14071" max="14071" width="6.28515625" style="93" customWidth="1"/>
    <col min="14072" max="14072" width="11.5703125" style="93" customWidth="1"/>
    <col min="14073" max="14073" width="7.5703125" style="93" customWidth="1"/>
    <col min="14074" max="14074" width="6.140625" style="93" customWidth="1"/>
    <col min="14075" max="14075" width="6.42578125" style="93" customWidth="1"/>
    <col min="14076" max="14076" width="6.140625" style="93" customWidth="1"/>
    <col min="14077" max="14077" width="6.5703125" style="93" customWidth="1"/>
    <col min="14078" max="14078" width="6.28515625" style="93" customWidth="1"/>
    <col min="14079" max="14079" width="10.140625" style="93" customWidth="1"/>
    <col min="14080" max="14080" width="10.42578125" style="93" customWidth="1"/>
    <col min="14081" max="14081" width="12" style="93" customWidth="1"/>
    <col min="14082" max="14321" width="9.140625" style="93"/>
    <col min="14322" max="14322" width="6" style="93" customWidth="1"/>
    <col min="14323" max="14323" width="11.140625" style="93" customWidth="1"/>
    <col min="14324" max="14324" width="19" style="93" customWidth="1"/>
    <col min="14325" max="14325" width="8.7109375" style="93" customWidth="1"/>
    <col min="14326" max="14326" width="0" style="93" hidden="1" customWidth="1"/>
    <col min="14327" max="14327" width="6.28515625" style="93" customWidth="1"/>
    <col min="14328" max="14328" width="11.5703125" style="93" customWidth="1"/>
    <col min="14329" max="14329" width="7.5703125" style="93" customWidth="1"/>
    <col min="14330" max="14330" width="6.140625" style="93" customWidth="1"/>
    <col min="14331" max="14331" width="6.42578125" style="93" customWidth="1"/>
    <col min="14332" max="14332" width="6.140625" style="93" customWidth="1"/>
    <col min="14333" max="14333" width="6.5703125" style="93" customWidth="1"/>
    <col min="14334" max="14334" width="6.28515625" style="93" customWidth="1"/>
    <col min="14335" max="14335" width="10.140625" style="93" customWidth="1"/>
    <col min="14336" max="14336" width="10.42578125" style="93" customWidth="1"/>
    <col min="14337" max="14337" width="12" style="93" customWidth="1"/>
    <col min="14338" max="14577" width="9.140625" style="93"/>
    <col min="14578" max="14578" width="6" style="93" customWidth="1"/>
    <col min="14579" max="14579" width="11.140625" style="93" customWidth="1"/>
    <col min="14580" max="14580" width="19" style="93" customWidth="1"/>
    <col min="14581" max="14581" width="8.7109375" style="93" customWidth="1"/>
    <col min="14582" max="14582" width="0" style="93" hidden="1" customWidth="1"/>
    <col min="14583" max="14583" width="6.28515625" style="93" customWidth="1"/>
    <col min="14584" max="14584" width="11.5703125" style="93" customWidth="1"/>
    <col min="14585" max="14585" width="7.5703125" style="93" customWidth="1"/>
    <col min="14586" max="14586" width="6.140625" style="93" customWidth="1"/>
    <col min="14587" max="14587" width="6.42578125" style="93" customWidth="1"/>
    <col min="14588" max="14588" width="6.140625" style="93" customWidth="1"/>
    <col min="14589" max="14589" width="6.5703125" style="93" customWidth="1"/>
    <col min="14590" max="14590" width="6.28515625" style="93" customWidth="1"/>
    <col min="14591" max="14591" width="10.140625" style="93" customWidth="1"/>
    <col min="14592" max="14592" width="10.42578125" style="93" customWidth="1"/>
    <col min="14593" max="14593" width="12" style="93" customWidth="1"/>
    <col min="14594" max="14833" width="9.140625" style="93"/>
    <col min="14834" max="14834" width="6" style="93" customWidth="1"/>
    <col min="14835" max="14835" width="11.140625" style="93" customWidth="1"/>
    <col min="14836" max="14836" width="19" style="93" customWidth="1"/>
    <col min="14837" max="14837" width="8.7109375" style="93" customWidth="1"/>
    <col min="14838" max="14838" width="0" style="93" hidden="1" customWidth="1"/>
    <col min="14839" max="14839" width="6.28515625" style="93" customWidth="1"/>
    <col min="14840" max="14840" width="11.5703125" style="93" customWidth="1"/>
    <col min="14841" max="14841" width="7.5703125" style="93" customWidth="1"/>
    <col min="14842" max="14842" width="6.140625" style="93" customWidth="1"/>
    <col min="14843" max="14843" width="6.42578125" style="93" customWidth="1"/>
    <col min="14844" max="14844" width="6.140625" style="93" customWidth="1"/>
    <col min="14845" max="14845" width="6.5703125" style="93" customWidth="1"/>
    <col min="14846" max="14846" width="6.28515625" style="93" customWidth="1"/>
    <col min="14847" max="14847" width="10.140625" style="93" customWidth="1"/>
    <col min="14848" max="14848" width="10.42578125" style="93" customWidth="1"/>
    <col min="14849" max="14849" width="12" style="93" customWidth="1"/>
    <col min="14850" max="15089" width="9.140625" style="93"/>
    <col min="15090" max="15090" width="6" style="93" customWidth="1"/>
    <col min="15091" max="15091" width="11.140625" style="93" customWidth="1"/>
    <col min="15092" max="15092" width="19" style="93" customWidth="1"/>
    <col min="15093" max="15093" width="8.7109375" style="93" customWidth="1"/>
    <col min="15094" max="15094" width="0" style="93" hidden="1" customWidth="1"/>
    <col min="15095" max="15095" width="6.28515625" style="93" customWidth="1"/>
    <col min="15096" max="15096" width="11.5703125" style="93" customWidth="1"/>
    <col min="15097" max="15097" width="7.5703125" style="93" customWidth="1"/>
    <col min="15098" max="15098" width="6.140625" style="93" customWidth="1"/>
    <col min="15099" max="15099" width="6.42578125" style="93" customWidth="1"/>
    <col min="15100" max="15100" width="6.140625" style="93" customWidth="1"/>
    <col min="15101" max="15101" width="6.5703125" style="93" customWidth="1"/>
    <col min="15102" max="15102" width="6.28515625" style="93" customWidth="1"/>
    <col min="15103" max="15103" width="10.140625" style="93" customWidth="1"/>
    <col min="15104" max="15104" width="10.42578125" style="93" customWidth="1"/>
    <col min="15105" max="15105" width="12" style="93" customWidth="1"/>
    <col min="15106" max="15345" width="9.140625" style="93"/>
    <col min="15346" max="15346" width="6" style="93" customWidth="1"/>
    <col min="15347" max="15347" width="11.140625" style="93" customWidth="1"/>
    <col min="15348" max="15348" width="19" style="93" customWidth="1"/>
    <col min="15349" max="15349" width="8.7109375" style="93" customWidth="1"/>
    <col min="15350" max="15350" width="0" style="93" hidden="1" customWidth="1"/>
    <col min="15351" max="15351" width="6.28515625" style="93" customWidth="1"/>
    <col min="15352" max="15352" width="11.5703125" style="93" customWidth="1"/>
    <col min="15353" max="15353" width="7.5703125" style="93" customWidth="1"/>
    <col min="15354" max="15354" width="6.140625" style="93" customWidth="1"/>
    <col min="15355" max="15355" width="6.42578125" style="93" customWidth="1"/>
    <col min="15356" max="15356" width="6.140625" style="93" customWidth="1"/>
    <col min="15357" max="15357" width="6.5703125" style="93" customWidth="1"/>
    <col min="15358" max="15358" width="6.28515625" style="93" customWidth="1"/>
    <col min="15359" max="15359" width="10.140625" style="93" customWidth="1"/>
    <col min="15360" max="15360" width="10.42578125" style="93" customWidth="1"/>
    <col min="15361" max="15361" width="12" style="93" customWidth="1"/>
    <col min="15362" max="15601" width="9.140625" style="93"/>
    <col min="15602" max="15602" width="6" style="93" customWidth="1"/>
    <col min="15603" max="15603" width="11.140625" style="93" customWidth="1"/>
    <col min="15604" max="15604" width="19" style="93" customWidth="1"/>
    <col min="15605" max="15605" width="8.7109375" style="93" customWidth="1"/>
    <col min="15606" max="15606" width="0" style="93" hidden="1" customWidth="1"/>
    <col min="15607" max="15607" width="6.28515625" style="93" customWidth="1"/>
    <col min="15608" max="15608" width="11.5703125" style="93" customWidth="1"/>
    <col min="15609" max="15609" width="7.5703125" style="93" customWidth="1"/>
    <col min="15610" max="15610" width="6.140625" style="93" customWidth="1"/>
    <col min="15611" max="15611" width="6.42578125" style="93" customWidth="1"/>
    <col min="15612" max="15612" width="6.140625" style="93" customWidth="1"/>
    <col min="15613" max="15613" width="6.5703125" style="93" customWidth="1"/>
    <col min="15614" max="15614" width="6.28515625" style="93" customWidth="1"/>
    <col min="15615" max="15615" width="10.140625" style="93" customWidth="1"/>
    <col min="15616" max="15616" width="10.42578125" style="93" customWidth="1"/>
    <col min="15617" max="15617" width="12" style="93" customWidth="1"/>
    <col min="15618" max="15857" width="9.140625" style="93"/>
    <col min="15858" max="15858" width="6" style="93" customWidth="1"/>
    <col min="15859" max="15859" width="11.140625" style="93" customWidth="1"/>
    <col min="15860" max="15860" width="19" style="93" customWidth="1"/>
    <col min="15861" max="15861" width="8.7109375" style="93" customWidth="1"/>
    <col min="15862" max="15862" width="0" style="93" hidden="1" customWidth="1"/>
    <col min="15863" max="15863" width="6.28515625" style="93" customWidth="1"/>
    <col min="15864" max="15864" width="11.5703125" style="93" customWidth="1"/>
    <col min="15865" max="15865" width="7.5703125" style="93" customWidth="1"/>
    <col min="15866" max="15866" width="6.140625" style="93" customWidth="1"/>
    <col min="15867" max="15867" width="6.42578125" style="93" customWidth="1"/>
    <col min="15868" max="15868" width="6.140625" style="93" customWidth="1"/>
    <col min="15869" max="15869" width="6.5703125" style="93" customWidth="1"/>
    <col min="15870" max="15870" width="6.28515625" style="93" customWidth="1"/>
    <col min="15871" max="15871" width="10.140625" style="93" customWidth="1"/>
    <col min="15872" max="15872" width="10.42578125" style="93" customWidth="1"/>
    <col min="15873" max="15873" width="12" style="93" customWidth="1"/>
    <col min="15874" max="16113" width="9.140625" style="93"/>
    <col min="16114" max="16114" width="6" style="93" customWidth="1"/>
    <col min="16115" max="16115" width="11.140625" style="93" customWidth="1"/>
    <col min="16116" max="16116" width="19" style="93" customWidth="1"/>
    <col min="16117" max="16117" width="8.7109375" style="93" customWidth="1"/>
    <col min="16118" max="16118" width="0" style="93" hidden="1" customWidth="1"/>
    <col min="16119" max="16119" width="6.28515625" style="93" customWidth="1"/>
    <col min="16120" max="16120" width="11.5703125" style="93" customWidth="1"/>
    <col min="16121" max="16121" width="7.5703125" style="93" customWidth="1"/>
    <col min="16122" max="16122" width="6.140625" style="93" customWidth="1"/>
    <col min="16123" max="16123" width="6.42578125" style="93" customWidth="1"/>
    <col min="16124" max="16124" width="6.140625" style="93" customWidth="1"/>
    <col min="16125" max="16125" width="6.5703125" style="93" customWidth="1"/>
    <col min="16126" max="16126" width="6.28515625" style="93" customWidth="1"/>
    <col min="16127" max="16127" width="10.140625" style="93" customWidth="1"/>
    <col min="16128" max="16128" width="10.42578125" style="93" customWidth="1"/>
    <col min="16129" max="16129" width="12" style="93" customWidth="1"/>
    <col min="16130" max="16384" width="9.140625" style="93"/>
  </cols>
  <sheetData>
    <row r="1" spans="1:16">
      <c r="G1" s="319"/>
      <c r="J1" s="1158" t="s">
        <v>1235</v>
      </c>
      <c r="K1" s="1158"/>
      <c r="L1" s="1158"/>
      <c r="M1" s="1158"/>
      <c r="N1" s="1158"/>
    </row>
    <row r="2" spans="1:16" s="97" customFormat="1">
      <c r="A2" s="1158" t="s">
        <v>46</v>
      </c>
      <c r="B2" s="1158"/>
      <c r="C2" s="1158"/>
      <c r="D2" s="1158"/>
      <c r="E2" s="320"/>
      <c r="F2" s="320"/>
      <c r="G2" s="321"/>
      <c r="J2" s="1122" t="s">
        <v>47</v>
      </c>
      <c r="K2" s="1122"/>
      <c r="L2" s="1122"/>
      <c r="M2" s="1122"/>
      <c r="N2" s="1122"/>
      <c r="O2" s="1122"/>
    </row>
    <row r="3" spans="1:16">
      <c r="A3" s="1122" t="s">
        <v>48</v>
      </c>
      <c r="B3" s="1122"/>
      <c r="C3" s="1122"/>
      <c r="D3" s="1122"/>
      <c r="G3" s="319"/>
      <c r="J3" s="1122" t="s">
        <v>49</v>
      </c>
      <c r="K3" s="1122"/>
      <c r="L3" s="1122"/>
      <c r="M3" s="1122"/>
      <c r="N3" s="1122"/>
      <c r="O3" s="1122"/>
    </row>
    <row r="4" spans="1:16">
      <c r="C4" s="321"/>
      <c r="D4" s="321"/>
      <c r="E4" s="322"/>
      <c r="F4" s="322"/>
      <c r="G4" s="319"/>
      <c r="J4" s="319"/>
      <c r="K4" s="319"/>
      <c r="L4" s="319"/>
      <c r="M4" s="319"/>
    </row>
    <row r="5" spans="1:16">
      <c r="G5" s="319"/>
      <c r="J5" s="1159" t="s">
        <v>50</v>
      </c>
      <c r="K5" s="1159"/>
      <c r="L5" s="1159"/>
      <c r="M5" s="1159"/>
      <c r="N5" s="1159"/>
      <c r="O5" s="1159"/>
    </row>
    <row r="6" spans="1:16">
      <c r="G6" s="319"/>
      <c r="K6" s="320"/>
      <c r="L6" s="320"/>
      <c r="M6" s="324"/>
      <c r="N6" s="320"/>
    </row>
    <row r="7" spans="1:16">
      <c r="A7" s="1122" t="s">
        <v>0</v>
      </c>
      <c r="B7" s="1122"/>
      <c r="C7" s="1122"/>
      <c r="D7" s="1122"/>
      <c r="E7" s="1122"/>
      <c r="F7" s="1122"/>
      <c r="G7" s="1122"/>
      <c r="H7" s="1122"/>
      <c r="I7" s="1122"/>
      <c r="J7" s="1122"/>
      <c r="K7" s="1122"/>
      <c r="L7" s="1122"/>
      <c r="M7" s="1122"/>
      <c r="N7" s="1122"/>
      <c r="O7" s="1122"/>
      <c r="P7" s="320"/>
    </row>
    <row r="8" spans="1:16" s="626" customFormat="1" ht="18.75">
      <c r="A8" s="1241" t="s">
        <v>1389</v>
      </c>
      <c r="B8" s="1241"/>
      <c r="C8" s="1241"/>
      <c r="D8" s="1241"/>
      <c r="E8" s="1241"/>
      <c r="F8" s="1241"/>
      <c r="G8" s="1241"/>
      <c r="H8" s="1241"/>
      <c r="I8" s="1241"/>
      <c r="J8" s="1241"/>
      <c r="K8" s="1241"/>
      <c r="L8" s="1241"/>
      <c r="M8" s="1241"/>
      <c r="N8" s="1241"/>
      <c r="O8" s="1241"/>
      <c r="P8" s="625"/>
    </row>
    <row r="9" spans="1:16" s="626" customFormat="1" ht="18.75">
      <c r="A9" s="1241" t="s">
        <v>1390</v>
      </c>
      <c r="B9" s="1241"/>
      <c r="C9" s="1241"/>
      <c r="D9" s="1241"/>
      <c r="E9" s="1241"/>
      <c r="F9" s="1241"/>
      <c r="G9" s="1241"/>
      <c r="H9" s="1241"/>
      <c r="I9" s="1241"/>
      <c r="J9" s="1241"/>
      <c r="K9" s="1241"/>
      <c r="L9" s="1241"/>
      <c r="M9" s="1241"/>
      <c r="N9" s="1241"/>
      <c r="O9" s="1241"/>
      <c r="P9" s="625"/>
    </row>
    <row r="10" spans="1:16" s="626" customFormat="1" ht="18.75">
      <c r="A10" s="1241" t="s">
        <v>1237</v>
      </c>
      <c r="B10" s="1241"/>
      <c r="C10" s="1241"/>
      <c r="D10" s="1241"/>
      <c r="E10" s="1241"/>
      <c r="F10" s="1241"/>
      <c r="G10" s="1241"/>
      <c r="H10" s="1241"/>
      <c r="I10" s="1241"/>
      <c r="J10" s="1241"/>
      <c r="K10" s="1241"/>
      <c r="L10" s="1241"/>
      <c r="M10" s="1241"/>
      <c r="N10" s="1241"/>
      <c r="O10" s="1241"/>
      <c r="P10" s="625"/>
    </row>
    <row r="11" spans="1:16" s="626" customFormat="1" ht="18.75">
      <c r="A11" s="1242"/>
      <c r="B11" s="1243"/>
      <c r="C11" s="1243"/>
      <c r="D11" s="1243"/>
      <c r="E11" s="1243"/>
      <c r="F11" s="1243"/>
      <c r="G11" s="1243"/>
      <c r="H11" s="1243"/>
      <c r="I11" s="1243"/>
      <c r="J11" s="1243"/>
      <c r="K11" s="1243"/>
      <c r="L11" s="1243"/>
      <c r="M11" s="1243"/>
      <c r="N11" s="1243"/>
      <c r="O11" s="1243"/>
      <c r="P11" s="627"/>
    </row>
    <row r="12" spans="1:16" s="626" customFormat="1" ht="18.75">
      <c r="A12" s="628"/>
      <c r="B12" s="629"/>
      <c r="C12" s="629"/>
      <c r="D12" s="629"/>
      <c r="E12" s="630"/>
      <c r="F12" s="630"/>
      <c r="G12" s="631"/>
      <c r="H12" s="629"/>
      <c r="I12" s="632"/>
      <c r="J12" s="633"/>
      <c r="K12" s="632"/>
      <c r="L12" s="632"/>
      <c r="M12" s="630"/>
      <c r="N12" s="629"/>
      <c r="O12" s="629"/>
      <c r="P12" s="627"/>
    </row>
    <row r="13" spans="1:16" s="634" customFormat="1" ht="18.75">
      <c r="A13" s="1240" t="s">
        <v>3</v>
      </c>
      <c r="B13" s="1240" t="s">
        <v>4</v>
      </c>
      <c r="C13" s="1240" t="s">
        <v>5</v>
      </c>
      <c r="D13" s="1240"/>
      <c r="E13" s="1240" t="s">
        <v>6</v>
      </c>
      <c r="F13" s="1244" t="s">
        <v>7</v>
      </c>
      <c r="G13" s="1240" t="s">
        <v>8</v>
      </c>
      <c r="H13" s="1246" t="s">
        <v>9</v>
      </c>
      <c r="I13" s="1246"/>
      <c r="J13" s="1246"/>
      <c r="K13" s="1246"/>
      <c r="L13" s="1246"/>
      <c r="M13" s="1240" t="s">
        <v>10</v>
      </c>
      <c r="N13" s="1240" t="s">
        <v>11</v>
      </c>
      <c r="O13" s="1240" t="s">
        <v>12</v>
      </c>
    </row>
    <row r="14" spans="1:16" s="636" customFormat="1" ht="18.75">
      <c r="A14" s="1240"/>
      <c r="B14" s="1244"/>
      <c r="C14" s="1244"/>
      <c r="D14" s="1244"/>
      <c r="E14" s="1244"/>
      <c r="F14" s="1245"/>
      <c r="G14" s="1244"/>
      <c r="H14" s="635" t="s">
        <v>13</v>
      </c>
      <c r="I14" s="635" t="s">
        <v>14</v>
      </c>
      <c r="J14" s="635" t="s">
        <v>15</v>
      </c>
      <c r="K14" s="635" t="s">
        <v>16</v>
      </c>
      <c r="L14" s="635" t="s">
        <v>17</v>
      </c>
      <c r="M14" s="1240"/>
      <c r="N14" s="1240"/>
      <c r="O14" s="1240"/>
    </row>
    <row r="15" spans="1:16" s="636" customFormat="1" ht="18.75">
      <c r="A15" s="254">
        <v>1</v>
      </c>
      <c r="B15" s="637" t="s">
        <v>1391</v>
      </c>
      <c r="C15" s="637" t="s">
        <v>1392</v>
      </c>
      <c r="D15" s="637" t="s">
        <v>68</v>
      </c>
      <c r="E15" s="638" t="s">
        <v>26</v>
      </c>
      <c r="F15" s="637" t="s">
        <v>1393</v>
      </c>
      <c r="G15" s="637" t="s">
        <v>197</v>
      </c>
      <c r="H15" s="639">
        <v>16</v>
      </c>
      <c r="I15" s="640">
        <v>25</v>
      </c>
      <c r="J15" s="641">
        <v>15</v>
      </c>
      <c r="K15" s="641">
        <v>21</v>
      </c>
      <c r="L15" s="641">
        <v>0</v>
      </c>
      <c r="M15" s="640">
        <f>SUM(H15:L15)</f>
        <v>77</v>
      </c>
      <c r="N15" s="640" t="str">
        <f>IF(M15&gt;=90,"Xuất sắc",IF(M15&gt;=80,"Tốt",IF(M15&gt;=65,"Khá",IF(M15&gt;=50,"TB",IF(M15&gt;=35,"Yếu","Kém")))))</f>
        <v>Khá</v>
      </c>
      <c r="O15" s="255"/>
    </row>
    <row r="16" spans="1:16" s="647" customFormat="1" ht="18.75">
      <c r="A16" s="278">
        <v>2</v>
      </c>
      <c r="B16" s="642" t="s">
        <v>1394</v>
      </c>
      <c r="C16" s="642" t="s">
        <v>1395</v>
      </c>
      <c r="D16" s="642" t="s">
        <v>191</v>
      </c>
      <c r="E16" s="643" t="s">
        <v>26</v>
      </c>
      <c r="F16" s="642" t="s">
        <v>1396</v>
      </c>
      <c r="G16" s="642" t="s">
        <v>21</v>
      </c>
      <c r="H16" s="644">
        <v>20</v>
      </c>
      <c r="I16" s="645">
        <v>25</v>
      </c>
      <c r="J16" s="646">
        <v>12</v>
      </c>
      <c r="K16" s="646">
        <v>25</v>
      </c>
      <c r="L16" s="646">
        <v>9</v>
      </c>
      <c r="M16" s="645">
        <f t="shared" ref="M16:M42" si="0">SUM(H16:L16)</f>
        <v>91</v>
      </c>
      <c r="N16" s="645" t="str">
        <f t="shared" ref="N16:N42" si="1">IF(M16&gt;=90,"Xuất sắc",IF(M16&gt;=80,"Tốt",IF(M16&gt;=65,"Khá",IF(M16&gt;=50,"TB",IF(M16&gt;=35,"Yếu","Kém")))))</f>
        <v>Xuất sắc</v>
      </c>
      <c r="O16" s="283" t="s">
        <v>39</v>
      </c>
    </row>
    <row r="17" spans="1:15" s="636" customFormat="1" ht="18.75">
      <c r="A17" s="254">
        <v>3</v>
      </c>
      <c r="B17" s="637" t="s">
        <v>1397</v>
      </c>
      <c r="C17" s="637" t="s">
        <v>1398</v>
      </c>
      <c r="D17" s="637" t="s">
        <v>291</v>
      </c>
      <c r="E17" s="638" t="s">
        <v>20</v>
      </c>
      <c r="F17" s="637" t="s">
        <v>1399</v>
      </c>
      <c r="G17" s="637" t="s">
        <v>21</v>
      </c>
      <c r="H17" s="639">
        <v>18</v>
      </c>
      <c r="I17" s="640">
        <v>25</v>
      </c>
      <c r="J17" s="641">
        <v>18</v>
      </c>
      <c r="K17" s="641">
        <v>16</v>
      </c>
      <c r="L17" s="641">
        <v>5</v>
      </c>
      <c r="M17" s="640">
        <f t="shared" si="0"/>
        <v>82</v>
      </c>
      <c r="N17" s="640" t="str">
        <f t="shared" si="1"/>
        <v>Tốt</v>
      </c>
      <c r="O17" s="255"/>
    </row>
    <row r="18" spans="1:15" s="647" customFormat="1" ht="18.75">
      <c r="A18" s="278">
        <v>4</v>
      </c>
      <c r="B18" s="642" t="s">
        <v>1400</v>
      </c>
      <c r="C18" s="642" t="s">
        <v>115</v>
      </c>
      <c r="D18" s="642" t="s">
        <v>34</v>
      </c>
      <c r="E18" s="643" t="s">
        <v>26</v>
      </c>
      <c r="F18" s="642" t="s">
        <v>1401</v>
      </c>
      <c r="G18" s="642" t="s">
        <v>21</v>
      </c>
      <c r="H18" s="644">
        <v>20</v>
      </c>
      <c r="I18" s="645">
        <v>25</v>
      </c>
      <c r="J18" s="646">
        <v>17</v>
      </c>
      <c r="K18" s="646">
        <v>23</v>
      </c>
      <c r="L18" s="646">
        <v>5</v>
      </c>
      <c r="M18" s="645">
        <f t="shared" si="0"/>
        <v>90</v>
      </c>
      <c r="N18" s="645" t="str">
        <f t="shared" si="1"/>
        <v>Xuất sắc</v>
      </c>
      <c r="O18" s="283"/>
    </row>
    <row r="19" spans="1:15" s="636" customFormat="1" ht="18.75">
      <c r="A19" s="254">
        <v>5</v>
      </c>
      <c r="B19" s="637" t="s">
        <v>1402</v>
      </c>
      <c r="C19" s="637" t="s">
        <v>1403</v>
      </c>
      <c r="D19" s="637" t="s">
        <v>1404</v>
      </c>
      <c r="E19" s="638" t="s">
        <v>26</v>
      </c>
      <c r="F19" s="637" t="s">
        <v>1405</v>
      </c>
      <c r="G19" s="637" t="s">
        <v>21</v>
      </c>
      <c r="H19" s="639">
        <v>18</v>
      </c>
      <c r="I19" s="640">
        <v>25</v>
      </c>
      <c r="J19" s="641">
        <v>17</v>
      </c>
      <c r="K19" s="641">
        <v>25</v>
      </c>
      <c r="L19" s="641">
        <v>0</v>
      </c>
      <c r="M19" s="648">
        <f t="shared" si="0"/>
        <v>85</v>
      </c>
      <c r="N19" s="648" t="str">
        <f t="shared" si="1"/>
        <v>Tốt</v>
      </c>
      <c r="O19" s="255"/>
    </row>
    <row r="20" spans="1:15" s="647" customFormat="1" ht="18.75">
      <c r="A20" s="278">
        <v>6</v>
      </c>
      <c r="B20" s="642" t="s">
        <v>1406</v>
      </c>
      <c r="C20" s="642" t="s">
        <v>1407</v>
      </c>
      <c r="D20" s="642" t="s">
        <v>505</v>
      </c>
      <c r="E20" s="643" t="s">
        <v>20</v>
      </c>
      <c r="F20" s="642" t="s">
        <v>1408</v>
      </c>
      <c r="G20" s="642" t="s">
        <v>197</v>
      </c>
      <c r="H20" s="644">
        <v>14</v>
      </c>
      <c r="I20" s="645">
        <v>25</v>
      </c>
      <c r="J20" s="646">
        <v>15</v>
      </c>
      <c r="K20" s="646">
        <v>23</v>
      </c>
      <c r="L20" s="646">
        <v>0</v>
      </c>
      <c r="M20" s="645">
        <f t="shared" si="0"/>
        <v>77</v>
      </c>
      <c r="N20" s="645" t="str">
        <f t="shared" si="1"/>
        <v>Khá</v>
      </c>
      <c r="O20" s="283"/>
    </row>
    <row r="21" spans="1:15" s="647" customFormat="1" ht="18.75">
      <c r="A21" s="278">
        <v>7</v>
      </c>
      <c r="B21" s="642" t="s">
        <v>1409</v>
      </c>
      <c r="C21" s="642" t="s">
        <v>504</v>
      </c>
      <c r="D21" s="642" t="s">
        <v>970</v>
      </c>
      <c r="E21" s="643" t="s">
        <v>20</v>
      </c>
      <c r="F21" s="642" t="s">
        <v>1410</v>
      </c>
      <c r="G21" s="642" t="s">
        <v>21</v>
      </c>
      <c r="H21" s="644">
        <v>20</v>
      </c>
      <c r="I21" s="645">
        <v>25</v>
      </c>
      <c r="J21" s="646">
        <v>17</v>
      </c>
      <c r="K21" s="646">
        <v>25</v>
      </c>
      <c r="L21" s="646">
        <v>5</v>
      </c>
      <c r="M21" s="645">
        <f t="shared" si="0"/>
        <v>92</v>
      </c>
      <c r="N21" s="645" t="str">
        <f t="shared" si="1"/>
        <v>Xuất sắc</v>
      </c>
      <c r="O21" s="283"/>
    </row>
    <row r="22" spans="1:15" s="647" customFormat="1" ht="18.75">
      <c r="A22" s="278">
        <v>8</v>
      </c>
      <c r="B22" s="642" t="s">
        <v>1411</v>
      </c>
      <c r="C22" s="642" t="s">
        <v>1412</v>
      </c>
      <c r="D22" s="642" t="s">
        <v>36</v>
      </c>
      <c r="E22" s="643" t="s">
        <v>20</v>
      </c>
      <c r="F22" s="642" t="s">
        <v>1396</v>
      </c>
      <c r="G22" s="642" t="s">
        <v>21</v>
      </c>
      <c r="H22" s="644">
        <v>16</v>
      </c>
      <c r="I22" s="645">
        <v>25</v>
      </c>
      <c r="J22" s="646">
        <v>17</v>
      </c>
      <c r="K22" s="646">
        <v>23</v>
      </c>
      <c r="L22" s="646">
        <v>8</v>
      </c>
      <c r="M22" s="649">
        <f t="shared" si="0"/>
        <v>89</v>
      </c>
      <c r="N22" s="649" t="str">
        <f t="shared" si="1"/>
        <v>Tốt</v>
      </c>
      <c r="O22" s="283" t="s">
        <v>42</v>
      </c>
    </row>
    <row r="23" spans="1:15" s="636" customFormat="1" ht="18.75">
      <c r="A23" s="254">
        <v>9</v>
      </c>
      <c r="B23" s="637" t="s">
        <v>1413</v>
      </c>
      <c r="C23" s="637" t="s">
        <v>1414</v>
      </c>
      <c r="D23" s="637" t="s">
        <v>258</v>
      </c>
      <c r="E23" s="638" t="s">
        <v>26</v>
      </c>
      <c r="F23" s="637" t="s">
        <v>1415</v>
      </c>
      <c r="G23" s="637" t="s">
        <v>21</v>
      </c>
      <c r="H23" s="639">
        <v>16</v>
      </c>
      <c r="I23" s="640">
        <v>25</v>
      </c>
      <c r="J23" s="641">
        <v>13</v>
      </c>
      <c r="K23" s="641">
        <v>23</v>
      </c>
      <c r="L23" s="641">
        <v>0</v>
      </c>
      <c r="M23" s="640">
        <f t="shared" si="0"/>
        <v>77</v>
      </c>
      <c r="N23" s="640" t="str">
        <f t="shared" si="1"/>
        <v>Khá</v>
      </c>
      <c r="O23" s="255"/>
    </row>
    <row r="24" spans="1:15" s="647" customFormat="1" ht="18.75">
      <c r="A24" s="278">
        <v>10</v>
      </c>
      <c r="B24" s="642" t="s">
        <v>1416</v>
      </c>
      <c r="C24" s="642" t="s">
        <v>1417</v>
      </c>
      <c r="D24" s="642" t="s">
        <v>1418</v>
      </c>
      <c r="E24" s="643" t="s">
        <v>20</v>
      </c>
      <c r="F24" s="642" t="s">
        <v>1419</v>
      </c>
      <c r="G24" s="642" t="s">
        <v>197</v>
      </c>
      <c r="H24" s="644">
        <v>20</v>
      </c>
      <c r="I24" s="645">
        <v>25</v>
      </c>
      <c r="J24" s="646">
        <v>19</v>
      </c>
      <c r="K24" s="646">
        <v>25</v>
      </c>
      <c r="L24" s="646">
        <v>6</v>
      </c>
      <c r="M24" s="649">
        <f t="shared" si="0"/>
        <v>95</v>
      </c>
      <c r="N24" s="649" t="str">
        <f t="shared" si="1"/>
        <v>Xuất sắc</v>
      </c>
      <c r="O24" s="283"/>
    </row>
    <row r="25" spans="1:15" s="647" customFormat="1" ht="18.75">
      <c r="A25" s="278">
        <v>11</v>
      </c>
      <c r="B25" s="642" t="s">
        <v>1420</v>
      </c>
      <c r="C25" s="642" t="s">
        <v>1421</v>
      </c>
      <c r="D25" s="642" t="s">
        <v>920</v>
      </c>
      <c r="E25" s="643" t="s">
        <v>20</v>
      </c>
      <c r="F25" s="642" t="s">
        <v>1422</v>
      </c>
      <c r="G25" s="642" t="s">
        <v>21</v>
      </c>
      <c r="H25" s="644">
        <v>20</v>
      </c>
      <c r="I25" s="645">
        <v>25</v>
      </c>
      <c r="J25" s="646">
        <v>17</v>
      </c>
      <c r="K25" s="646">
        <v>23</v>
      </c>
      <c r="L25" s="646">
        <v>6</v>
      </c>
      <c r="M25" s="649">
        <f t="shared" si="0"/>
        <v>91</v>
      </c>
      <c r="N25" s="649" t="str">
        <f t="shared" si="1"/>
        <v>Xuất sắc</v>
      </c>
      <c r="O25" s="283" t="s">
        <v>360</v>
      </c>
    </row>
    <row r="26" spans="1:15" s="647" customFormat="1" ht="18.75">
      <c r="A26" s="278">
        <v>0</v>
      </c>
      <c r="B26" s="642" t="s">
        <v>1423</v>
      </c>
      <c r="C26" s="642" t="s">
        <v>1424</v>
      </c>
      <c r="D26" s="642" t="s">
        <v>34</v>
      </c>
      <c r="E26" s="643" t="s">
        <v>26</v>
      </c>
      <c r="F26" s="642" t="s">
        <v>1425</v>
      </c>
      <c r="G26" s="642" t="s">
        <v>21</v>
      </c>
      <c r="H26" s="644">
        <v>12</v>
      </c>
      <c r="I26" s="645">
        <v>25</v>
      </c>
      <c r="J26" s="646">
        <v>10</v>
      </c>
      <c r="K26" s="646">
        <v>20</v>
      </c>
      <c r="L26" s="646">
        <v>0</v>
      </c>
      <c r="M26" s="645">
        <f t="shared" si="0"/>
        <v>67</v>
      </c>
      <c r="N26" s="645" t="str">
        <f t="shared" si="1"/>
        <v>Khá</v>
      </c>
      <c r="O26" s="283"/>
    </row>
    <row r="27" spans="1:15" s="647" customFormat="1" ht="18.75">
      <c r="A27" s="278">
        <v>13</v>
      </c>
      <c r="B27" s="642" t="s">
        <v>1426</v>
      </c>
      <c r="C27" s="642" t="s">
        <v>1427</v>
      </c>
      <c r="D27" s="642" t="s">
        <v>1428</v>
      </c>
      <c r="E27" s="643" t="s">
        <v>20</v>
      </c>
      <c r="F27" s="642" t="s">
        <v>1255</v>
      </c>
      <c r="G27" s="642" t="s">
        <v>197</v>
      </c>
      <c r="H27" s="644">
        <v>18</v>
      </c>
      <c r="I27" s="645">
        <v>25</v>
      </c>
      <c r="J27" s="646">
        <v>15</v>
      </c>
      <c r="K27" s="646">
        <v>23</v>
      </c>
      <c r="L27" s="646">
        <v>5</v>
      </c>
      <c r="M27" s="649">
        <f>SUM(H27:L27)</f>
        <v>86</v>
      </c>
      <c r="N27" s="649" t="str">
        <f t="shared" si="1"/>
        <v>Tốt</v>
      </c>
      <c r="O27" s="283"/>
    </row>
    <row r="28" spans="1:15" s="647" customFormat="1" ht="18.75">
      <c r="A28" s="278">
        <v>14</v>
      </c>
      <c r="B28" s="642" t="s">
        <v>1429</v>
      </c>
      <c r="C28" s="642" t="s">
        <v>1430</v>
      </c>
      <c r="D28" s="642" t="s">
        <v>68</v>
      </c>
      <c r="E28" s="643" t="s">
        <v>26</v>
      </c>
      <c r="F28" s="642" t="s">
        <v>1431</v>
      </c>
      <c r="G28" s="642" t="s">
        <v>21</v>
      </c>
      <c r="H28" s="644">
        <v>20</v>
      </c>
      <c r="I28" s="645">
        <v>25</v>
      </c>
      <c r="J28" s="646">
        <v>20</v>
      </c>
      <c r="K28" s="646">
        <v>20</v>
      </c>
      <c r="L28" s="646">
        <v>8</v>
      </c>
      <c r="M28" s="649">
        <f t="shared" si="0"/>
        <v>93</v>
      </c>
      <c r="N28" s="649" t="str">
        <f t="shared" si="1"/>
        <v>Xuất sắc</v>
      </c>
      <c r="O28" s="283" t="s">
        <v>1432</v>
      </c>
    </row>
    <row r="29" spans="1:15" s="647" customFormat="1" ht="18.75">
      <c r="A29" s="278">
        <v>15</v>
      </c>
      <c r="B29" s="642" t="s">
        <v>1433</v>
      </c>
      <c r="C29" s="642" t="s">
        <v>1434</v>
      </c>
      <c r="D29" s="642" t="s">
        <v>1435</v>
      </c>
      <c r="E29" s="643" t="s">
        <v>26</v>
      </c>
      <c r="F29" s="642" t="s">
        <v>1436</v>
      </c>
      <c r="G29" s="642" t="s">
        <v>21</v>
      </c>
      <c r="H29" s="644">
        <v>16</v>
      </c>
      <c r="I29" s="645">
        <v>25</v>
      </c>
      <c r="J29" s="646">
        <v>17</v>
      </c>
      <c r="K29" s="646">
        <v>23</v>
      </c>
      <c r="L29" s="646">
        <v>0</v>
      </c>
      <c r="M29" s="645">
        <f t="shared" si="0"/>
        <v>81</v>
      </c>
      <c r="N29" s="645" t="str">
        <f t="shared" si="1"/>
        <v>Tốt</v>
      </c>
      <c r="O29" s="283"/>
    </row>
    <row r="30" spans="1:15" s="636" customFormat="1" ht="18.75">
      <c r="A30" s="254">
        <v>16</v>
      </c>
      <c r="B30" s="637" t="s">
        <v>1437</v>
      </c>
      <c r="C30" s="637" t="s">
        <v>561</v>
      </c>
      <c r="D30" s="637" t="s">
        <v>26</v>
      </c>
      <c r="E30" s="638" t="s">
        <v>26</v>
      </c>
      <c r="F30" s="637" t="s">
        <v>1438</v>
      </c>
      <c r="G30" s="637" t="s">
        <v>21</v>
      </c>
      <c r="H30" s="639">
        <v>16</v>
      </c>
      <c r="I30" s="640">
        <v>25</v>
      </c>
      <c r="J30" s="641">
        <v>12</v>
      </c>
      <c r="K30" s="641">
        <v>25</v>
      </c>
      <c r="L30" s="641">
        <v>0</v>
      </c>
      <c r="M30" s="640">
        <f t="shared" si="0"/>
        <v>78</v>
      </c>
      <c r="N30" s="640" t="str">
        <f t="shared" si="1"/>
        <v>Khá</v>
      </c>
      <c r="O30" s="255"/>
    </row>
    <row r="31" spans="1:15" s="636" customFormat="1" ht="18.75">
      <c r="A31" s="254">
        <v>17</v>
      </c>
      <c r="B31" s="637" t="s">
        <v>1439</v>
      </c>
      <c r="C31" s="637" t="s">
        <v>1440</v>
      </c>
      <c r="D31" s="637" t="s">
        <v>36</v>
      </c>
      <c r="E31" s="638" t="s">
        <v>26</v>
      </c>
      <c r="F31" s="637" t="s">
        <v>1441</v>
      </c>
      <c r="G31" s="637" t="s">
        <v>197</v>
      </c>
      <c r="H31" s="639">
        <v>20</v>
      </c>
      <c r="I31" s="640">
        <v>25</v>
      </c>
      <c r="J31" s="641">
        <v>15</v>
      </c>
      <c r="K31" s="641">
        <v>19</v>
      </c>
      <c r="L31" s="641">
        <v>0</v>
      </c>
      <c r="M31" s="640">
        <f t="shared" si="0"/>
        <v>79</v>
      </c>
      <c r="N31" s="640" t="str">
        <f t="shared" si="1"/>
        <v>Khá</v>
      </c>
      <c r="O31" s="255"/>
    </row>
    <row r="32" spans="1:15" s="636" customFormat="1" ht="18.75">
      <c r="A32" s="254">
        <v>18</v>
      </c>
      <c r="B32" s="637" t="s">
        <v>1442</v>
      </c>
      <c r="C32" s="637" t="s">
        <v>1443</v>
      </c>
      <c r="D32" s="637" t="s">
        <v>465</v>
      </c>
      <c r="E32" s="638" t="s">
        <v>20</v>
      </c>
      <c r="F32" s="637" t="s">
        <v>1444</v>
      </c>
      <c r="G32" s="637" t="s">
        <v>21</v>
      </c>
      <c r="H32" s="639">
        <v>14</v>
      </c>
      <c r="I32" s="640">
        <v>25</v>
      </c>
      <c r="J32" s="641">
        <v>12</v>
      </c>
      <c r="K32" s="641">
        <v>16</v>
      </c>
      <c r="L32" s="641">
        <v>0</v>
      </c>
      <c r="M32" s="640">
        <f t="shared" si="0"/>
        <v>67</v>
      </c>
      <c r="N32" s="640" t="str">
        <f t="shared" si="1"/>
        <v>Khá</v>
      </c>
      <c r="O32" s="255"/>
    </row>
    <row r="33" spans="1:16" s="636" customFormat="1" ht="18.75">
      <c r="A33" s="254">
        <v>19</v>
      </c>
      <c r="B33" s="637" t="s">
        <v>1445</v>
      </c>
      <c r="C33" s="637" t="s">
        <v>1446</v>
      </c>
      <c r="D33" s="637" t="s">
        <v>362</v>
      </c>
      <c r="E33" s="638" t="s">
        <v>26</v>
      </c>
      <c r="F33" s="637" t="s">
        <v>1447</v>
      </c>
      <c r="G33" s="637" t="s">
        <v>21</v>
      </c>
      <c r="H33" s="639">
        <v>16</v>
      </c>
      <c r="I33" s="640">
        <v>25</v>
      </c>
      <c r="J33" s="641">
        <v>10</v>
      </c>
      <c r="K33" s="641">
        <v>23</v>
      </c>
      <c r="L33" s="641">
        <v>0</v>
      </c>
      <c r="M33" s="640">
        <f t="shared" si="0"/>
        <v>74</v>
      </c>
      <c r="N33" s="640" t="str">
        <f t="shared" si="1"/>
        <v>Khá</v>
      </c>
      <c r="O33" s="255"/>
    </row>
    <row r="34" spans="1:16" s="636" customFormat="1" ht="18.75">
      <c r="A34" s="254">
        <v>20</v>
      </c>
      <c r="B34" s="637" t="s">
        <v>1448</v>
      </c>
      <c r="C34" s="637" t="s">
        <v>509</v>
      </c>
      <c r="D34" s="637" t="s">
        <v>394</v>
      </c>
      <c r="E34" s="638" t="s">
        <v>20</v>
      </c>
      <c r="F34" s="637" t="s">
        <v>1449</v>
      </c>
      <c r="G34" s="637" t="s">
        <v>197</v>
      </c>
      <c r="H34" s="639">
        <v>18</v>
      </c>
      <c r="I34" s="640">
        <v>25</v>
      </c>
      <c r="J34" s="641">
        <v>10</v>
      </c>
      <c r="K34" s="641">
        <v>23</v>
      </c>
      <c r="L34" s="641">
        <v>0</v>
      </c>
      <c r="M34" s="640">
        <f t="shared" si="0"/>
        <v>76</v>
      </c>
      <c r="N34" s="640" t="str">
        <f t="shared" si="1"/>
        <v>Khá</v>
      </c>
      <c r="O34" s="255"/>
    </row>
    <row r="35" spans="1:16" s="636" customFormat="1" ht="18.75">
      <c r="A35" s="254">
        <v>21</v>
      </c>
      <c r="B35" s="637" t="s">
        <v>1450</v>
      </c>
      <c r="C35" s="637" t="s">
        <v>1451</v>
      </c>
      <c r="D35" s="637" t="s">
        <v>38</v>
      </c>
      <c r="E35" s="638" t="s">
        <v>20</v>
      </c>
      <c r="F35" s="637" t="s">
        <v>1452</v>
      </c>
      <c r="G35" s="637" t="s">
        <v>21</v>
      </c>
      <c r="H35" s="639">
        <v>18</v>
      </c>
      <c r="I35" s="640">
        <v>25</v>
      </c>
      <c r="J35" s="641">
        <v>15</v>
      </c>
      <c r="K35" s="641">
        <v>22</v>
      </c>
      <c r="L35" s="641">
        <v>8</v>
      </c>
      <c r="M35" s="648">
        <f t="shared" si="0"/>
        <v>88</v>
      </c>
      <c r="N35" s="648" t="str">
        <f t="shared" si="1"/>
        <v>Tốt</v>
      </c>
      <c r="O35" s="255" t="s">
        <v>28</v>
      </c>
    </row>
    <row r="36" spans="1:16" s="636" customFormat="1" ht="18.75">
      <c r="A36" s="254">
        <v>22</v>
      </c>
      <c r="B36" s="637" t="s">
        <v>1453</v>
      </c>
      <c r="C36" s="637" t="s">
        <v>1454</v>
      </c>
      <c r="D36" s="637" t="s">
        <v>1455</v>
      </c>
      <c r="E36" s="638" t="s">
        <v>26</v>
      </c>
      <c r="F36" s="637" t="s">
        <v>1456</v>
      </c>
      <c r="G36" s="637" t="s">
        <v>197</v>
      </c>
      <c r="H36" s="639">
        <v>18</v>
      </c>
      <c r="I36" s="640">
        <v>25</v>
      </c>
      <c r="J36" s="641">
        <v>17</v>
      </c>
      <c r="K36" s="641">
        <v>21</v>
      </c>
      <c r="L36" s="641">
        <v>0</v>
      </c>
      <c r="M36" s="640">
        <f t="shared" si="0"/>
        <v>81</v>
      </c>
      <c r="N36" s="640" t="str">
        <f t="shared" si="1"/>
        <v>Tốt</v>
      </c>
      <c r="O36" s="255"/>
    </row>
    <row r="37" spans="1:16" s="636" customFormat="1" ht="18.75">
      <c r="A37" s="254">
        <v>23</v>
      </c>
      <c r="B37" s="637" t="s">
        <v>1457</v>
      </c>
      <c r="C37" s="637" t="s">
        <v>1458</v>
      </c>
      <c r="D37" s="637" t="s">
        <v>1459</v>
      </c>
      <c r="E37" s="638" t="s">
        <v>20</v>
      </c>
      <c r="F37" s="637" t="s">
        <v>1460</v>
      </c>
      <c r="G37" s="637" t="s">
        <v>21</v>
      </c>
      <c r="H37" s="639">
        <v>20</v>
      </c>
      <c r="I37" s="640">
        <v>25</v>
      </c>
      <c r="J37" s="641">
        <v>17</v>
      </c>
      <c r="K37" s="641">
        <v>25</v>
      </c>
      <c r="L37" s="641">
        <v>6</v>
      </c>
      <c r="M37" s="648">
        <f t="shared" si="0"/>
        <v>93</v>
      </c>
      <c r="N37" s="648" t="str">
        <f t="shared" si="1"/>
        <v>Xuất sắc</v>
      </c>
      <c r="O37" s="255" t="s">
        <v>39</v>
      </c>
    </row>
    <row r="38" spans="1:16" s="636" customFormat="1" ht="18.75">
      <c r="A38" s="254">
        <v>24</v>
      </c>
      <c r="B38" s="637" t="s">
        <v>1461</v>
      </c>
      <c r="C38" s="637" t="s">
        <v>1462</v>
      </c>
      <c r="D38" s="637" t="s">
        <v>1463</v>
      </c>
      <c r="E38" s="638" t="s">
        <v>26</v>
      </c>
      <c r="F38" s="637" t="s">
        <v>1464</v>
      </c>
      <c r="G38" s="637" t="s">
        <v>21</v>
      </c>
      <c r="H38" s="639">
        <v>14</v>
      </c>
      <c r="I38" s="640">
        <v>25</v>
      </c>
      <c r="J38" s="641">
        <v>15</v>
      </c>
      <c r="K38" s="641">
        <v>23</v>
      </c>
      <c r="L38" s="641">
        <v>0</v>
      </c>
      <c r="M38" s="640">
        <f t="shared" si="0"/>
        <v>77</v>
      </c>
      <c r="N38" s="640" t="str">
        <f t="shared" si="1"/>
        <v>Khá</v>
      </c>
      <c r="O38" s="255"/>
    </row>
    <row r="39" spans="1:16" s="636" customFormat="1" ht="18.75">
      <c r="A39" s="254">
        <v>25</v>
      </c>
      <c r="B39" s="637" t="s">
        <v>1465</v>
      </c>
      <c r="C39" s="637" t="s">
        <v>190</v>
      </c>
      <c r="D39" s="637" t="s">
        <v>44</v>
      </c>
      <c r="E39" s="638" t="s">
        <v>26</v>
      </c>
      <c r="F39" s="637" t="s">
        <v>1466</v>
      </c>
      <c r="G39" s="637" t="s">
        <v>21</v>
      </c>
      <c r="H39" s="639">
        <v>16</v>
      </c>
      <c r="I39" s="640">
        <v>25</v>
      </c>
      <c r="J39" s="641">
        <v>12</v>
      </c>
      <c r="K39" s="641">
        <v>21</v>
      </c>
      <c r="L39" s="641">
        <v>0</v>
      </c>
      <c r="M39" s="640">
        <f t="shared" si="0"/>
        <v>74</v>
      </c>
      <c r="N39" s="640" t="str">
        <f t="shared" si="1"/>
        <v>Khá</v>
      </c>
      <c r="O39" s="255"/>
    </row>
    <row r="40" spans="1:16" s="636" customFormat="1" ht="18.75">
      <c r="A40" s="254">
        <v>26</v>
      </c>
      <c r="B40" s="637" t="s">
        <v>1467</v>
      </c>
      <c r="C40" s="637" t="s">
        <v>1468</v>
      </c>
      <c r="D40" s="637" t="s">
        <v>34</v>
      </c>
      <c r="E40" s="638" t="s">
        <v>26</v>
      </c>
      <c r="F40" s="637" t="s">
        <v>1469</v>
      </c>
      <c r="G40" s="637" t="s">
        <v>21</v>
      </c>
      <c r="H40" s="639">
        <v>16</v>
      </c>
      <c r="I40" s="640">
        <v>25</v>
      </c>
      <c r="J40" s="641">
        <v>12</v>
      </c>
      <c r="K40" s="641">
        <v>21</v>
      </c>
      <c r="L40" s="641">
        <v>0</v>
      </c>
      <c r="M40" s="640">
        <f t="shared" si="0"/>
        <v>74</v>
      </c>
      <c r="N40" s="640" t="str">
        <f t="shared" si="1"/>
        <v>Khá</v>
      </c>
      <c r="O40" s="255"/>
    </row>
    <row r="41" spans="1:16" s="636" customFormat="1" ht="18.75">
      <c r="A41" s="254">
        <v>27</v>
      </c>
      <c r="B41" s="637" t="s">
        <v>1470</v>
      </c>
      <c r="C41" s="637" t="s">
        <v>1471</v>
      </c>
      <c r="D41" s="637" t="s">
        <v>1472</v>
      </c>
      <c r="E41" s="638" t="s">
        <v>26</v>
      </c>
      <c r="F41" s="637" t="s">
        <v>1473</v>
      </c>
      <c r="G41" s="637" t="s">
        <v>21</v>
      </c>
      <c r="H41" s="639">
        <v>16</v>
      </c>
      <c r="I41" s="640">
        <v>25</v>
      </c>
      <c r="J41" s="641">
        <v>12</v>
      </c>
      <c r="K41" s="641">
        <v>25</v>
      </c>
      <c r="L41" s="641">
        <v>0</v>
      </c>
      <c r="M41" s="640">
        <f t="shared" si="0"/>
        <v>78</v>
      </c>
      <c r="N41" s="640" t="str">
        <f t="shared" si="1"/>
        <v>Khá</v>
      </c>
      <c r="O41" s="255"/>
    </row>
    <row r="42" spans="1:16" s="636" customFormat="1" ht="18.75">
      <c r="A42" s="254">
        <v>28</v>
      </c>
      <c r="B42" s="637" t="s">
        <v>1474</v>
      </c>
      <c r="C42" s="637" t="s">
        <v>978</v>
      </c>
      <c r="D42" s="637" t="s">
        <v>1153</v>
      </c>
      <c r="E42" s="638" t="s">
        <v>26</v>
      </c>
      <c r="F42" s="637" t="s">
        <v>1475</v>
      </c>
      <c r="G42" s="637" t="s">
        <v>21</v>
      </c>
      <c r="H42" s="639">
        <v>14</v>
      </c>
      <c r="I42" s="640">
        <v>25</v>
      </c>
      <c r="J42" s="641">
        <v>13</v>
      </c>
      <c r="K42" s="641">
        <v>23</v>
      </c>
      <c r="L42" s="641">
        <v>0</v>
      </c>
      <c r="M42" s="640">
        <f t="shared" si="0"/>
        <v>75</v>
      </c>
      <c r="N42" s="640" t="str">
        <f t="shared" si="1"/>
        <v>Khá</v>
      </c>
      <c r="O42" s="255"/>
    </row>
    <row r="43" spans="1:16">
      <c r="A43" s="300"/>
      <c r="B43" s="1121" t="s">
        <v>1476</v>
      </c>
      <c r="C43" s="1121"/>
      <c r="D43" s="1121"/>
      <c r="E43" s="650"/>
      <c r="F43" s="650"/>
      <c r="G43" s="300"/>
      <c r="H43" s="301"/>
      <c r="I43" s="301"/>
      <c r="J43" s="301"/>
      <c r="K43" s="301"/>
      <c r="L43" s="301"/>
      <c r="M43" s="1143" t="s">
        <v>364</v>
      </c>
      <c r="N43" s="1143"/>
      <c r="O43" s="1143"/>
    </row>
    <row r="44" spans="1:16">
      <c r="A44" s="357"/>
      <c r="B44" s="357"/>
      <c r="C44" s="392"/>
      <c r="D44" s="357"/>
      <c r="E44" s="357"/>
      <c r="F44" s="357"/>
      <c r="G44" s="357"/>
      <c r="H44" s="357"/>
      <c r="I44" s="357"/>
      <c r="J44" s="357"/>
      <c r="K44" s="302"/>
      <c r="L44" s="302"/>
      <c r="M44" s="1144" t="s">
        <v>165</v>
      </c>
      <c r="N44" s="1144"/>
      <c r="O44" s="1144"/>
      <c r="P44" s="357"/>
    </row>
    <row r="45" spans="1:16">
      <c r="A45" s="357"/>
      <c r="B45" s="357"/>
      <c r="C45" s="392"/>
      <c r="D45" s="357"/>
      <c r="E45" s="357"/>
      <c r="F45" s="357"/>
      <c r="G45" s="357"/>
      <c r="H45" s="357"/>
      <c r="I45" s="357"/>
      <c r="J45" s="357"/>
      <c r="K45" s="302"/>
      <c r="L45" s="302"/>
      <c r="M45" s="302"/>
      <c r="N45" s="302"/>
      <c r="O45" s="302"/>
      <c r="P45" s="357"/>
    </row>
    <row r="46" spans="1:16">
      <c r="A46" s="357"/>
      <c r="B46" s="357"/>
      <c r="C46" s="392"/>
      <c r="D46" s="357"/>
      <c r="E46" s="357"/>
      <c r="F46" s="357"/>
      <c r="G46" s="357"/>
      <c r="H46" s="357"/>
      <c r="I46" s="357"/>
      <c r="J46" s="357"/>
      <c r="K46" s="302"/>
      <c r="L46" s="302"/>
      <c r="M46" s="302"/>
      <c r="N46" s="302"/>
      <c r="O46" s="302"/>
      <c r="P46" s="357"/>
    </row>
    <row r="47" spans="1:16">
      <c r="A47" s="357"/>
      <c r="B47" s="357"/>
      <c r="C47" s="392"/>
      <c r="D47" s="357"/>
      <c r="E47" s="357"/>
      <c r="F47" s="357"/>
      <c r="G47" s="357"/>
      <c r="H47" s="357"/>
      <c r="I47" s="357"/>
      <c r="J47" s="357"/>
      <c r="K47" s="302"/>
      <c r="L47" s="302"/>
      <c r="M47" s="302"/>
      <c r="N47" s="302"/>
      <c r="O47" s="302"/>
      <c r="P47" s="357"/>
    </row>
    <row r="48" spans="1:16">
      <c r="A48" s="357"/>
      <c r="B48" s="357"/>
      <c r="C48" s="392"/>
      <c r="D48" s="357"/>
      <c r="E48" s="357"/>
      <c r="F48" s="357"/>
      <c r="G48" s="357"/>
      <c r="H48" s="357"/>
      <c r="I48" s="357"/>
      <c r="J48" s="357"/>
      <c r="K48" s="302"/>
      <c r="L48" s="302"/>
      <c r="M48" s="302"/>
      <c r="N48" s="302"/>
      <c r="O48" s="302"/>
      <c r="P48" s="357"/>
    </row>
    <row r="49" spans="1:16">
      <c r="A49" s="357"/>
      <c r="B49" s="357"/>
      <c r="C49" s="392"/>
      <c r="D49" s="357"/>
      <c r="E49" s="357"/>
      <c r="F49" s="357"/>
      <c r="G49" s="357"/>
      <c r="H49" s="357"/>
      <c r="I49" s="357"/>
      <c r="J49" s="357"/>
      <c r="K49" s="302"/>
      <c r="L49" s="302"/>
      <c r="M49" s="302"/>
      <c r="N49" s="302"/>
      <c r="O49" s="302"/>
      <c r="P49" s="357"/>
    </row>
    <row r="50" spans="1:16">
      <c r="A50" s="357"/>
      <c r="B50" s="357"/>
      <c r="C50" s="392"/>
      <c r="D50" s="357"/>
      <c r="E50" s="357"/>
      <c r="F50" s="357"/>
      <c r="G50" s="357"/>
      <c r="H50" s="357"/>
      <c r="I50" s="357"/>
      <c r="J50" s="357"/>
      <c r="K50" s="302"/>
      <c r="L50" s="302"/>
      <c r="M50" s="302"/>
      <c r="N50" s="302"/>
      <c r="O50" s="302"/>
      <c r="P50" s="357"/>
    </row>
    <row r="51" spans="1:16">
      <c r="A51" s="357"/>
      <c r="B51" s="357"/>
      <c r="C51" s="392"/>
      <c r="D51" s="357"/>
      <c r="E51" s="357"/>
      <c r="F51" s="357"/>
      <c r="G51" s="357"/>
      <c r="H51" s="357"/>
      <c r="I51" s="357"/>
      <c r="J51" s="357"/>
      <c r="K51" s="302"/>
      <c r="L51" s="302"/>
      <c r="M51" s="302"/>
      <c r="N51" s="302"/>
      <c r="O51" s="302"/>
      <c r="P51" s="357"/>
    </row>
    <row r="52" spans="1:16">
      <c r="A52" s="357"/>
      <c r="B52" s="357"/>
      <c r="C52" s="392"/>
      <c r="D52" s="357"/>
      <c r="E52" s="357"/>
      <c r="F52" s="357"/>
      <c r="G52" s="357"/>
      <c r="H52" s="357"/>
      <c r="I52" s="357"/>
      <c r="J52" s="357"/>
      <c r="K52" s="302"/>
      <c r="L52" s="302"/>
      <c r="M52" s="302"/>
      <c r="N52" s="302"/>
      <c r="O52" s="302"/>
      <c r="P52" s="357"/>
    </row>
    <row r="53" spans="1:16">
      <c r="A53" s="357"/>
      <c r="B53" s="357"/>
      <c r="C53" s="392"/>
      <c r="D53" s="357"/>
      <c r="E53" s="357"/>
      <c r="F53" s="357"/>
      <c r="G53" s="357"/>
      <c r="H53" s="357"/>
      <c r="I53" s="357"/>
      <c r="J53" s="357"/>
      <c r="K53" s="302"/>
      <c r="L53" s="302"/>
      <c r="M53" s="302"/>
      <c r="N53" s="302"/>
      <c r="O53" s="302"/>
      <c r="P53" s="357"/>
    </row>
    <row r="54" spans="1:16">
      <c r="A54" s="357"/>
      <c r="B54" s="357"/>
      <c r="C54" s="392"/>
      <c r="D54" s="357"/>
      <c r="E54" s="357"/>
      <c r="F54" s="357"/>
      <c r="G54" s="357"/>
      <c r="H54" s="357"/>
      <c r="I54" s="357"/>
      <c r="J54" s="357"/>
      <c r="K54" s="302"/>
      <c r="L54" s="302"/>
      <c r="M54" s="302"/>
      <c r="N54" s="302"/>
      <c r="O54" s="302"/>
      <c r="P54" s="357"/>
    </row>
    <row r="55" spans="1:16">
      <c r="A55" s="357"/>
      <c r="B55" s="357"/>
      <c r="C55" s="392"/>
      <c r="D55" s="357"/>
      <c r="E55" s="357"/>
      <c r="F55" s="357"/>
      <c r="G55" s="357"/>
      <c r="H55" s="357"/>
      <c r="I55" s="357"/>
      <c r="J55" s="357"/>
      <c r="K55" s="302"/>
      <c r="L55" s="302"/>
      <c r="M55" s="302"/>
      <c r="N55" s="302"/>
      <c r="O55" s="302"/>
      <c r="P55" s="357"/>
    </row>
    <row r="56" spans="1:16">
      <c r="A56" s="357"/>
      <c r="B56" s="357"/>
      <c r="C56" s="392"/>
      <c r="D56" s="357"/>
      <c r="E56" s="357"/>
      <c r="F56" s="357"/>
      <c r="G56" s="357"/>
      <c r="H56" s="357"/>
      <c r="I56" s="357"/>
      <c r="J56" s="357"/>
      <c r="K56" s="302"/>
      <c r="L56" s="302"/>
      <c r="M56" s="302"/>
      <c r="N56" s="302"/>
      <c r="O56" s="302"/>
    </row>
    <row r="57" spans="1:16">
      <c r="A57" s="357"/>
      <c r="B57" s="357"/>
      <c r="C57" s="392"/>
      <c r="D57" s="357"/>
      <c r="E57" s="357"/>
      <c r="F57" s="357"/>
      <c r="G57" s="357"/>
      <c r="H57" s="357"/>
      <c r="I57" s="357"/>
      <c r="J57" s="357"/>
      <c r="K57" s="302"/>
      <c r="L57" s="302"/>
      <c r="M57" s="302"/>
      <c r="N57" s="302"/>
      <c r="O57" s="302"/>
    </row>
    <row r="58" spans="1:16">
      <c r="A58" s="357"/>
      <c r="B58" s="357"/>
      <c r="C58" s="392"/>
      <c r="D58" s="357"/>
      <c r="E58" s="357"/>
      <c r="F58" s="357"/>
      <c r="G58" s="357"/>
      <c r="H58" s="357"/>
      <c r="I58" s="357"/>
      <c r="J58" s="357"/>
      <c r="K58" s="302"/>
      <c r="L58" s="302"/>
      <c r="M58" s="302"/>
      <c r="N58" s="302"/>
      <c r="O58" s="302"/>
    </row>
    <row r="59" spans="1:16">
      <c r="A59" s="357"/>
      <c r="B59" s="357"/>
      <c r="C59" s="392"/>
      <c r="D59" s="357"/>
      <c r="E59" s="357"/>
      <c r="F59" s="357"/>
      <c r="G59" s="357"/>
      <c r="H59" s="357"/>
      <c r="I59" s="357"/>
      <c r="J59" s="357"/>
      <c r="K59" s="302"/>
      <c r="L59" s="302"/>
      <c r="M59" s="302"/>
      <c r="N59" s="302"/>
      <c r="O59" s="302"/>
    </row>
    <row r="60" spans="1:16">
      <c r="A60" s="357"/>
      <c r="B60" s="357"/>
      <c r="C60" s="392"/>
      <c r="D60" s="357"/>
      <c r="E60" s="357"/>
      <c r="F60" s="357"/>
      <c r="G60" s="357"/>
      <c r="H60" s="357"/>
      <c r="I60" s="357"/>
      <c r="J60" s="357"/>
      <c r="K60" s="302"/>
      <c r="L60" s="302"/>
      <c r="M60" s="302"/>
      <c r="N60" s="302"/>
      <c r="O60" s="302"/>
    </row>
    <row r="61" spans="1:16">
      <c r="A61" s="357"/>
      <c r="B61" s="357"/>
      <c r="C61" s="392"/>
      <c r="D61" s="357"/>
      <c r="E61" s="357"/>
      <c r="F61" s="357"/>
      <c r="G61" s="357"/>
      <c r="H61" s="357"/>
      <c r="I61" s="357"/>
      <c r="J61" s="357"/>
      <c r="K61" s="302"/>
      <c r="L61" s="302"/>
      <c r="M61" s="302"/>
      <c r="N61" s="302"/>
      <c r="O61" s="302"/>
    </row>
    <row r="62" spans="1:16">
      <c r="A62" s="357"/>
      <c r="B62" s="357"/>
      <c r="C62" s="392"/>
      <c r="D62" s="357"/>
      <c r="E62" s="357"/>
      <c r="F62" s="357"/>
      <c r="G62" s="357"/>
      <c r="H62" s="357"/>
      <c r="I62" s="357"/>
      <c r="J62" s="357"/>
      <c r="K62" s="302"/>
      <c r="L62" s="302"/>
      <c r="M62" s="302"/>
      <c r="N62" s="302"/>
      <c r="O62" s="302"/>
    </row>
    <row r="63" spans="1:16">
      <c r="A63" s="357"/>
      <c r="B63" s="357"/>
      <c r="C63" s="392"/>
      <c r="D63" s="357"/>
      <c r="E63" s="357"/>
      <c r="F63" s="357"/>
      <c r="G63" s="357"/>
      <c r="H63" s="357"/>
      <c r="I63" s="357"/>
      <c r="J63" s="357"/>
      <c r="K63" s="302"/>
      <c r="L63" s="302"/>
      <c r="M63" s="302"/>
      <c r="N63" s="302"/>
      <c r="O63" s="302"/>
    </row>
    <row r="64" spans="1:16">
      <c r="A64" s="357"/>
      <c r="B64" s="357"/>
      <c r="C64" s="392"/>
      <c r="D64" s="357"/>
      <c r="E64" s="357"/>
      <c r="F64" s="357"/>
      <c r="G64" s="357"/>
      <c r="H64" s="357"/>
      <c r="I64" s="357"/>
      <c r="J64" s="357"/>
      <c r="K64" s="302"/>
      <c r="L64" s="302"/>
      <c r="M64" s="302"/>
      <c r="N64" s="302"/>
      <c r="O64" s="302"/>
    </row>
    <row r="65" spans="1:15">
      <c r="A65" s="357"/>
      <c r="B65" s="357"/>
      <c r="C65" s="392"/>
      <c r="D65" s="357"/>
      <c r="E65" s="357"/>
      <c r="F65" s="357"/>
      <c r="G65" s="357"/>
      <c r="H65" s="357"/>
      <c r="I65" s="357"/>
      <c r="J65" s="357"/>
      <c r="K65" s="302"/>
      <c r="L65" s="302"/>
      <c r="M65" s="302"/>
      <c r="N65" s="302"/>
      <c r="O65" s="302"/>
    </row>
    <row r="66" spans="1:15">
      <c r="A66" s="357"/>
      <c r="B66" s="357"/>
      <c r="C66" s="392"/>
      <c r="D66" s="357"/>
      <c r="E66" s="357"/>
      <c r="F66" s="357"/>
      <c r="G66" s="357"/>
      <c r="H66" s="357"/>
      <c r="I66" s="357"/>
      <c r="J66" s="357"/>
      <c r="K66" s="302"/>
      <c r="L66" s="302"/>
      <c r="M66" s="302"/>
      <c r="N66" s="302"/>
      <c r="O66" s="302"/>
    </row>
    <row r="67" spans="1:15">
      <c r="A67" s="357"/>
      <c r="B67" s="357"/>
      <c r="C67" s="392"/>
      <c r="D67" s="357"/>
      <c r="E67" s="357"/>
      <c r="F67" s="357"/>
      <c r="G67" s="357"/>
      <c r="H67" s="357"/>
      <c r="I67" s="357"/>
      <c r="J67" s="357"/>
      <c r="K67" s="302"/>
      <c r="L67" s="302"/>
      <c r="M67" s="302"/>
      <c r="N67" s="302"/>
      <c r="O67" s="302"/>
    </row>
    <row r="68" spans="1:15">
      <c r="A68" s="357"/>
      <c r="B68" s="357"/>
      <c r="C68" s="392"/>
      <c r="D68" s="357"/>
      <c r="E68" s="357"/>
      <c r="F68" s="357"/>
      <c r="G68" s="357"/>
      <c r="H68" s="357"/>
      <c r="I68" s="357"/>
      <c r="J68" s="357"/>
      <c r="K68" s="302"/>
      <c r="L68" s="302"/>
      <c r="M68" s="302"/>
      <c r="N68" s="302"/>
      <c r="O68" s="302"/>
    </row>
    <row r="69" spans="1:15">
      <c r="A69" s="357"/>
      <c r="B69" s="357"/>
      <c r="C69" s="392"/>
      <c r="D69" s="357"/>
      <c r="E69" s="393"/>
      <c r="F69" s="393"/>
      <c r="G69" s="357"/>
      <c r="H69" s="357"/>
      <c r="I69" s="357"/>
      <c r="J69" s="357"/>
      <c r="K69" s="302"/>
      <c r="L69" s="302"/>
      <c r="M69" s="302"/>
      <c r="N69" s="302"/>
      <c r="O69" s="302"/>
    </row>
    <row r="70" spans="1:15">
      <c r="A70" s="357"/>
      <c r="B70" s="357"/>
      <c r="C70" s="392"/>
      <c r="D70" s="357"/>
      <c r="E70" s="357"/>
      <c r="F70" s="357"/>
      <c r="G70" s="357"/>
      <c r="H70" s="357"/>
      <c r="I70" s="357"/>
      <c r="J70" s="357"/>
      <c r="K70" s="302"/>
      <c r="L70" s="302"/>
      <c r="M70" s="302"/>
      <c r="N70" s="302"/>
      <c r="O70" s="302"/>
    </row>
    <row r="71" spans="1:15">
      <c r="A71" s="357"/>
      <c r="B71" s="357"/>
      <c r="C71" s="392"/>
      <c r="D71" s="357"/>
      <c r="E71" s="357"/>
      <c r="F71" s="357"/>
      <c r="G71" s="357"/>
      <c r="H71" s="357"/>
      <c r="I71" s="357"/>
      <c r="J71" s="357"/>
      <c r="K71" s="302"/>
      <c r="L71" s="302"/>
      <c r="M71" s="302"/>
      <c r="N71" s="302"/>
      <c r="O71" s="302"/>
    </row>
    <row r="72" spans="1:15">
      <c r="A72" s="357"/>
      <c r="B72" s="357"/>
      <c r="C72" s="392"/>
      <c r="D72" s="357"/>
      <c r="E72" s="357"/>
      <c r="F72" s="357"/>
      <c r="G72" s="357"/>
      <c r="H72" s="357"/>
      <c r="I72" s="357"/>
      <c r="J72" s="357"/>
      <c r="K72" s="302"/>
      <c r="L72" s="302"/>
      <c r="M72" s="302"/>
      <c r="N72" s="302"/>
      <c r="O72" s="302"/>
    </row>
    <row r="73" spans="1:15">
      <c r="A73" s="357"/>
      <c r="B73" s="357"/>
      <c r="C73" s="392"/>
      <c r="D73" s="357"/>
      <c r="E73" s="357"/>
      <c r="F73" s="357"/>
      <c r="G73" s="357"/>
      <c r="H73" s="357"/>
      <c r="I73" s="357"/>
      <c r="J73" s="357"/>
      <c r="K73" s="302"/>
      <c r="L73" s="302"/>
      <c r="M73" s="302"/>
      <c r="N73" s="302"/>
      <c r="O73" s="302"/>
    </row>
    <row r="74" spans="1:15">
      <c r="A74" s="357"/>
      <c r="B74" s="357"/>
      <c r="C74" s="392"/>
      <c r="D74" s="357"/>
      <c r="E74" s="357"/>
      <c r="F74" s="357"/>
      <c r="G74" s="357"/>
      <c r="H74" s="357"/>
      <c r="I74" s="357"/>
      <c r="J74" s="357"/>
      <c r="K74" s="302"/>
      <c r="L74" s="302"/>
      <c r="M74" s="302"/>
      <c r="N74" s="302"/>
      <c r="O74" s="302"/>
    </row>
    <row r="75" spans="1:15">
      <c r="A75" s="357"/>
      <c r="B75" s="357"/>
      <c r="C75" s="392"/>
      <c r="D75" s="357"/>
      <c r="E75" s="357"/>
      <c r="F75" s="357"/>
    </row>
    <row r="76" spans="1:15">
      <c r="E76" s="93"/>
      <c r="F76" s="93"/>
    </row>
    <row r="77" spans="1:15">
      <c r="E77" s="93"/>
      <c r="F77" s="93"/>
    </row>
    <row r="78" spans="1:15">
      <c r="E78" s="93"/>
      <c r="F78" s="93"/>
    </row>
    <row r="79" spans="1:15">
      <c r="E79" s="93"/>
      <c r="F79" s="93"/>
    </row>
    <row r="80" spans="1:15">
      <c r="A80" s="95"/>
    </row>
    <row r="81" spans="2:15">
      <c r="G81" s="320"/>
      <c r="N81" s="320"/>
    </row>
    <row r="82" spans="2:15">
      <c r="H82" s="320"/>
      <c r="I82" s="320"/>
      <c r="J82" s="320"/>
      <c r="K82" s="320"/>
      <c r="L82" s="320"/>
      <c r="O82" s="320"/>
    </row>
    <row r="83" spans="2:15">
      <c r="H83" s="320"/>
      <c r="I83" s="320"/>
      <c r="J83" s="320"/>
      <c r="K83" s="320"/>
      <c r="L83" s="320"/>
      <c r="O83" s="320"/>
    </row>
    <row r="84" spans="2:15">
      <c r="H84" s="320"/>
      <c r="I84" s="320"/>
      <c r="J84" s="320"/>
      <c r="K84" s="320"/>
      <c r="L84" s="320"/>
      <c r="O84" s="320"/>
    </row>
    <row r="85" spans="2:15">
      <c r="H85" s="320"/>
      <c r="I85" s="320"/>
      <c r="J85" s="320"/>
      <c r="K85" s="320"/>
      <c r="L85" s="320"/>
      <c r="M85" s="97"/>
      <c r="O85" s="320"/>
    </row>
    <row r="87" spans="2:15">
      <c r="G87" s="319"/>
    </row>
    <row r="88" spans="2:15">
      <c r="B88" s="320"/>
      <c r="G88" s="319"/>
    </row>
    <row r="89" spans="2:15">
      <c r="B89" s="320"/>
      <c r="G89" s="319"/>
    </row>
    <row r="90" spans="2:15">
      <c r="B90" s="320"/>
    </row>
  </sheetData>
  <mergeCells count="24">
    <mergeCell ref="M43:O43"/>
    <mergeCell ref="M44:O44"/>
    <mergeCell ref="G13:G14"/>
    <mergeCell ref="H13:L13"/>
    <mergeCell ref="M13:M14"/>
    <mergeCell ref="N13:N14"/>
    <mergeCell ref="O13:O14"/>
    <mergeCell ref="B43:D43"/>
    <mergeCell ref="A7:O7"/>
    <mergeCell ref="A8:O8"/>
    <mergeCell ref="A9:O9"/>
    <mergeCell ref="A10:O10"/>
    <mergeCell ref="A11:O11"/>
    <mergeCell ref="A13:A14"/>
    <mergeCell ref="B13:B14"/>
    <mergeCell ref="C13:D14"/>
    <mergeCell ref="E13:E14"/>
    <mergeCell ref="F13:F14"/>
    <mergeCell ref="J5:O5"/>
    <mergeCell ref="J1:N1"/>
    <mergeCell ref="A2:D2"/>
    <mergeCell ref="J2:O2"/>
    <mergeCell ref="A3:D3"/>
    <mergeCell ref="J3:O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workbookViewId="0">
      <selection activeCell="D21" sqref="D21:P23"/>
    </sheetView>
  </sheetViews>
  <sheetFormatPr defaultRowHeight="12.75"/>
  <cols>
    <col min="1" max="1" width="6" style="223" customWidth="1"/>
    <col min="2" max="2" width="13.42578125" style="32" customWidth="1"/>
    <col min="3" max="3" width="19" style="32" customWidth="1"/>
    <col min="4" max="4" width="8.7109375" style="32" customWidth="1"/>
    <col min="5" max="5" width="6.28515625" style="223" customWidth="1"/>
    <col min="6" max="6" width="14.7109375" style="223" customWidth="1"/>
    <col min="7" max="7" width="7.5703125" style="32" customWidth="1"/>
    <col min="8" max="8" width="6.140625" style="32" customWidth="1"/>
    <col min="9" max="9" width="6.42578125" style="32" customWidth="1"/>
    <col min="10" max="10" width="6.140625" style="32" customWidth="1"/>
    <col min="11" max="11" width="6.5703125" style="32" customWidth="1"/>
    <col min="12" max="12" width="6.28515625" style="32" customWidth="1"/>
    <col min="13" max="13" width="10.140625" style="32" customWidth="1"/>
    <col min="14" max="14" width="10.42578125" style="32" customWidth="1"/>
    <col min="15" max="15" width="12" style="32" customWidth="1"/>
    <col min="16" max="255" width="9.140625" style="32"/>
    <col min="256" max="256" width="6" style="32" customWidth="1"/>
    <col min="257" max="257" width="13.42578125" style="32" customWidth="1"/>
    <col min="258" max="258" width="19" style="32" customWidth="1"/>
    <col min="259" max="259" width="8.7109375" style="32" customWidth="1"/>
    <col min="260" max="260" width="0" style="32" hidden="1" customWidth="1"/>
    <col min="261" max="261" width="6.28515625" style="32" customWidth="1"/>
    <col min="262" max="262" width="14.7109375" style="32" customWidth="1"/>
    <col min="263" max="263" width="7.5703125" style="32" customWidth="1"/>
    <col min="264" max="264" width="6.140625" style="32" customWidth="1"/>
    <col min="265" max="265" width="6.42578125" style="32" customWidth="1"/>
    <col min="266" max="266" width="6.140625" style="32" customWidth="1"/>
    <col min="267" max="267" width="6.5703125" style="32" customWidth="1"/>
    <col min="268" max="268" width="6.28515625" style="32" customWidth="1"/>
    <col min="269" max="269" width="10.140625" style="32" customWidth="1"/>
    <col min="270" max="270" width="10.42578125" style="32" customWidth="1"/>
    <col min="271" max="271" width="12" style="32" customWidth="1"/>
    <col min="272" max="511" width="9.140625" style="32"/>
    <col min="512" max="512" width="6" style="32" customWidth="1"/>
    <col min="513" max="513" width="13.42578125" style="32" customWidth="1"/>
    <col min="514" max="514" width="19" style="32" customWidth="1"/>
    <col min="515" max="515" width="8.7109375" style="32" customWidth="1"/>
    <col min="516" max="516" width="0" style="32" hidden="1" customWidth="1"/>
    <col min="517" max="517" width="6.28515625" style="32" customWidth="1"/>
    <col min="518" max="518" width="14.7109375" style="32" customWidth="1"/>
    <col min="519" max="519" width="7.5703125" style="32" customWidth="1"/>
    <col min="520" max="520" width="6.140625" style="32" customWidth="1"/>
    <col min="521" max="521" width="6.42578125" style="32" customWidth="1"/>
    <col min="522" max="522" width="6.140625" style="32" customWidth="1"/>
    <col min="523" max="523" width="6.5703125" style="32" customWidth="1"/>
    <col min="524" max="524" width="6.28515625" style="32" customWidth="1"/>
    <col min="525" max="525" width="10.140625" style="32" customWidth="1"/>
    <col min="526" max="526" width="10.42578125" style="32" customWidth="1"/>
    <col min="527" max="527" width="12" style="32" customWidth="1"/>
    <col min="528" max="767" width="9.140625" style="32"/>
    <col min="768" max="768" width="6" style="32" customWidth="1"/>
    <col min="769" max="769" width="13.42578125" style="32" customWidth="1"/>
    <col min="770" max="770" width="19" style="32" customWidth="1"/>
    <col min="771" max="771" width="8.7109375" style="32" customWidth="1"/>
    <col min="772" max="772" width="0" style="32" hidden="1" customWidth="1"/>
    <col min="773" max="773" width="6.28515625" style="32" customWidth="1"/>
    <col min="774" max="774" width="14.7109375" style="32" customWidth="1"/>
    <col min="775" max="775" width="7.5703125" style="32" customWidth="1"/>
    <col min="776" max="776" width="6.140625" style="32" customWidth="1"/>
    <col min="777" max="777" width="6.42578125" style="32" customWidth="1"/>
    <col min="778" max="778" width="6.140625" style="32" customWidth="1"/>
    <col min="779" max="779" width="6.5703125" style="32" customWidth="1"/>
    <col min="780" max="780" width="6.28515625" style="32" customWidth="1"/>
    <col min="781" max="781" width="10.140625" style="32" customWidth="1"/>
    <col min="782" max="782" width="10.42578125" style="32" customWidth="1"/>
    <col min="783" max="783" width="12" style="32" customWidth="1"/>
    <col min="784" max="1023" width="9.140625" style="32"/>
    <col min="1024" max="1024" width="6" style="32" customWidth="1"/>
    <col min="1025" max="1025" width="13.42578125" style="32" customWidth="1"/>
    <col min="1026" max="1026" width="19" style="32" customWidth="1"/>
    <col min="1027" max="1027" width="8.7109375" style="32" customWidth="1"/>
    <col min="1028" max="1028" width="0" style="32" hidden="1" customWidth="1"/>
    <col min="1029" max="1029" width="6.28515625" style="32" customWidth="1"/>
    <col min="1030" max="1030" width="14.7109375" style="32" customWidth="1"/>
    <col min="1031" max="1031" width="7.5703125" style="32" customWidth="1"/>
    <col min="1032" max="1032" width="6.140625" style="32" customWidth="1"/>
    <col min="1033" max="1033" width="6.42578125" style="32" customWidth="1"/>
    <col min="1034" max="1034" width="6.140625" style="32" customWidth="1"/>
    <col min="1035" max="1035" width="6.5703125" style="32" customWidth="1"/>
    <col min="1036" max="1036" width="6.28515625" style="32" customWidth="1"/>
    <col min="1037" max="1037" width="10.140625" style="32" customWidth="1"/>
    <col min="1038" max="1038" width="10.42578125" style="32" customWidth="1"/>
    <col min="1039" max="1039" width="12" style="32" customWidth="1"/>
    <col min="1040" max="1279" width="9.140625" style="32"/>
    <col min="1280" max="1280" width="6" style="32" customWidth="1"/>
    <col min="1281" max="1281" width="13.42578125" style="32" customWidth="1"/>
    <col min="1282" max="1282" width="19" style="32" customWidth="1"/>
    <col min="1283" max="1283" width="8.7109375" style="32" customWidth="1"/>
    <col min="1284" max="1284" width="0" style="32" hidden="1" customWidth="1"/>
    <col min="1285" max="1285" width="6.28515625" style="32" customWidth="1"/>
    <col min="1286" max="1286" width="14.7109375" style="32" customWidth="1"/>
    <col min="1287" max="1287" width="7.5703125" style="32" customWidth="1"/>
    <col min="1288" max="1288" width="6.140625" style="32" customWidth="1"/>
    <col min="1289" max="1289" width="6.42578125" style="32" customWidth="1"/>
    <col min="1290" max="1290" width="6.140625" style="32" customWidth="1"/>
    <col min="1291" max="1291" width="6.5703125" style="32" customWidth="1"/>
    <col min="1292" max="1292" width="6.28515625" style="32" customWidth="1"/>
    <col min="1293" max="1293" width="10.140625" style="32" customWidth="1"/>
    <col min="1294" max="1294" width="10.42578125" style="32" customWidth="1"/>
    <col min="1295" max="1295" width="12" style="32" customWidth="1"/>
    <col min="1296" max="1535" width="9.140625" style="32"/>
    <col min="1536" max="1536" width="6" style="32" customWidth="1"/>
    <col min="1537" max="1537" width="13.42578125" style="32" customWidth="1"/>
    <col min="1538" max="1538" width="19" style="32" customWidth="1"/>
    <col min="1539" max="1539" width="8.7109375" style="32" customWidth="1"/>
    <col min="1540" max="1540" width="0" style="32" hidden="1" customWidth="1"/>
    <col min="1541" max="1541" width="6.28515625" style="32" customWidth="1"/>
    <col min="1542" max="1542" width="14.7109375" style="32" customWidth="1"/>
    <col min="1543" max="1543" width="7.5703125" style="32" customWidth="1"/>
    <col min="1544" max="1544" width="6.140625" style="32" customWidth="1"/>
    <col min="1545" max="1545" width="6.42578125" style="32" customWidth="1"/>
    <col min="1546" max="1546" width="6.140625" style="32" customWidth="1"/>
    <col min="1547" max="1547" width="6.5703125" style="32" customWidth="1"/>
    <col min="1548" max="1548" width="6.28515625" style="32" customWidth="1"/>
    <col min="1549" max="1549" width="10.140625" style="32" customWidth="1"/>
    <col min="1550" max="1550" width="10.42578125" style="32" customWidth="1"/>
    <col min="1551" max="1551" width="12" style="32" customWidth="1"/>
    <col min="1552" max="1791" width="9.140625" style="32"/>
    <col min="1792" max="1792" width="6" style="32" customWidth="1"/>
    <col min="1793" max="1793" width="13.42578125" style="32" customWidth="1"/>
    <col min="1794" max="1794" width="19" style="32" customWidth="1"/>
    <col min="1795" max="1795" width="8.7109375" style="32" customWidth="1"/>
    <col min="1796" max="1796" width="0" style="32" hidden="1" customWidth="1"/>
    <col min="1797" max="1797" width="6.28515625" style="32" customWidth="1"/>
    <col min="1798" max="1798" width="14.7109375" style="32" customWidth="1"/>
    <col min="1799" max="1799" width="7.5703125" style="32" customWidth="1"/>
    <col min="1800" max="1800" width="6.140625" style="32" customWidth="1"/>
    <col min="1801" max="1801" width="6.42578125" style="32" customWidth="1"/>
    <col min="1802" max="1802" width="6.140625" style="32" customWidth="1"/>
    <col min="1803" max="1803" width="6.5703125" style="32" customWidth="1"/>
    <col min="1804" max="1804" width="6.28515625" style="32" customWidth="1"/>
    <col min="1805" max="1805" width="10.140625" style="32" customWidth="1"/>
    <col min="1806" max="1806" width="10.42578125" style="32" customWidth="1"/>
    <col min="1807" max="1807" width="12" style="32" customWidth="1"/>
    <col min="1808" max="2047" width="9.140625" style="32"/>
    <col min="2048" max="2048" width="6" style="32" customWidth="1"/>
    <col min="2049" max="2049" width="13.42578125" style="32" customWidth="1"/>
    <col min="2050" max="2050" width="19" style="32" customWidth="1"/>
    <col min="2051" max="2051" width="8.7109375" style="32" customWidth="1"/>
    <col min="2052" max="2052" width="0" style="32" hidden="1" customWidth="1"/>
    <col min="2053" max="2053" width="6.28515625" style="32" customWidth="1"/>
    <col min="2054" max="2054" width="14.7109375" style="32" customWidth="1"/>
    <col min="2055" max="2055" width="7.5703125" style="32" customWidth="1"/>
    <col min="2056" max="2056" width="6.140625" style="32" customWidth="1"/>
    <col min="2057" max="2057" width="6.42578125" style="32" customWidth="1"/>
    <col min="2058" max="2058" width="6.140625" style="32" customWidth="1"/>
    <col min="2059" max="2059" width="6.5703125" style="32" customWidth="1"/>
    <col min="2060" max="2060" width="6.28515625" style="32" customWidth="1"/>
    <col min="2061" max="2061" width="10.140625" style="32" customWidth="1"/>
    <col min="2062" max="2062" width="10.42578125" style="32" customWidth="1"/>
    <col min="2063" max="2063" width="12" style="32" customWidth="1"/>
    <col min="2064" max="2303" width="9.140625" style="32"/>
    <col min="2304" max="2304" width="6" style="32" customWidth="1"/>
    <col min="2305" max="2305" width="13.42578125" style="32" customWidth="1"/>
    <col min="2306" max="2306" width="19" style="32" customWidth="1"/>
    <col min="2307" max="2307" width="8.7109375" style="32" customWidth="1"/>
    <col min="2308" max="2308" width="0" style="32" hidden="1" customWidth="1"/>
    <col min="2309" max="2309" width="6.28515625" style="32" customWidth="1"/>
    <col min="2310" max="2310" width="14.7109375" style="32" customWidth="1"/>
    <col min="2311" max="2311" width="7.5703125" style="32" customWidth="1"/>
    <col min="2312" max="2312" width="6.140625" style="32" customWidth="1"/>
    <col min="2313" max="2313" width="6.42578125" style="32" customWidth="1"/>
    <col min="2314" max="2314" width="6.140625" style="32" customWidth="1"/>
    <col min="2315" max="2315" width="6.5703125" style="32" customWidth="1"/>
    <col min="2316" max="2316" width="6.28515625" style="32" customWidth="1"/>
    <col min="2317" max="2317" width="10.140625" style="32" customWidth="1"/>
    <col min="2318" max="2318" width="10.42578125" style="32" customWidth="1"/>
    <col min="2319" max="2319" width="12" style="32" customWidth="1"/>
    <col min="2320" max="2559" width="9.140625" style="32"/>
    <col min="2560" max="2560" width="6" style="32" customWidth="1"/>
    <col min="2561" max="2561" width="13.42578125" style="32" customWidth="1"/>
    <col min="2562" max="2562" width="19" style="32" customWidth="1"/>
    <col min="2563" max="2563" width="8.7109375" style="32" customWidth="1"/>
    <col min="2564" max="2564" width="0" style="32" hidden="1" customWidth="1"/>
    <col min="2565" max="2565" width="6.28515625" style="32" customWidth="1"/>
    <col min="2566" max="2566" width="14.7109375" style="32" customWidth="1"/>
    <col min="2567" max="2567" width="7.5703125" style="32" customWidth="1"/>
    <col min="2568" max="2568" width="6.140625" style="32" customWidth="1"/>
    <col min="2569" max="2569" width="6.42578125" style="32" customWidth="1"/>
    <col min="2570" max="2570" width="6.140625" style="32" customWidth="1"/>
    <col min="2571" max="2571" width="6.5703125" style="32" customWidth="1"/>
    <col min="2572" max="2572" width="6.28515625" style="32" customWidth="1"/>
    <col min="2573" max="2573" width="10.140625" style="32" customWidth="1"/>
    <col min="2574" max="2574" width="10.42578125" style="32" customWidth="1"/>
    <col min="2575" max="2575" width="12" style="32" customWidth="1"/>
    <col min="2576" max="2815" width="9.140625" style="32"/>
    <col min="2816" max="2816" width="6" style="32" customWidth="1"/>
    <col min="2817" max="2817" width="13.42578125" style="32" customWidth="1"/>
    <col min="2818" max="2818" width="19" style="32" customWidth="1"/>
    <col min="2819" max="2819" width="8.7109375" style="32" customWidth="1"/>
    <col min="2820" max="2820" width="0" style="32" hidden="1" customWidth="1"/>
    <col min="2821" max="2821" width="6.28515625" style="32" customWidth="1"/>
    <col min="2822" max="2822" width="14.7109375" style="32" customWidth="1"/>
    <col min="2823" max="2823" width="7.5703125" style="32" customWidth="1"/>
    <col min="2824" max="2824" width="6.140625" style="32" customWidth="1"/>
    <col min="2825" max="2825" width="6.42578125" style="32" customWidth="1"/>
    <col min="2826" max="2826" width="6.140625" style="32" customWidth="1"/>
    <col min="2827" max="2827" width="6.5703125" style="32" customWidth="1"/>
    <col min="2828" max="2828" width="6.28515625" style="32" customWidth="1"/>
    <col min="2829" max="2829" width="10.140625" style="32" customWidth="1"/>
    <col min="2830" max="2830" width="10.42578125" style="32" customWidth="1"/>
    <col min="2831" max="2831" width="12" style="32" customWidth="1"/>
    <col min="2832" max="3071" width="9.140625" style="32"/>
    <col min="3072" max="3072" width="6" style="32" customWidth="1"/>
    <col min="3073" max="3073" width="13.42578125" style="32" customWidth="1"/>
    <col min="3074" max="3074" width="19" style="32" customWidth="1"/>
    <col min="3075" max="3075" width="8.7109375" style="32" customWidth="1"/>
    <col min="3076" max="3076" width="0" style="32" hidden="1" customWidth="1"/>
    <col min="3077" max="3077" width="6.28515625" style="32" customWidth="1"/>
    <col min="3078" max="3078" width="14.7109375" style="32" customWidth="1"/>
    <col min="3079" max="3079" width="7.5703125" style="32" customWidth="1"/>
    <col min="3080" max="3080" width="6.140625" style="32" customWidth="1"/>
    <col min="3081" max="3081" width="6.42578125" style="32" customWidth="1"/>
    <col min="3082" max="3082" width="6.140625" style="32" customWidth="1"/>
    <col min="3083" max="3083" width="6.5703125" style="32" customWidth="1"/>
    <col min="3084" max="3084" width="6.28515625" style="32" customWidth="1"/>
    <col min="3085" max="3085" width="10.140625" style="32" customWidth="1"/>
    <col min="3086" max="3086" width="10.42578125" style="32" customWidth="1"/>
    <col min="3087" max="3087" width="12" style="32" customWidth="1"/>
    <col min="3088" max="3327" width="9.140625" style="32"/>
    <col min="3328" max="3328" width="6" style="32" customWidth="1"/>
    <col min="3329" max="3329" width="13.42578125" style="32" customWidth="1"/>
    <col min="3330" max="3330" width="19" style="32" customWidth="1"/>
    <col min="3331" max="3331" width="8.7109375" style="32" customWidth="1"/>
    <col min="3332" max="3332" width="0" style="32" hidden="1" customWidth="1"/>
    <col min="3333" max="3333" width="6.28515625" style="32" customWidth="1"/>
    <col min="3334" max="3334" width="14.7109375" style="32" customWidth="1"/>
    <col min="3335" max="3335" width="7.5703125" style="32" customWidth="1"/>
    <col min="3336" max="3336" width="6.140625" style="32" customWidth="1"/>
    <col min="3337" max="3337" width="6.42578125" style="32" customWidth="1"/>
    <col min="3338" max="3338" width="6.140625" style="32" customWidth="1"/>
    <col min="3339" max="3339" width="6.5703125" style="32" customWidth="1"/>
    <col min="3340" max="3340" width="6.28515625" style="32" customWidth="1"/>
    <col min="3341" max="3341" width="10.140625" style="32" customWidth="1"/>
    <col min="3342" max="3342" width="10.42578125" style="32" customWidth="1"/>
    <col min="3343" max="3343" width="12" style="32" customWidth="1"/>
    <col min="3344" max="3583" width="9.140625" style="32"/>
    <col min="3584" max="3584" width="6" style="32" customWidth="1"/>
    <col min="3585" max="3585" width="13.42578125" style="32" customWidth="1"/>
    <col min="3586" max="3586" width="19" style="32" customWidth="1"/>
    <col min="3587" max="3587" width="8.7109375" style="32" customWidth="1"/>
    <col min="3588" max="3588" width="0" style="32" hidden="1" customWidth="1"/>
    <col min="3589" max="3589" width="6.28515625" style="32" customWidth="1"/>
    <col min="3590" max="3590" width="14.7109375" style="32" customWidth="1"/>
    <col min="3591" max="3591" width="7.5703125" style="32" customWidth="1"/>
    <col min="3592" max="3592" width="6.140625" style="32" customWidth="1"/>
    <col min="3593" max="3593" width="6.42578125" style="32" customWidth="1"/>
    <col min="3594" max="3594" width="6.140625" style="32" customWidth="1"/>
    <col min="3595" max="3595" width="6.5703125" style="32" customWidth="1"/>
    <col min="3596" max="3596" width="6.28515625" style="32" customWidth="1"/>
    <col min="3597" max="3597" width="10.140625" style="32" customWidth="1"/>
    <col min="3598" max="3598" width="10.42578125" style="32" customWidth="1"/>
    <col min="3599" max="3599" width="12" style="32" customWidth="1"/>
    <col min="3600" max="3839" width="9.140625" style="32"/>
    <col min="3840" max="3840" width="6" style="32" customWidth="1"/>
    <col min="3841" max="3841" width="13.42578125" style="32" customWidth="1"/>
    <col min="3842" max="3842" width="19" style="32" customWidth="1"/>
    <col min="3843" max="3843" width="8.7109375" style="32" customWidth="1"/>
    <col min="3844" max="3844" width="0" style="32" hidden="1" customWidth="1"/>
    <col min="3845" max="3845" width="6.28515625" style="32" customWidth="1"/>
    <col min="3846" max="3846" width="14.7109375" style="32" customWidth="1"/>
    <col min="3847" max="3847" width="7.5703125" style="32" customWidth="1"/>
    <col min="3848" max="3848" width="6.140625" style="32" customWidth="1"/>
    <col min="3849" max="3849" width="6.42578125" style="32" customWidth="1"/>
    <col min="3850" max="3850" width="6.140625" style="32" customWidth="1"/>
    <col min="3851" max="3851" width="6.5703125" style="32" customWidth="1"/>
    <col min="3852" max="3852" width="6.28515625" style="32" customWidth="1"/>
    <col min="3853" max="3853" width="10.140625" style="32" customWidth="1"/>
    <col min="3854" max="3854" width="10.42578125" style="32" customWidth="1"/>
    <col min="3855" max="3855" width="12" style="32" customWidth="1"/>
    <col min="3856" max="4095" width="9.140625" style="32"/>
    <col min="4096" max="4096" width="6" style="32" customWidth="1"/>
    <col min="4097" max="4097" width="13.42578125" style="32" customWidth="1"/>
    <col min="4098" max="4098" width="19" style="32" customWidth="1"/>
    <col min="4099" max="4099" width="8.7109375" style="32" customWidth="1"/>
    <col min="4100" max="4100" width="0" style="32" hidden="1" customWidth="1"/>
    <col min="4101" max="4101" width="6.28515625" style="32" customWidth="1"/>
    <col min="4102" max="4102" width="14.7109375" style="32" customWidth="1"/>
    <col min="4103" max="4103" width="7.5703125" style="32" customWidth="1"/>
    <col min="4104" max="4104" width="6.140625" style="32" customWidth="1"/>
    <col min="4105" max="4105" width="6.42578125" style="32" customWidth="1"/>
    <col min="4106" max="4106" width="6.140625" style="32" customWidth="1"/>
    <col min="4107" max="4107" width="6.5703125" style="32" customWidth="1"/>
    <col min="4108" max="4108" width="6.28515625" style="32" customWidth="1"/>
    <col min="4109" max="4109" width="10.140625" style="32" customWidth="1"/>
    <col min="4110" max="4110" width="10.42578125" style="32" customWidth="1"/>
    <col min="4111" max="4111" width="12" style="32" customWidth="1"/>
    <col min="4112" max="4351" width="9.140625" style="32"/>
    <col min="4352" max="4352" width="6" style="32" customWidth="1"/>
    <col min="4353" max="4353" width="13.42578125" style="32" customWidth="1"/>
    <col min="4354" max="4354" width="19" style="32" customWidth="1"/>
    <col min="4355" max="4355" width="8.7109375" style="32" customWidth="1"/>
    <col min="4356" max="4356" width="0" style="32" hidden="1" customWidth="1"/>
    <col min="4357" max="4357" width="6.28515625" style="32" customWidth="1"/>
    <col min="4358" max="4358" width="14.7109375" style="32" customWidth="1"/>
    <col min="4359" max="4359" width="7.5703125" style="32" customWidth="1"/>
    <col min="4360" max="4360" width="6.140625" style="32" customWidth="1"/>
    <col min="4361" max="4361" width="6.42578125" style="32" customWidth="1"/>
    <col min="4362" max="4362" width="6.140625" style="32" customWidth="1"/>
    <col min="4363" max="4363" width="6.5703125" style="32" customWidth="1"/>
    <col min="4364" max="4364" width="6.28515625" style="32" customWidth="1"/>
    <col min="4365" max="4365" width="10.140625" style="32" customWidth="1"/>
    <col min="4366" max="4366" width="10.42578125" style="32" customWidth="1"/>
    <col min="4367" max="4367" width="12" style="32" customWidth="1"/>
    <col min="4368" max="4607" width="9.140625" style="32"/>
    <col min="4608" max="4608" width="6" style="32" customWidth="1"/>
    <col min="4609" max="4609" width="13.42578125" style="32" customWidth="1"/>
    <col min="4610" max="4610" width="19" style="32" customWidth="1"/>
    <col min="4611" max="4611" width="8.7109375" style="32" customWidth="1"/>
    <col min="4612" max="4612" width="0" style="32" hidden="1" customWidth="1"/>
    <col min="4613" max="4613" width="6.28515625" style="32" customWidth="1"/>
    <col min="4614" max="4614" width="14.7109375" style="32" customWidth="1"/>
    <col min="4615" max="4615" width="7.5703125" style="32" customWidth="1"/>
    <col min="4616" max="4616" width="6.140625" style="32" customWidth="1"/>
    <col min="4617" max="4617" width="6.42578125" style="32" customWidth="1"/>
    <col min="4618" max="4618" width="6.140625" style="32" customWidth="1"/>
    <col min="4619" max="4619" width="6.5703125" style="32" customWidth="1"/>
    <col min="4620" max="4620" width="6.28515625" style="32" customWidth="1"/>
    <col min="4621" max="4621" width="10.140625" style="32" customWidth="1"/>
    <col min="4622" max="4622" width="10.42578125" style="32" customWidth="1"/>
    <col min="4623" max="4623" width="12" style="32" customWidth="1"/>
    <col min="4624" max="4863" width="9.140625" style="32"/>
    <col min="4864" max="4864" width="6" style="32" customWidth="1"/>
    <col min="4865" max="4865" width="13.42578125" style="32" customWidth="1"/>
    <col min="4866" max="4866" width="19" style="32" customWidth="1"/>
    <col min="4867" max="4867" width="8.7109375" style="32" customWidth="1"/>
    <col min="4868" max="4868" width="0" style="32" hidden="1" customWidth="1"/>
    <col min="4869" max="4869" width="6.28515625" style="32" customWidth="1"/>
    <col min="4870" max="4870" width="14.7109375" style="32" customWidth="1"/>
    <col min="4871" max="4871" width="7.5703125" style="32" customWidth="1"/>
    <col min="4872" max="4872" width="6.140625" style="32" customWidth="1"/>
    <col min="4873" max="4873" width="6.42578125" style="32" customWidth="1"/>
    <col min="4874" max="4874" width="6.140625" style="32" customWidth="1"/>
    <col min="4875" max="4875" width="6.5703125" style="32" customWidth="1"/>
    <col min="4876" max="4876" width="6.28515625" style="32" customWidth="1"/>
    <col min="4877" max="4877" width="10.140625" style="32" customWidth="1"/>
    <col min="4878" max="4878" width="10.42578125" style="32" customWidth="1"/>
    <col min="4879" max="4879" width="12" style="32" customWidth="1"/>
    <col min="4880" max="5119" width="9.140625" style="32"/>
    <col min="5120" max="5120" width="6" style="32" customWidth="1"/>
    <col min="5121" max="5121" width="13.42578125" style="32" customWidth="1"/>
    <col min="5122" max="5122" width="19" style="32" customWidth="1"/>
    <col min="5123" max="5123" width="8.7109375" style="32" customWidth="1"/>
    <col min="5124" max="5124" width="0" style="32" hidden="1" customWidth="1"/>
    <col min="5125" max="5125" width="6.28515625" style="32" customWidth="1"/>
    <col min="5126" max="5126" width="14.7109375" style="32" customWidth="1"/>
    <col min="5127" max="5127" width="7.5703125" style="32" customWidth="1"/>
    <col min="5128" max="5128" width="6.140625" style="32" customWidth="1"/>
    <col min="5129" max="5129" width="6.42578125" style="32" customWidth="1"/>
    <col min="5130" max="5130" width="6.140625" style="32" customWidth="1"/>
    <col min="5131" max="5131" width="6.5703125" style="32" customWidth="1"/>
    <col min="5132" max="5132" width="6.28515625" style="32" customWidth="1"/>
    <col min="5133" max="5133" width="10.140625" style="32" customWidth="1"/>
    <col min="5134" max="5134" width="10.42578125" style="32" customWidth="1"/>
    <col min="5135" max="5135" width="12" style="32" customWidth="1"/>
    <col min="5136" max="5375" width="9.140625" style="32"/>
    <col min="5376" max="5376" width="6" style="32" customWidth="1"/>
    <col min="5377" max="5377" width="13.42578125" style="32" customWidth="1"/>
    <col min="5378" max="5378" width="19" style="32" customWidth="1"/>
    <col min="5379" max="5379" width="8.7109375" style="32" customWidth="1"/>
    <col min="5380" max="5380" width="0" style="32" hidden="1" customWidth="1"/>
    <col min="5381" max="5381" width="6.28515625" style="32" customWidth="1"/>
    <col min="5382" max="5382" width="14.7109375" style="32" customWidth="1"/>
    <col min="5383" max="5383" width="7.5703125" style="32" customWidth="1"/>
    <col min="5384" max="5384" width="6.140625" style="32" customWidth="1"/>
    <col min="5385" max="5385" width="6.42578125" style="32" customWidth="1"/>
    <col min="5386" max="5386" width="6.140625" style="32" customWidth="1"/>
    <col min="5387" max="5387" width="6.5703125" style="32" customWidth="1"/>
    <col min="5388" max="5388" width="6.28515625" style="32" customWidth="1"/>
    <col min="5389" max="5389" width="10.140625" style="32" customWidth="1"/>
    <col min="5390" max="5390" width="10.42578125" style="32" customWidth="1"/>
    <col min="5391" max="5391" width="12" style="32" customWidth="1"/>
    <col min="5392" max="5631" width="9.140625" style="32"/>
    <col min="5632" max="5632" width="6" style="32" customWidth="1"/>
    <col min="5633" max="5633" width="13.42578125" style="32" customWidth="1"/>
    <col min="5634" max="5634" width="19" style="32" customWidth="1"/>
    <col min="5635" max="5635" width="8.7109375" style="32" customWidth="1"/>
    <col min="5636" max="5636" width="0" style="32" hidden="1" customWidth="1"/>
    <col min="5637" max="5637" width="6.28515625" style="32" customWidth="1"/>
    <col min="5638" max="5638" width="14.7109375" style="32" customWidth="1"/>
    <col min="5639" max="5639" width="7.5703125" style="32" customWidth="1"/>
    <col min="5640" max="5640" width="6.140625" style="32" customWidth="1"/>
    <col min="5641" max="5641" width="6.42578125" style="32" customWidth="1"/>
    <col min="5642" max="5642" width="6.140625" style="32" customWidth="1"/>
    <col min="5643" max="5643" width="6.5703125" style="32" customWidth="1"/>
    <col min="5644" max="5644" width="6.28515625" style="32" customWidth="1"/>
    <col min="5645" max="5645" width="10.140625" style="32" customWidth="1"/>
    <col min="5646" max="5646" width="10.42578125" style="32" customWidth="1"/>
    <col min="5647" max="5647" width="12" style="32" customWidth="1"/>
    <col min="5648" max="5887" width="9.140625" style="32"/>
    <col min="5888" max="5888" width="6" style="32" customWidth="1"/>
    <col min="5889" max="5889" width="13.42578125" style="32" customWidth="1"/>
    <col min="5890" max="5890" width="19" style="32" customWidth="1"/>
    <col min="5891" max="5891" width="8.7109375" style="32" customWidth="1"/>
    <col min="5892" max="5892" width="0" style="32" hidden="1" customWidth="1"/>
    <col min="5893" max="5893" width="6.28515625" style="32" customWidth="1"/>
    <col min="5894" max="5894" width="14.7109375" style="32" customWidth="1"/>
    <col min="5895" max="5895" width="7.5703125" style="32" customWidth="1"/>
    <col min="5896" max="5896" width="6.140625" style="32" customWidth="1"/>
    <col min="5897" max="5897" width="6.42578125" style="32" customWidth="1"/>
    <col min="5898" max="5898" width="6.140625" style="32" customWidth="1"/>
    <col min="5899" max="5899" width="6.5703125" style="32" customWidth="1"/>
    <col min="5900" max="5900" width="6.28515625" style="32" customWidth="1"/>
    <col min="5901" max="5901" width="10.140625" style="32" customWidth="1"/>
    <col min="5902" max="5902" width="10.42578125" style="32" customWidth="1"/>
    <col min="5903" max="5903" width="12" style="32" customWidth="1"/>
    <col min="5904" max="6143" width="9.140625" style="32"/>
    <col min="6144" max="6144" width="6" style="32" customWidth="1"/>
    <col min="6145" max="6145" width="13.42578125" style="32" customWidth="1"/>
    <col min="6146" max="6146" width="19" style="32" customWidth="1"/>
    <col min="6147" max="6147" width="8.7109375" style="32" customWidth="1"/>
    <col min="6148" max="6148" width="0" style="32" hidden="1" customWidth="1"/>
    <col min="6149" max="6149" width="6.28515625" style="32" customWidth="1"/>
    <col min="6150" max="6150" width="14.7109375" style="32" customWidth="1"/>
    <col min="6151" max="6151" width="7.5703125" style="32" customWidth="1"/>
    <col min="6152" max="6152" width="6.140625" style="32" customWidth="1"/>
    <col min="6153" max="6153" width="6.42578125" style="32" customWidth="1"/>
    <col min="6154" max="6154" width="6.140625" style="32" customWidth="1"/>
    <col min="6155" max="6155" width="6.5703125" style="32" customWidth="1"/>
    <col min="6156" max="6156" width="6.28515625" style="32" customWidth="1"/>
    <col min="6157" max="6157" width="10.140625" style="32" customWidth="1"/>
    <col min="6158" max="6158" width="10.42578125" style="32" customWidth="1"/>
    <col min="6159" max="6159" width="12" style="32" customWidth="1"/>
    <col min="6160" max="6399" width="9.140625" style="32"/>
    <col min="6400" max="6400" width="6" style="32" customWidth="1"/>
    <col min="6401" max="6401" width="13.42578125" style="32" customWidth="1"/>
    <col min="6402" max="6402" width="19" style="32" customWidth="1"/>
    <col min="6403" max="6403" width="8.7109375" style="32" customWidth="1"/>
    <col min="6404" max="6404" width="0" style="32" hidden="1" customWidth="1"/>
    <col min="6405" max="6405" width="6.28515625" style="32" customWidth="1"/>
    <col min="6406" max="6406" width="14.7109375" style="32" customWidth="1"/>
    <col min="6407" max="6407" width="7.5703125" style="32" customWidth="1"/>
    <col min="6408" max="6408" width="6.140625" style="32" customWidth="1"/>
    <col min="6409" max="6409" width="6.42578125" style="32" customWidth="1"/>
    <col min="6410" max="6410" width="6.140625" style="32" customWidth="1"/>
    <col min="6411" max="6411" width="6.5703125" style="32" customWidth="1"/>
    <col min="6412" max="6412" width="6.28515625" style="32" customWidth="1"/>
    <col min="6413" max="6413" width="10.140625" style="32" customWidth="1"/>
    <col min="6414" max="6414" width="10.42578125" style="32" customWidth="1"/>
    <col min="6415" max="6415" width="12" style="32" customWidth="1"/>
    <col min="6416" max="6655" width="9.140625" style="32"/>
    <col min="6656" max="6656" width="6" style="32" customWidth="1"/>
    <col min="6657" max="6657" width="13.42578125" style="32" customWidth="1"/>
    <col min="6658" max="6658" width="19" style="32" customWidth="1"/>
    <col min="6659" max="6659" width="8.7109375" style="32" customWidth="1"/>
    <col min="6660" max="6660" width="0" style="32" hidden="1" customWidth="1"/>
    <col min="6661" max="6661" width="6.28515625" style="32" customWidth="1"/>
    <col min="6662" max="6662" width="14.7109375" style="32" customWidth="1"/>
    <col min="6663" max="6663" width="7.5703125" style="32" customWidth="1"/>
    <col min="6664" max="6664" width="6.140625" style="32" customWidth="1"/>
    <col min="6665" max="6665" width="6.42578125" style="32" customWidth="1"/>
    <col min="6666" max="6666" width="6.140625" style="32" customWidth="1"/>
    <col min="6667" max="6667" width="6.5703125" style="32" customWidth="1"/>
    <col min="6668" max="6668" width="6.28515625" style="32" customWidth="1"/>
    <col min="6669" max="6669" width="10.140625" style="32" customWidth="1"/>
    <col min="6670" max="6670" width="10.42578125" style="32" customWidth="1"/>
    <col min="6671" max="6671" width="12" style="32" customWidth="1"/>
    <col min="6672" max="6911" width="9.140625" style="32"/>
    <col min="6912" max="6912" width="6" style="32" customWidth="1"/>
    <col min="6913" max="6913" width="13.42578125" style="32" customWidth="1"/>
    <col min="6914" max="6914" width="19" style="32" customWidth="1"/>
    <col min="6915" max="6915" width="8.7109375" style="32" customWidth="1"/>
    <col min="6916" max="6916" width="0" style="32" hidden="1" customWidth="1"/>
    <col min="6917" max="6917" width="6.28515625" style="32" customWidth="1"/>
    <col min="6918" max="6918" width="14.7109375" style="32" customWidth="1"/>
    <col min="6919" max="6919" width="7.5703125" style="32" customWidth="1"/>
    <col min="6920" max="6920" width="6.140625" style="32" customWidth="1"/>
    <col min="6921" max="6921" width="6.42578125" style="32" customWidth="1"/>
    <col min="6922" max="6922" width="6.140625" style="32" customWidth="1"/>
    <col min="6923" max="6923" width="6.5703125" style="32" customWidth="1"/>
    <col min="6924" max="6924" width="6.28515625" style="32" customWidth="1"/>
    <col min="6925" max="6925" width="10.140625" style="32" customWidth="1"/>
    <col min="6926" max="6926" width="10.42578125" style="32" customWidth="1"/>
    <col min="6927" max="6927" width="12" style="32" customWidth="1"/>
    <col min="6928" max="7167" width="9.140625" style="32"/>
    <col min="7168" max="7168" width="6" style="32" customWidth="1"/>
    <col min="7169" max="7169" width="13.42578125" style="32" customWidth="1"/>
    <col min="7170" max="7170" width="19" style="32" customWidth="1"/>
    <col min="7171" max="7171" width="8.7109375" style="32" customWidth="1"/>
    <col min="7172" max="7172" width="0" style="32" hidden="1" customWidth="1"/>
    <col min="7173" max="7173" width="6.28515625" style="32" customWidth="1"/>
    <col min="7174" max="7174" width="14.7109375" style="32" customWidth="1"/>
    <col min="7175" max="7175" width="7.5703125" style="32" customWidth="1"/>
    <col min="7176" max="7176" width="6.140625" style="32" customWidth="1"/>
    <col min="7177" max="7177" width="6.42578125" style="32" customWidth="1"/>
    <col min="7178" max="7178" width="6.140625" style="32" customWidth="1"/>
    <col min="7179" max="7179" width="6.5703125" style="32" customWidth="1"/>
    <col min="7180" max="7180" width="6.28515625" style="32" customWidth="1"/>
    <col min="7181" max="7181" width="10.140625" style="32" customWidth="1"/>
    <col min="7182" max="7182" width="10.42578125" style="32" customWidth="1"/>
    <col min="7183" max="7183" width="12" style="32" customWidth="1"/>
    <col min="7184" max="7423" width="9.140625" style="32"/>
    <col min="7424" max="7424" width="6" style="32" customWidth="1"/>
    <col min="7425" max="7425" width="13.42578125" style="32" customWidth="1"/>
    <col min="7426" max="7426" width="19" style="32" customWidth="1"/>
    <col min="7427" max="7427" width="8.7109375" style="32" customWidth="1"/>
    <col min="7428" max="7428" width="0" style="32" hidden="1" customWidth="1"/>
    <col min="7429" max="7429" width="6.28515625" style="32" customWidth="1"/>
    <col min="7430" max="7430" width="14.7109375" style="32" customWidth="1"/>
    <col min="7431" max="7431" width="7.5703125" style="32" customWidth="1"/>
    <col min="7432" max="7432" width="6.140625" style="32" customWidth="1"/>
    <col min="7433" max="7433" width="6.42578125" style="32" customWidth="1"/>
    <col min="7434" max="7434" width="6.140625" style="32" customWidth="1"/>
    <col min="7435" max="7435" width="6.5703125" style="32" customWidth="1"/>
    <col min="7436" max="7436" width="6.28515625" style="32" customWidth="1"/>
    <col min="7437" max="7437" width="10.140625" style="32" customWidth="1"/>
    <col min="7438" max="7438" width="10.42578125" style="32" customWidth="1"/>
    <col min="7439" max="7439" width="12" style="32" customWidth="1"/>
    <col min="7440" max="7679" width="9.140625" style="32"/>
    <col min="7680" max="7680" width="6" style="32" customWidth="1"/>
    <col min="7681" max="7681" width="13.42578125" style="32" customWidth="1"/>
    <col min="7682" max="7682" width="19" style="32" customWidth="1"/>
    <col min="7683" max="7683" width="8.7109375" style="32" customWidth="1"/>
    <col min="7684" max="7684" width="0" style="32" hidden="1" customWidth="1"/>
    <col min="7685" max="7685" width="6.28515625" style="32" customWidth="1"/>
    <col min="7686" max="7686" width="14.7109375" style="32" customWidth="1"/>
    <col min="7687" max="7687" width="7.5703125" style="32" customWidth="1"/>
    <col min="7688" max="7688" width="6.140625" style="32" customWidth="1"/>
    <col min="7689" max="7689" width="6.42578125" style="32" customWidth="1"/>
    <col min="7690" max="7690" width="6.140625" style="32" customWidth="1"/>
    <col min="7691" max="7691" width="6.5703125" style="32" customWidth="1"/>
    <col min="7692" max="7692" width="6.28515625" style="32" customWidth="1"/>
    <col min="7693" max="7693" width="10.140625" style="32" customWidth="1"/>
    <col min="7694" max="7694" width="10.42578125" style="32" customWidth="1"/>
    <col min="7695" max="7695" width="12" style="32" customWidth="1"/>
    <col min="7696" max="7935" width="9.140625" style="32"/>
    <col min="7936" max="7936" width="6" style="32" customWidth="1"/>
    <col min="7937" max="7937" width="13.42578125" style="32" customWidth="1"/>
    <col min="7938" max="7938" width="19" style="32" customWidth="1"/>
    <col min="7939" max="7939" width="8.7109375" style="32" customWidth="1"/>
    <col min="7940" max="7940" width="0" style="32" hidden="1" customWidth="1"/>
    <col min="7941" max="7941" width="6.28515625" style="32" customWidth="1"/>
    <col min="7942" max="7942" width="14.7109375" style="32" customWidth="1"/>
    <col min="7943" max="7943" width="7.5703125" style="32" customWidth="1"/>
    <col min="7944" max="7944" width="6.140625" style="32" customWidth="1"/>
    <col min="7945" max="7945" width="6.42578125" style="32" customWidth="1"/>
    <col min="7946" max="7946" width="6.140625" style="32" customWidth="1"/>
    <col min="7947" max="7947" width="6.5703125" style="32" customWidth="1"/>
    <col min="7948" max="7948" width="6.28515625" style="32" customWidth="1"/>
    <col min="7949" max="7949" width="10.140625" style="32" customWidth="1"/>
    <col min="7950" max="7950" width="10.42578125" style="32" customWidth="1"/>
    <col min="7951" max="7951" width="12" style="32" customWidth="1"/>
    <col min="7952" max="8191" width="9.140625" style="32"/>
    <col min="8192" max="8192" width="6" style="32" customWidth="1"/>
    <col min="8193" max="8193" width="13.42578125" style="32" customWidth="1"/>
    <col min="8194" max="8194" width="19" style="32" customWidth="1"/>
    <col min="8195" max="8195" width="8.7109375" style="32" customWidth="1"/>
    <col min="8196" max="8196" width="0" style="32" hidden="1" customWidth="1"/>
    <col min="8197" max="8197" width="6.28515625" style="32" customWidth="1"/>
    <col min="8198" max="8198" width="14.7109375" style="32" customWidth="1"/>
    <col min="8199" max="8199" width="7.5703125" style="32" customWidth="1"/>
    <col min="8200" max="8200" width="6.140625" style="32" customWidth="1"/>
    <col min="8201" max="8201" width="6.42578125" style="32" customWidth="1"/>
    <col min="8202" max="8202" width="6.140625" style="32" customWidth="1"/>
    <col min="8203" max="8203" width="6.5703125" style="32" customWidth="1"/>
    <col min="8204" max="8204" width="6.28515625" style="32" customWidth="1"/>
    <col min="8205" max="8205" width="10.140625" style="32" customWidth="1"/>
    <col min="8206" max="8206" width="10.42578125" style="32" customWidth="1"/>
    <col min="8207" max="8207" width="12" style="32" customWidth="1"/>
    <col min="8208" max="8447" width="9.140625" style="32"/>
    <col min="8448" max="8448" width="6" style="32" customWidth="1"/>
    <col min="8449" max="8449" width="13.42578125" style="32" customWidth="1"/>
    <col min="8450" max="8450" width="19" style="32" customWidth="1"/>
    <col min="8451" max="8451" width="8.7109375" style="32" customWidth="1"/>
    <col min="8452" max="8452" width="0" style="32" hidden="1" customWidth="1"/>
    <col min="8453" max="8453" width="6.28515625" style="32" customWidth="1"/>
    <col min="8454" max="8454" width="14.7109375" style="32" customWidth="1"/>
    <col min="8455" max="8455" width="7.5703125" style="32" customWidth="1"/>
    <col min="8456" max="8456" width="6.140625" style="32" customWidth="1"/>
    <col min="8457" max="8457" width="6.42578125" style="32" customWidth="1"/>
    <col min="8458" max="8458" width="6.140625" style="32" customWidth="1"/>
    <col min="8459" max="8459" width="6.5703125" style="32" customWidth="1"/>
    <col min="8460" max="8460" width="6.28515625" style="32" customWidth="1"/>
    <col min="8461" max="8461" width="10.140625" style="32" customWidth="1"/>
    <col min="8462" max="8462" width="10.42578125" style="32" customWidth="1"/>
    <col min="8463" max="8463" width="12" style="32" customWidth="1"/>
    <col min="8464" max="8703" width="9.140625" style="32"/>
    <col min="8704" max="8704" width="6" style="32" customWidth="1"/>
    <col min="8705" max="8705" width="13.42578125" style="32" customWidth="1"/>
    <col min="8706" max="8706" width="19" style="32" customWidth="1"/>
    <col min="8707" max="8707" width="8.7109375" style="32" customWidth="1"/>
    <col min="8708" max="8708" width="0" style="32" hidden="1" customWidth="1"/>
    <col min="8709" max="8709" width="6.28515625" style="32" customWidth="1"/>
    <col min="8710" max="8710" width="14.7109375" style="32" customWidth="1"/>
    <col min="8711" max="8711" width="7.5703125" style="32" customWidth="1"/>
    <col min="8712" max="8712" width="6.140625" style="32" customWidth="1"/>
    <col min="8713" max="8713" width="6.42578125" style="32" customWidth="1"/>
    <col min="8714" max="8714" width="6.140625" style="32" customWidth="1"/>
    <col min="8715" max="8715" width="6.5703125" style="32" customWidth="1"/>
    <col min="8716" max="8716" width="6.28515625" style="32" customWidth="1"/>
    <col min="8717" max="8717" width="10.140625" style="32" customWidth="1"/>
    <col min="8718" max="8718" width="10.42578125" style="32" customWidth="1"/>
    <col min="8719" max="8719" width="12" style="32" customWidth="1"/>
    <col min="8720" max="8959" width="9.140625" style="32"/>
    <col min="8960" max="8960" width="6" style="32" customWidth="1"/>
    <col min="8961" max="8961" width="13.42578125" style="32" customWidth="1"/>
    <col min="8962" max="8962" width="19" style="32" customWidth="1"/>
    <col min="8963" max="8963" width="8.7109375" style="32" customWidth="1"/>
    <col min="8964" max="8964" width="0" style="32" hidden="1" customWidth="1"/>
    <col min="8965" max="8965" width="6.28515625" style="32" customWidth="1"/>
    <col min="8966" max="8966" width="14.7109375" style="32" customWidth="1"/>
    <col min="8967" max="8967" width="7.5703125" style="32" customWidth="1"/>
    <col min="8968" max="8968" width="6.140625" style="32" customWidth="1"/>
    <col min="8969" max="8969" width="6.42578125" style="32" customWidth="1"/>
    <col min="8970" max="8970" width="6.140625" style="32" customWidth="1"/>
    <col min="8971" max="8971" width="6.5703125" style="32" customWidth="1"/>
    <col min="8972" max="8972" width="6.28515625" style="32" customWidth="1"/>
    <col min="8973" max="8973" width="10.140625" style="32" customWidth="1"/>
    <col min="8974" max="8974" width="10.42578125" style="32" customWidth="1"/>
    <col min="8975" max="8975" width="12" style="32" customWidth="1"/>
    <col min="8976" max="9215" width="9.140625" style="32"/>
    <col min="9216" max="9216" width="6" style="32" customWidth="1"/>
    <col min="9217" max="9217" width="13.42578125" style="32" customWidth="1"/>
    <col min="9218" max="9218" width="19" style="32" customWidth="1"/>
    <col min="9219" max="9219" width="8.7109375" style="32" customWidth="1"/>
    <col min="9220" max="9220" width="0" style="32" hidden="1" customWidth="1"/>
    <col min="9221" max="9221" width="6.28515625" style="32" customWidth="1"/>
    <col min="9222" max="9222" width="14.7109375" style="32" customWidth="1"/>
    <col min="9223" max="9223" width="7.5703125" style="32" customWidth="1"/>
    <col min="9224" max="9224" width="6.140625" style="32" customWidth="1"/>
    <col min="9225" max="9225" width="6.42578125" style="32" customWidth="1"/>
    <col min="9226" max="9226" width="6.140625" style="32" customWidth="1"/>
    <col min="9227" max="9227" width="6.5703125" style="32" customWidth="1"/>
    <col min="9228" max="9228" width="6.28515625" style="32" customWidth="1"/>
    <col min="9229" max="9229" width="10.140625" style="32" customWidth="1"/>
    <col min="9230" max="9230" width="10.42578125" style="32" customWidth="1"/>
    <col min="9231" max="9231" width="12" style="32" customWidth="1"/>
    <col min="9232" max="9471" width="9.140625" style="32"/>
    <col min="9472" max="9472" width="6" style="32" customWidth="1"/>
    <col min="9473" max="9473" width="13.42578125" style="32" customWidth="1"/>
    <col min="9474" max="9474" width="19" style="32" customWidth="1"/>
    <col min="9475" max="9475" width="8.7109375" style="32" customWidth="1"/>
    <col min="9476" max="9476" width="0" style="32" hidden="1" customWidth="1"/>
    <col min="9477" max="9477" width="6.28515625" style="32" customWidth="1"/>
    <col min="9478" max="9478" width="14.7109375" style="32" customWidth="1"/>
    <col min="9479" max="9479" width="7.5703125" style="32" customWidth="1"/>
    <col min="9480" max="9480" width="6.140625" style="32" customWidth="1"/>
    <col min="9481" max="9481" width="6.42578125" style="32" customWidth="1"/>
    <col min="9482" max="9482" width="6.140625" style="32" customWidth="1"/>
    <col min="9483" max="9483" width="6.5703125" style="32" customWidth="1"/>
    <col min="9484" max="9484" width="6.28515625" style="32" customWidth="1"/>
    <col min="9485" max="9485" width="10.140625" style="32" customWidth="1"/>
    <col min="9486" max="9486" width="10.42578125" style="32" customWidth="1"/>
    <col min="9487" max="9487" width="12" style="32" customWidth="1"/>
    <col min="9488" max="9727" width="9.140625" style="32"/>
    <col min="9728" max="9728" width="6" style="32" customWidth="1"/>
    <col min="9729" max="9729" width="13.42578125" style="32" customWidth="1"/>
    <col min="9730" max="9730" width="19" style="32" customWidth="1"/>
    <col min="9731" max="9731" width="8.7109375" style="32" customWidth="1"/>
    <col min="9732" max="9732" width="0" style="32" hidden="1" customWidth="1"/>
    <col min="9733" max="9733" width="6.28515625" style="32" customWidth="1"/>
    <col min="9734" max="9734" width="14.7109375" style="32" customWidth="1"/>
    <col min="9735" max="9735" width="7.5703125" style="32" customWidth="1"/>
    <col min="9736" max="9736" width="6.140625" style="32" customWidth="1"/>
    <col min="9737" max="9737" width="6.42578125" style="32" customWidth="1"/>
    <col min="9738" max="9738" width="6.140625" style="32" customWidth="1"/>
    <col min="9739" max="9739" width="6.5703125" style="32" customWidth="1"/>
    <col min="9740" max="9740" width="6.28515625" style="32" customWidth="1"/>
    <col min="9741" max="9741" width="10.140625" style="32" customWidth="1"/>
    <col min="9742" max="9742" width="10.42578125" style="32" customWidth="1"/>
    <col min="9743" max="9743" width="12" style="32" customWidth="1"/>
    <col min="9744" max="9983" width="9.140625" style="32"/>
    <col min="9984" max="9984" width="6" style="32" customWidth="1"/>
    <col min="9985" max="9985" width="13.42578125" style="32" customWidth="1"/>
    <col min="9986" max="9986" width="19" style="32" customWidth="1"/>
    <col min="9987" max="9987" width="8.7109375" style="32" customWidth="1"/>
    <col min="9988" max="9988" width="0" style="32" hidden="1" customWidth="1"/>
    <col min="9989" max="9989" width="6.28515625" style="32" customWidth="1"/>
    <col min="9990" max="9990" width="14.7109375" style="32" customWidth="1"/>
    <col min="9991" max="9991" width="7.5703125" style="32" customWidth="1"/>
    <col min="9992" max="9992" width="6.140625" style="32" customWidth="1"/>
    <col min="9993" max="9993" width="6.42578125" style="32" customWidth="1"/>
    <col min="9994" max="9994" width="6.140625" style="32" customWidth="1"/>
    <col min="9995" max="9995" width="6.5703125" style="32" customWidth="1"/>
    <col min="9996" max="9996" width="6.28515625" style="32" customWidth="1"/>
    <col min="9997" max="9997" width="10.140625" style="32" customWidth="1"/>
    <col min="9998" max="9998" width="10.42578125" style="32" customWidth="1"/>
    <col min="9999" max="9999" width="12" style="32" customWidth="1"/>
    <col min="10000" max="10239" width="9.140625" style="32"/>
    <col min="10240" max="10240" width="6" style="32" customWidth="1"/>
    <col min="10241" max="10241" width="13.42578125" style="32" customWidth="1"/>
    <col min="10242" max="10242" width="19" style="32" customWidth="1"/>
    <col min="10243" max="10243" width="8.7109375" style="32" customWidth="1"/>
    <col min="10244" max="10244" width="0" style="32" hidden="1" customWidth="1"/>
    <col min="10245" max="10245" width="6.28515625" style="32" customWidth="1"/>
    <col min="10246" max="10246" width="14.7109375" style="32" customWidth="1"/>
    <col min="10247" max="10247" width="7.5703125" style="32" customWidth="1"/>
    <col min="10248" max="10248" width="6.140625" style="32" customWidth="1"/>
    <col min="10249" max="10249" width="6.42578125" style="32" customWidth="1"/>
    <col min="10250" max="10250" width="6.140625" style="32" customWidth="1"/>
    <col min="10251" max="10251" width="6.5703125" style="32" customWidth="1"/>
    <col min="10252" max="10252" width="6.28515625" style="32" customWidth="1"/>
    <col min="10253" max="10253" width="10.140625" style="32" customWidth="1"/>
    <col min="10254" max="10254" width="10.42578125" style="32" customWidth="1"/>
    <col min="10255" max="10255" width="12" style="32" customWidth="1"/>
    <col min="10256" max="10495" width="9.140625" style="32"/>
    <col min="10496" max="10496" width="6" style="32" customWidth="1"/>
    <col min="10497" max="10497" width="13.42578125" style="32" customWidth="1"/>
    <col min="10498" max="10498" width="19" style="32" customWidth="1"/>
    <col min="10499" max="10499" width="8.7109375" style="32" customWidth="1"/>
    <col min="10500" max="10500" width="0" style="32" hidden="1" customWidth="1"/>
    <col min="10501" max="10501" width="6.28515625" style="32" customWidth="1"/>
    <col min="10502" max="10502" width="14.7109375" style="32" customWidth="1"/>
    <col min="10503" max="10503" width="7.5703125" style="32" customWidth="1"/>
    <col min="10504" max="10504" width="6.140625" style="32" customWidth="1"/>
    <col min="10505" max="10505" width="6.42578125" style="32" customWidth="1"/>
    <col min="10506" max="10506" width="6.140625" style="32" customWidth="1"/>
    <col min="10507" max="10507" width="6.5703125" style="32" customWidth="1"/>
    <col min="10508" max="10508" width="6.28515625" style="32" customWidth="1"/>
    <col min="10509" max="10509" width="10.140625" style="32" customWidth="1"/>
    <col min="10510" max="10510" width="10.42578125" style="32" customWidth="1"/>
    <col min="10511" max="10511" width="12" style="32" customWidth="1"/>
    <col min="10512" max="10751" width="9.140625" style="32"/>
    <col min="10752" max="10752" width="6" style="32" customWidth="1"/>
    <col min="10753" max="10753" width="13.42578125" style="32" customWidth="1"/>
    <col min="10754" max="10754" width="19" style="32" customWidth="1"/>
    <col min="10755" max="10755" width="8.7109375" style="32" customWidth="1"/>
    <col min="10756" max="10756" width="0" style="32" hidden="1" customWidth="1"/>
    <col min="10757" max="10757" width="6.28515625" style="32" customWidth="1"/>
    <col min="10758" max="10758" width="14.7109375" style="32" customWidth="1"/>
    <col min="10759" max="10759" width="7.5703125" style="32" customWidth="1"/>
    <col min="10760" max="10760" width="6.140625" style="32" customWidth="1"/>
    <col min="10761" max="10761" width="6.42578125" style="32" customWidth="1"/>
    <col min="10762" max="10762" width="6.140625" style="32" customWidth="1"/>
    <col min="10763" max="10763" width="6.5703125" style="32" customWidth="1"/>
    <col min="10764" max="10764" width="6.28515625" style="32" customWidth="1"/>
    <col min="10765" max="10765" width="10.140625" style="32" customWidth="1"/>
    <col min="10766" max="10766" width="10.42578125" style="32" customWidth="1"/>
    <col min="10767" max="10767" width="12" style="32" customWidth="1"/>
    <col min="10768" max="11007" width="9.140625" style="32"/>
    <col min="11008" max="11008" width="6" style="32" customWidth="1"/>
    <col min="11009" max="11009" width="13.42578125" style="32" customWidth="1"/>
    <col min="11010" max="11010" width="19" style="32" customWidth="1"/>
    <col min="11011" max="11011" width="8.7109375" style="32" customWidth="1"/>
    <col min="11012" max="11012" width="0" style="32" hidden="1" customWidth="1"/>
    <col min="11013" max="11013" width="6.28515625" style="32" customWidth="1"/>
    <col min="11014" max="11014" width="14.7109375" style="32" customWidth="1"/>
    <col min="11015" max="11015" width="7.5703125" style="32" customWidth="1"/>
    <col min="11016" max="11016" width="6.140625" style="32" customWidth="1"/>
    <col min="11017" max="11017" width="6.42578125" style="32" customWidth="1"/>
    <col min="11018" max="11018" width="6.140625" style="32" customWidth="1"/>
    <col min="11019" max="11019" width="6.5703125" style="32" customWidth="1"/>
    <col min="11020" max="11020" width="6.28515625" style="32" customWidth="1"/>
    <col min="11021" max="11021" width="10.140625" style="32" customWidth="1"/>
    <col min="11022" max="11022" width="10.42578125" style="32" customWidth="1"/>
    <col min="11023" max="11023" width="12" style="32" customWidth="1"/>
    <col min="11024" max="11263" width="9.140625" style="32"/>
    <col min="11264" max="11264" width="6" style="32" customWidth="1"/>
    <col min="11265" max="11265" width="13.42578125" style="32" customWidth="1"/>
    <col min="11266" max="11266" width="19" style="32" customWidth="1"/>
    <col min="11267" max="11267" width="8.7109375" style="32" customWidth="1"/>
    <col min="11268" max="11268" width="0" style="32" hidden="1" customWidth="1"/>
    <col min="11269" max="11269" width="6.28515625" style="32" customWidth="1"/>
    <col min="11270" max="11270" width="14.7109375" style="32" customWidth="1"/>
    <col min="11271" max="11271" width="7.5703125" style="32" customWidth="1"/>
    <col min="11272" max="11272" width="6.140625" style="32" customWidth="1"/>
    <col min="11273" max="11273" width="6.42578125" style="32" customWidth="1"/>
    <col min="11274" max="11274" width="6.140625" style="32" customWidth="1"/>
    <col min="11275" max="11275" width="6.5703125" style="32" customWidth="1"/>
    <col min="11276" max="11276" width="6.28515625" style="32" customWidth="1"/>
    <col min="11277" max="11277" width="10.140625" style="32" customWidth="1"/>
    <col min="11278" max="11278" width="10.42578125" style="32" customWidth="1"/>
    <col min="11279" max="11279" width="12" style="32" customWidth="1"/>
    <col min="11280" max="11519" width="9.140625" style="32"/>
    <col min="11520" max="11520" width="6" style="32" customWidth="1"/>
    <col min="11521" max="11521" width="13.42578125" style="32" customWidth="1"/>
    <col min="11522" max="11522" width="19" style="32" customWidth="1"/>
    <col min="11523" max="11523" width="8.7109375" style="32" customWidth="1"/>
    <col min="11524" max="11524" width="0" style="32" hidden="1" customWidth="1"/>
    <col min="11525" max="11525" width="6.28515625" style="32" customWidth="1"/>
    <col min="11526" max="11526" width="14.7109375" style="32" customWidth="1"/>
    <col min="11527" max="11527" width="7.5703125" style="32" customWidth="1"/>
    <col min="11528" max="11528" width="6.140625" style="32" customWidth="1"/>
    <col min="11529" max="11529" width="6.42578125" style="32" customWidth="1"/>
    <col min="11530" max="11530" width="6.140625" style="32" customWidth="1"/>
    <col min="11531" max="11531" width="6.5703125" style="32" customWidth="1"/>
    <col min="11532" max="11532" width="6.28515625" style="32" customWidth="1"/>
    <col min="11533" max="11533" width="10.140625" style="32" customWidth="1"/>
    <col min="11534" max="11534" width="10.42578125" style="32" customWidth="1"/>
    <col min="11535" max="11535" width="12" style="32" customWidth="1"/>
    <col min="11536" max="11775" width="9.140625" style="32"/>
    <col min="11776" max="11776" width="6" style="32" customWidth="1"/>
    <col min="11777" max="11777" width="13.42578125" style="32" customWidth="1"/>
    <col min="11778" max="11778" width="19" style="32" customWidth="1"/>
    <col min="11779" max="11779" width="8.7109375" style="32" customWidth="1"/>
    <col min="11780" max="11780" width="0" style="32" hidden="1" customWidth="1"/>
    <col min="11781" max="11781" width="6.28515625" style="32" customWidth="1"/>
    <col min="11782" max="11782" width="14.7109375" style="32" customWidth="1"/>
    <col min="11783" max="11783" width="7.5703125" style="32" customWidth="1"/>
    <col min="11784" max="11784" width="6.140625" style="32" customWidth="1"/>
    <col min="11785" max="11785" width="6.42578125" style="32" customWidth="1"/>
    <col min="11786" max="11786" width="6.140625" style="32" customWidth="1"/>
    <col min="11787" max="11787" width="6.5703125" style="32" customWidth="1"/>
    <col min="11788" max="11788" width="6.28515625" style="32" customWidth="1"/>
    <col min="11789" max="11789" width="10.140625" style="32" customWidth="1"/>
    <col min="11790" max="11790" width="10.42578125" style="32" customWidth="1"/>
    <col min="11791" max="11791" width="12" style="32" customWidth="1"/>
    <col min="11792" max="12031" width="9.140625" style="32"/>
    <col min="12032" max="12032" width="6" style="32" customWidth="1"/>
    <col min="12033" max="12033" width="13.42578125" style="32" customWidth="1"/>
    <col min="12034" max="12034" width="19" style="32" customWidth="1"/>
    <col min="12035" max="12035" width="8.7109375" style="32" customWidth="1"/>
    <col min="12036" max="12036" width="0" style="32" hidden="1" customWidth="1"/>
    <col min="12037" max="12037" width="6.28515625" style="32" customWidth="1"/>
    <col min="12038" max="12038" width="14.7109375" style="32" customWidth="1"/>
    <col min="12039" max="12039" width="7.5703125" style="32" customWidth="1"/>
    <col min="12040" max="12040" width="6.140625" style="32" customWidth="1"/>
    <col min="12041" max="12041" width="6.42578125" style="32" customWidth="1"/>
    <col min="12042" max="12042" width="6.140625" style="32" customWidth="1"/>
    <col min="12043" max="12043" width="6.5703125" style="32" customWidth="1"/>
    <col min="12044" max="12044" width="6.28515625" style="32" customWidth="1"/>
    <col min="12045" max="12045" width="10.140625" style="32" customWidth="1"/>
    <col min="12046" max="12046" width="10.42578125" style="32" customWidth="1"/>
    <col min="12047" max="12047" width="12" style="32" customWidth="1"/>
    <col min="12048" max="12287" width="9.140625" style="32"/>
    <col min="12288" max="12288" width="6" style="32" customWidth="1"/>
    <col min="12289" max="12289" width="13.42578125" style="32" customWidth="1"/>
    <col min="12290" max="12290" width="19" style="32" customWidth="1"/>
    <col min="12291" max="12291" width="8.7109375" style="32" customWidth="1"/>
    <col min="12292" max="12292" width="0" style="32" hidden="1" customWidth="1"/>
    <col min="12293" max="12293" width="6.28515625" style="32" customWidth="1"/>
    <col min="12294" max="12294" width="14.7109375" style="32" customWidth="1"/>
    <col min="12295" max="12295" width="7.5703125" style="32" customWidth="1"/>
    <col min="12296" max="12296" width="6.140625" style="32" customWidth="1"/>
    <col min="12297" max="12297" width="6.42578125" style="32" customWidth="1"/>
    <col min="12298" max="12298" width="6.140625" style="32" customWidth="1"/>
    <col min="12299" max="12299" width="6.5703125" style="32" customWidth="1"/>
    <col min="12300" max="12300" width="6.28515625" style="32" customWidth="1"/>
    <col min="12301" max="12301" width="10.140625" style="32" customWidth="1"/>
    <col min="12302" max="12302" width="10.42578125" style="32" customWidth="1"/>
    <col min="12303" max="12303" width="12" style="32" customWidth="1"/>
    <col min="12304" max="12543" width="9.140625" style="32"/>
    <col min="12544" max="12544" width="6" style="32" customWidth="1"/>
    <col min="12545" max="12545" width="13.42578125" style="32" customWidth="1"/>
    <col min="12546" max="12546" width="19" style="32" customWidth="1"/>
    <col min="12547" max="12547" width="8.7109375" style="32" customWidth="1"/>
    <col min="12548" max="12548" width="0" style="32" hidden="1" customWidth="1"/>
    <col min="12549" max="12549" width="6.28515625" style="32" customWidth="1"/>
    <col min="12550" max="12550" width="14.7109375" style="32" customWidth="1"/>
    <col min="12551" max="12551" width="7.5703125" style="32" customWidth="1"/>
    <col min="12552" max="12552" width="6.140625" style="32" customWidth="1"/>
    <col min="12553" max="12553" width="6.42578125" style="32" customWidth="1"/>
    <col min="12554" max="12554" width="6.140625" style="32" customWidth="1"/>
    <col min="12555" max="12555" width="6.5703125" style="32" customWidth="1"/>
    <col min="12556" max="12556" width="6.28515625" style="32" customWidth="1"/>
    <col min="12557" max="12557" width="10.140625" style="32" customWidth="1"/>
    <col min="12558" max="12558" width="10.42578125" style="32" customWidth="1"/>
    <col min="12559" max="12559" width="12" style="32" customWidth="1"/>
    <col min="12560" max="12799" width="9.140625" style="32"/>
    <col min="12800" max="12800" width="6" style="32" customWidth="1"/>
    <col min="12801" max="12801" width="13.42578125" style="32" customWidth="1"/>
    <col min="12802" max="12802" width="19" style="32" customWidth="1"/>
    <col min="12803" max="12803" width="8.7109375" style="32" customWidth="1"/>
    <col min="12804" max="12804" width="0" style="32" hidden="1" customWidth="1"/>
    <col min="12805" max="12805" width="6.28515625" style="32" customWidth="1"/>
    <col min="12806" max="12806" width="14.7109375" style="32" customWidth="1"/>
    <col min="12807" max="12807" width="7.5703125" style="32" customWidth="1"/>
    <col min="12808" max="12808" width="6.140625" style="32" customWidth="1"/>
    <col min="12809" max="12809" width="6.42578125" style="32" customWidth="1"/>
    <col min="12810" max="12810" width="6.140625" style="32" customWidth="1"/>
    <col min="12811" max="12811" width="6.5703125" style="32" customWidth="1"/>
    <col min="12812" max="12812" width="6.28515625" style="32" customWidth="1"/>
    <col min="12813" max="12813" width="10.140625" style="32" customWidth="1"/>
    <col min="12814" max="12814" width="10.42578125" style="32" customWidth="1"/>
    <col min="12815" max="12815" width="12" style="32" customWidth="1"/>
    <col min="12816" max="13055" width="9.140625" style="32"/>
    <col min="13056" max="13056" width="6" style="32" customWidth="1"/>
    <col min="13057" max="13057" width="13.42578125" style="32" customWidth="1"/>
    <col min="13058" max="13058" width="19" style="32" customWidth="1"/>
    <col min="13059" max="13059" width="8.7109375" style="32" customWidth="1"/>
    <col min="13060" max="13060" width="0" style="32" hidden="1" customWidth="1"/>
    <col min="13061" max="13061" width="6.28515625" style="32" customWidth="1"/>
    <col min="13062" max="13062" width="14.7109375" style="32" customWidth="1"/>
    <col min="13063" max="13063" width="7.5703125" style="32" customWidth="1"/>
    <col min="13064" max="13064" width="6.140625" style="32" customWidth="1"/>
    <col min="13065" max="13065" width="6.42578125" style="32" customWidth="1"/>
    <col min="13066" max="13066" width="6.140625" style="32" customWidth="1"/>
    <col min="13067" max="13067" width="6.5703125" style="32" customWidth="1"/>
    <col min="13068" max="13068" width="6.28515625" style="32" customWidth="1"/>
    <col min="13069" max="13069" width="10.140625" style="32" customWidth="1"/>
    <col min="13070" max="13070" width="10.42578125" style="32" customWidth="1"/>
    <col min="13071" max="13071" width="12" style="32" customWidth="1"/>
    <col min="13072" max="13311" width="9.140625" style="32"/>
    <col min="13312" max="13312" width="6" style="32" customWidth="1"/>
    <col min="13313" max="13313" width="13.42578125" style="32" customWidth="1"/>
    <col min="13314" max="13314" width="19" style="32" customWidth="1"/>
    <col min="13315" max="13315" width="8.7109375" style="32" customWidth="1"/>
    <col min="13316" max="13316" width="0" style="32" hidden="1" customWidth="1"/>
    <col min="13317" max="13317" width="6.28515625" style="32" customWidth="1"/>
    <col min="13318" max="13318" width="14.7109375" style="32" customWidth="1"/>
    <col min="13319" max="13319" width="7.5703125" style="32" customWidth="1"/>
    <col min="13320" max="13320" width="6.140625" style="32" customWidth="1"/>
    <col min="13321" max="13321" width="6.42578125" style="32" customWidth="1"/>
    <col min="13322" max="13322" width="6.140625" style="32" customWidth="1"/>
    <col min="13323" max="13323" width="6.5703125" style="32" customWidth="1"/>
    <col min="13324" max="13324" width="6.28515625" style="32" customWidth="1"/>
    <col min="13325" max="13325" width="10.140625" style="32" customWidth="1"/>
    <col min="13326" max="13326" width="10.42578125" style="32" customWidth="1"/>
    <col min="13327" max="13327" width="12" style="32" customWidth="1"/>
    <col min="13328" max="13567" width="9.140625" style="32"/>
    <col min="13568" max="13568" width="6" style="32" customWidth="1"/>
    <col min="13569" max="13569" width="13.42578125" style="32" customWidth="1"/>
    <col min="13570" max="13570" width="19" style="32" customWidth="1"/>
    <col min="13571" max="13571" width="8.7109375" style="32" customWidth="1"/>
    <col min="13572" max="13572" width="0" style="32" hidden="1" customWidth="1"/>
    <col min="13573" max="13573" width="6.28515625" style="32" customWidth="1"/>
    <col min="13574" max="13574" width="14.7109375" style="32" customWidth="1"/>
    <col min="13575" max="13575" width="7.5703125" style="32" customWidth="1"/>
    <col min="13576" max="13576" width="6.140625" style="32" customWidth="1"/>
    <col min="13577" max="13577" width="6.42578125" style="32" customWidth="1"/>
    <col min="13578" max="13578" width="6.140625" style="32" customWidth="1"/>
    <col min="13579" max="13579" width="6.5703125" style="32" customWidth="1"/>
    <col min="13580" max="13580" width="6.28515625" style="32" customWidth="1"/>
    <col min="13581" max="13581" width="10.140625" style="32" customWidth="1"/>
    <col min="13582" max="13582" width="10.42578125" style="32" customWidth="1"/>
    <col min="13583" max="13583" width="12" style="32" customWidth="1"/>
    <col min="13584" max="13823" width="9.140625" style="32"/>
    <col min="13824" max="13824" width="6" style="32" customWidth="1"/>
    <col min="13825" max="13825" width="13.42578125" style="32" customWidth="1"/>
    <col min="13826" max="13826" width="19" style="32" customWidth="1"/>
    <col min="13827" max="13827" width="8.7109375" style="32" customWidth="1"/>
    <col min="13828" max="13828" width="0" style="32" hidden="1" customWidth="1"/>
    <col min="13829" max="13829" width="6.28515625" style="32" customWidth="1"/>
    <col min="13830" max="13830" width="14.7109375" style="32" customWidth="1"/>
    <col min="13831" max="13831" width="7.5703125" style="32" customWidth="1"/>
    <col min="13832" max="13832" width="6.140625" style="32" customWidth="1"/>
    <col min="13833" max="13833" width="6.42578125" style="32" customWidth="1"/>
    <col min="13834" max="13834" width="6.140625" style="32" customWidth="1"/>
    <col min="13835" max="13835" width="6.5703125" style="32" customWidth="1"/>
    <col min="13836" max="13836" width="6.28515625" style="32" customWidth="1"/>
    <col min="13837" max="13837" width="10.140625" style="32" customWidth="1"/>
    <col min="13838" max="13838" width="10.42578125" style="32" customWidth="1"/>
    <col min="13839" max="13839" width="12" style="32" customWidth="1"/>
    <col min="13840" max="14079" width="9.140625" style="32"/>
    <col min="14080" max="14080" width="6" style="32" customWidth="1"/>
    <col min="14081" max="14081" width="13.42578125" style="32" customWidth="1"/>
    <col min="14082" max="14082" width="19" style="32" customWidth="1"/>
    <col min="14083" max="14083" width="8.7109375" style="32" customWidth="1"/>
    <col min="14084" max="14084" width="0" style="32" hidden="1" customWidth="1"/>
    <col min="14085" max="14085" width="6.28515625" style="32" customWidth="1"/>
    <col min="14086" max="14086" width="14.7109375" style="32" customWidth="1"/>
    <col min="14087" max="14087" width="7.5703125" style="32" customWidth="1"/>
    <col min="14088" max="14088" width="6.140625" style="32" customWidth="1"/>
    <col min="14089" max="14089" width="6.42578125" style="32" customWidth="1"/>
    <col min="14090" max="14090" width="6.140625" style="32" customWidth="1"/>
    <col min="14091" max="14091" width="6.5703125" style="32" customWidth="1"/>
    <col min="14092" max="14092" width="6.28515625" style="32" customWidth="1"/>
    <col min="14093" max="14093" width="10.140625" style="32" customWidth="1"/>
    <col min="14094" max="14094" width="10.42578125" style="32" customWidth="1"/>
    <col min="14095" max="14095" width="12" style="32" customWidth="1"/>
    <col min="14096" max="14335" width="9.140625" style="32"/>
    <col min="14336" max="14336" width="6" style="32" customWidth="1"/>
    <col min="14337" max="14337" width="13.42578125" style="32" customWidth="1"/>
    <col min="14338" max="14338" width="19" style="32" customWidth="1"/>
    <col min="14339" max="14339" width="8.7109375" style="32" customWidth="1"/>
    <col min="14340" max="14340" width="0" style="32" hidden="1" customWidth="1"/>
    <col min="14341" max="14341" width="6.28515625" style="32" customWidth="1"/>
    <col min="14342" max="14342" width="14.7109375" style="32" customWidth="1"/>
    <col min="14343" max="14343" width="7.5703125" style="32" customWidth="1"/>
    <col min="14344" max="14344" width="6.140625" style="32" customWidth="1"/>
    <col min="14345" max="14345" width="6.42578125" style="32" customWidth="1"/>
    <col min="14346" max="14346" width="6.140625" style="32" customWidth="1"/>
    <col min="14347" max="14347" width="6.5703125" style="32" customWidth="1"/>
    <col min="14348" max="14348" width="6.28515625" style="32" customWidth="1"/>
    <col min="14349" max="14349" width="10.140625" style="32" customWidth="1"/>
    <col min="14350" max="14350" width="10.42578125" style="32" customWidth="1"/>
    <col min="14351" max="14351" width="12" style="32" customWidth="1"/>
    <col min="14352" max="14591" width="9.140625" style="32"/>
    <col min="14592" max="14592" width="6" style="32" customWidth="1"/>
    <col min="14593" max="14593" width="13.42578125" style="32" customWidth="1"/>
    <col min="14594" max="14594" width="19" style="32" customWidth="1"/>
    <col min="14595" max="14595" width="8.7109375" style="32" customWidth="1"/>
    <col min="14596" max="14596" width="0" style="32" hidden="1" customWidth="1"/>
    <col min="14597" max="14597" width="6.28515625" style="32" customWidth="1"/>
    <col min="14598" max="14598" width="14.7109375" style="32" customWidth="1"/>
    <col min="14599" max="14599" width="7.5703125" style="32" customWidth="1"/>
    <col min="14600" max="14600" width="6.140625" style="32" customWidth="1"/>
    <col min="14601" max="14601" width="6.42578125" style="32" customWidth="1"/>
    <col min="14602" max="14602" width="6.140625" style="32" customWidth="1"/>
    <col min="14603" max="14603" width="6.5703125" style="32" customWidth="1"/>
    <col min="14604" max="14604" width="6.28515625" style="32" customWidth="1"/>
    <col min="14605" max="14605" width="10.140625" style="32" customWidth="1"/>
    <col min="14606" max="14606" width="10.42578125" style="32" customWidth="1"/>
    <col min="14607" max="14607" width="12" style="32" customWidth="1"/>
    <col min="14608" max="14847" width="9.140625" style="32"/>
    <col min="14848" max="14848" width="6" style="32" customWidth="1"/>
    <col min="14849" max="14849" width="13.42578125" style="32" customWidth="1"/>
    <col min="14850" max="14850" width="19" style="32" customWidth="1"/>
    <col min="14851" max="14851" width="8.7109375" style="32" customWidth="1"/>
    <col min="14852" max="14852" width="0" style="32" hidden="1" customWidth="1"/>
    <col min="14853" max="14853" width="6.28515625" style="32" customWidth="1"/>
    <col min="14854" max="14854" width="14.7109375" style="32" customWidth="1"/>
    <col min="14855" max="14855" width="7.5703125" style="32" customWidth="1"/>
    <col min="14856" max="14856" width="6.140625" style="32" customWidth="1"/>
    <col min="14857" max="14857" width="6.42578125" style="32" customWidth="1"/>
    <col min="14858" max="14858" width="6.140625" style="32" customWidth="1"/>
    <col min="14859" max="14859" width="6.5703125" style="32" customWidth="1"/>
    <col min="14860" max="14860" width="6.28515625" style="32" customWidth="1"/>
    <col min="14861" max="14861" width="10.140625" style="32" customWidth="1"/>
    <col min="14862" max="14862" width="10.42578125" style="32" customWidth="1"/>
    <col min="14863" max="14863" width="12" style="32" customWidth="1"/>
    <col min="14864" max="15103" width="9.140625" style="32"/>
    <col min="15104" max="15104" width="6" style="32" customWidth="1"/>
    <col min="15105" max="15105" width="13.42578125" style="32" customWidth="1"/>
    <col min="15106" max="15106" width="19" style="32" customWidth="1"/>
    <col min="15107" max="15107" width="8.7109375" style="32" customWidth="1"/>
    <col min="15108" max="15108" width="0" style="32" hidden="1" customWidth="1"/>
    <col min="15109" max="15109" width="6.28515625" style="32" customWidth="1"/>
    <col min="15110" max="15110" width="14.7109375" style="32" customWidth="1"/>
    <col min="15111" max="15111" width="7.5703125" style="32" customWidth="1"/>
    <col min="15112" max="15112" width="6.140625" style="32" customWidth="1"/>
    <col min="15113" max="15113" width="6.42578125" style="32" customWidth="1"/>
    <col min="15114" max="15114" width="6.140625" style="32" customWidth="1"/>
    <col min="15115" max="15115" width="6.5703125" style="32" customWidth="1"/>
    <col min="15116" max="15116" width="6.28515625" style="32" customWidth="1"/>
    <col min="15117" max="15117" width="10.140625" style="32" customWidth="1"/>
    <col min="15118" max="15118" width="10.42578125" style="32" customWidth="1"/>
    <col min="15119" max="15119" width="12" style="32" customWidth="1"/>
    <col min="15120" max="15359" width="9.140625" style="32"/>
    <col min="15360" max="15360" width="6" style="32" customWidth="1"/>
    <col min="15361" max="15361" width="13.42578125" style="32" customWidth="1"/>
    <col min="15362" max="15362" width="19" style="32" customWidth="1"/>
    <col min="15363" max="15363" width="8.7109375" style="32" customWidth="1"/>
    <col min="15364" max="15364" width="0" style="32" hidden="1" customWidth="1"/>
    <col min="15365" max="15365" width="6.28515625" style="32" customWidth="1"/>
    <col min="15366" max="15366" width="14.7109375" style="32" customWidth="1"/>
    <col min="15367" max="15367" width="7.5703125" style="32" customWidth="1"/>
    <col min="15368" max="15368" width="6.140625" style="32" customWidth="1"/>
    <col min="15369" max="15369" width="6.42578125" style="32" customWidth="1"/>
    <col min="15370" max="15370" width="6.140625" style="32" customWidth="1"/>
    <col min="15371" max="15371" width="6.5703125" style="32" customWidth="1"/>
    <col min="15372" max="15372" width="6.28515625" style="32" customWidth="1"/>
    <col min="15373" max="15373" width="10.140625" style="32" customWidth="1"/>
    <col min="15374" max="15374" width="10.42578125" style="32" customWidth="1"/>
    <col min="15375" max="15375" width="12" style="32" customWidth="1"/>
    <col min="15376" max="15615" width="9.140625" style="32"/>
    <col min="15616" max="15616" width="6" style="32" customWidth="1"/>
    <col min="15617" max="15617" width="13.42578125" style="32" customWidth="1"/>
    <col min="15618" max="15618" width="19" style="32" customWidth="1"/>
    <col min="15619" max="15619" width="8.7109375" style="32" customWidth="1"/>
    <col min="15620" max="15620" width="0" style="32" hidden="1" customWidth="1"/>
    <col min="15621" max="15621" width="6.28515625" style="32" customWidth="1"/>
    <col min="15622" max="15622" width="14.7109375" style="32" customWidth="1"/>
    <col min="15623" max="15623" width="7.5703125" style="32" customWidth="1"/>
    <col min="15624" max="15624" width="6.140625" style="32" customWidth="1"/>
    <col min="15625" max="15625" width="6.42578125" style="32" customWidth="1"/>
    <col min="15626" max="15626" width="6.140625" style="32" customWidth="1"/>
    <col min="15627" max="15627" width="6.5703125" style="32" customWidth="1"/>
    <col min="15628" max="15628" width="6.28515625" style="32" customWidth="1"/>
    <col min="15629" max="15629" width="10.140625" style="32" customWidth="1"/>
    <col min="15630" max="15630" width="10.42578125" style="32" customWidth="1"/>
    <col min="15631" max="15631" width="12" style="32" customWidth="1"/>
    <col min="15632" max="15871" width="9.140625" style="32"/>
    <col min="15872" max="15872" width="6" style="32" customWidth="1"/>
    <col min="15873" max="15873" width="13.42578125" style="32" customWidth="1"/>
    <col min="15874" max="15874" width="19" style="32" customWidth="1"/>
    <col min="15875" max="15875" width="8.7109375" style="32" customWidth="1"/>
    <col min="15876" max="15876" width="0" style="32" hidden="1" customWidth="1"/>
    <col min="15877" max="15877" width="6.28515625" style="32" customWidth="1"/>
    <col min="15878" max="15878" width="14.7109375" style="32" customWidth="1"/>
    <col min="15879" max="15879" width="7.5703125" style="32" customWidth="1"/>
    <col min="15880" max="15880" width="6.140625" style="32" customWidth="1"/>
    <col min="15881" max="15881" width="6.42578125" style="32" customWidth="1"/>
    <col min="15882" max="15882" width="6.140625" style="32" customWidth="1"/>
    <col min="15883" max="15883" width="6.5703125" style="32" customWidth="1"/>
    <col min="15884" max="15884" width="6.28515625" style="32" customWidth="1"/>
    <col min="15885" max="15885" width="10.140625" style="32" customWidth="1"/>
    <col min="15886" max="15886" width="10.42578125" style="32" customWidth="1"/>
    <col min="15887" max="15887" width="12" style="32" customWidth="1"/>
    <col min="15888" max="16127" width="9.140625" style="32"/>
    <col min="16128" max="16128" width="6" style="32" customWidth="1"/>
    <col min="16129" max="16129" width="13.42578125" style="32" customWidth="1"/>
    <col min="16130" max="16130" width="19" style="32" customWidth="1"/>
    <col min="16131" max="16131" width="8.7109375" style="32" customWidth="1"/>
    <col min="16132" max="16132" width="0" style="32" hidden="1" customWidth="1"/>
    <col min="16133" max="16133" width="6.28515625" style="32" customWidth="1"/>
    <col min="16134" max="16134" width="14.7109375" style="32" customWidth="1"/>
    <col min="16135" max="16135" width="7.5703125" style="32" customWidth="1"/>
    <col min="16136" max="16136" width="6.140625" style="32" customWidth="1"/>
    <col min="16137" max="16137" width="6.42578125" style="32" customWidth="1"/>
    <col min="16138" max="16138" width="6.140625" style="32" customWidth="1"/>
    <col min="16139" max="16139" width="6.5703125" style="32" customWidth="1"/>
    <col min="16140" max="16140" width="6.28515625" style="32" customWidth="1"/>
    <col min="16141" max="16141" width="10.140625" style="32" customWidth="1"/>
    <col min="16142" max="16142" width="10.42578125" style="32" customWidth="1"/>
    <col min="16143" max="16143" width="12" style="32" customWidth="1"/>
    <col min="16144" max="16384" width="9.140625" style="32"/>
  </cols>
  <sheetData>
    <row r="1" spans="1:16">
      <c r="G1" s="98"/>
      <c r="J1" s="1140" t="s">
        <v>1235</v>
      </c>
      <c r="K1" s="1140"/>
      <c r="L1" s="1140"/>
      <c r="M1" s="1140"/>
      <c r="N1" s="1140"/>
    </row>
    <row r="2" spans="1:16" s="36" customFormat="1">
      <c r="A2" s="225"/>
      <c r="B2" s="1140" t="s">
        <v>46</v>
      </c>
      <c r="C2" s="1140"/>
      <c r="D2" s="98"/>
      <c r="E2" s="223"/>
      <c r="F2" s="223"/>
      <c r="G2" s="37"/>
      <c r="J2" s="37" t="s">
        <v>47</v>
      </c>
      <c r="K2" s="37"/>
      <c r="L2" s="37"/>
      <c r="M2" s="37"/>
    </row>
    <row r="3" spans="1:16">
      <c r="B3" s="37" t="s">
        <v>48</v>
      </c>
      <c r="G3" s="98"/>
      <c r="J3" s="1141" t="s">
        <v>49</v>
      </c>
      <c r="K3" s="1141"/>
      <c r="L3" s="1141"/>
      <c r="M3" s="1141"/>
      <c r="N3" s="1141"/>
    </row>
    <row r="4" spans="1:16">
      <c r="C4" s="37"/>
      <c r="D4" s="37"/>
      <c r="E4" s="225"/>
      <c r="F4" s="225"/>
      <c r="G4" s="98"/>
      <c r="J4" s="98"/>
      <c r="K4" s="98"/>
      <c r="L4" s="98"/>
      <c r="M4" s="98"/>
    </row>
    <row r="5" spans="1:16">
      <c r="G5" s="98"/>
      <c r="J5" s="1142" t="s">
        <v>1477</v>
      </c>
      <c r="K5" s="1142"/>
      <c r="L5" s="1142"/>
      <c r="M5" s="1142"/>
      <c r="N5" s="1142"/>
    </row>
    <row r="6" spans="1:16" ht="16.5">
      <c r="A6" s="1107" t="s">
        <v>0</v>
      </c>
      <c r="B6" s="1107"/>
      <c r="C6" s="1107"/>
      <c r="D6" s="1107"/>
      <c r="E6" s="1107"/>
      <c r="F6" s="1107"/>
      <c r="G6" s="1107"/>
      <c r="H6" s="1107"/>
      <c r="I6" s="1107"/>
      <c r="J6" s="1107"/>
      <c r="K6" s="1107"/>
      <c r="L6" s="1107"/>
      <c r="M6" s="1107"/>
      <c r="N6" s="1107"/>
      <c r="O6" s="1107"/>
      <c r="P6" s="223"/>
    </row>
    <row r="7" spans="1:16" ht="15.75">
      <c r="A7" s="1121" t="s">
        <v>1478</v>
      </c>
      <c r="B7" s="1121"/>
      <c r="C7" s="1121"/>
      <c r="D7" s="1121"/>
      <c r="E7" s="1121"/>
      <c r="F7" s="1121"/>
      <c r="G7" s="1121"/>
      <c r="H7" s="1121"/>
      <c r="I7" s="1121"/>
      <c r="J7" s="1121"/>
      <c r="K7" s="1121"/>
      <c r="L7" s="1121"/>
      <c r="M7" s="1121"/>
      <c r="N7" s="1121"/>
      <c r="O7" s="1121"/>
      <c r="P7" s="223"/>
    </row>
    <row r="8" spans="1:16" ht="15.75">
      <c r="A8" s="1121" t="s">
        <v>1479</v>
      </c>
      <c r="B8" s="1121"/>
      <c r="C8" s="1121"/>
      <c r="D8" s="1121"/>
      <c r="E8" s="1121"/>
      <c r="F8" s="1121"/>
      <c r="G8" s="1121"/>
      <c r="H8" s="1121"/>
      <c r="I8" s="1121"/>
      <c r="J8" s="1121"/>
      <c r="K8" s="1121"/>
      <c r="L8" s="1121"/>
      <c r="M8" s="1121"/>
      <c r="N8" s="1121"/>
      <c r="O8" s="1121"/>
      <c r="P8" s="223"/>
    </row>
    <row r="9" spans="1:16" ht="15.75">
      <c r="A9" s="1121" t="s">
        <v>1237</v>
      </c>
      <c r="B9" s="1121"/>
      <c r="C9" s="1121"/>
      <c r="D9" s="1121"/>
      <c r="E9" s="1121"/>
      <c r="F9" s="1121"/>
      <c r="G9" s="1121"/>
      <c r="H9" s="1121"/>
      <c r="I9" s="1121"/>
      <c r="J9" s="1121"/>
      <c r="K9" s="1121"/>
      <c r="L9" s="1121"/>
      <c r="M9" s="1121"/>
      <c r="N9" s="1121"/>
      <c r="O9" s="1121"/>
      <c r="P9" s="223"/>
    </row>
    <row r="10" spans="1:16" ht="15.75">
      <c r="A10" s="1145"/>
      <c r="B10" s="1146"/>
      <c r="C10" s="1146"/>
      <c r="D10" s="1146"/>
      <c r="E10" s="1146"/>
      <c r="F10" s="1146"/>
      <c r="G10" s="1146"/>
      <c r="H10" s="1146"/>
      <c r="I10" s="1146"/>
      <c r="J10" s="1146"/>
      <c r="K10" s="1146"/>
      <c r="L10" s="1146"/>
      <c r="M10" s="1146"/>
      <c r="N10" s="1146"/>
      <c r="O10" s="1146"/>
      <c r="P10" s="299"/>
    </row>
    <row r="11" spans="1:16" s="225" customFormat="1" ht="15.75">
      <c r="A11" s="1247" t="s">
        <v>3</v>
      </c>
      <c r="B11" s="1247" t="s">
        <v>4</v>
      </c>
      <c r="C11" s="1247" t="s">
        <v>5</v>
      </c>
      <c r="D11" s="1247"/>
      <c r="E11" s="1247" t="s">
        <v>6</v>
      </c>
      <c r="F11" s="1248" t="s">
        <v>7</v>
      </c>
      <c r="G11" s="1247" t="s">
        <v>8</v>
      </c>
      <c r="H11" s="1250" t="s">
        <v>9</v>
      </c>
      <c r="I11" s="1250"/>
      <c r="J11" s="1250"/>
      <c r="K11" s="1250"/>
      <c r="L11" s="1250"/>
      <c r="M11" s="1247" t="s">
        <v>10</v>
      </c>
      <c r="N11" s="1247" t="s">
        <v>11</v>
      </c>
      <c r="O11" s="1247" t="s">
        <v>12</v>
      </c>
    </row>
    <row r="12" spans="1:16" s="36" customFormat="1" ht="15.75">
      <c r="A12" s="1247"/>
      <c r="B12" s="1247"/>
      <c r="C12" s="1247"/>
      <c r="D12" s="1247"/>
      <c r="E12" s="1247"/>
      <c r="F12" s="1249"/>
      <c r="G12" s="1247"/>
      <c r="H12" s="331" t="s">
        <v>13</v>
      </c>
      <c r="I12" s="331" t="s">
        <v>14</v>
      </c>
      <c r="J12" s="331" t="s">
        <v>15</v>
      </c>
      <c r="K12" s="331" t="s">
        <v>16</v>
      </c>
      <c r="L12" s="331" t="s">
        <v>17</v>
      </c>
      <c r="M12" s="1247"/>
      <c r="N12" s="1247"/>
      <c r="O12" s="1247"/>
    </row>
    <row r="13" spans="1:16" s="36" customFormat="1" ht="15.75">
      <c r="A13" s="343">
        <v>1</v>
      </c>
      <c r="B13" s="651" t="s">
        <v>1480</v>
      </c>
      <c r="C13" s="652" t="s">
        <v>561</v>
      </c>
      <c r="D13" s="653" t="s">
        <v>183</v>
      </c>
      <c r="E13" s="654" t="s">
        <v>26</v>
      </c>
      <c r="F13" s="651" t="s">
        <v>1481</v>
      </c>
      <c r="G13" s="655" t="s">
        <v>21</v>
      </c>
      <c r="H13" s="656">
        <v>16</v>
      </c>
      <c r="I13" s="657">
        <v>23</v>
      </c>
      <c r="J13" s="657">
        <v>14</v>
      </c>
      <c r="K13" s="657">
        <v>19</v>
      </c>
      <c r="L13" s="657">
        <v>2</v>
      </c>
      <c r="M13" s="658">
        <f t="shared" ref="M13:M18" si="0">SUM(H13:L13)</f>
        <v>74</v>
      </c>
      <c r="N13" s="658" t="str">
        <f t="shared" ref="N13:N18" si="1">IF(M13&gt;=90,"Xuất sắc",IF(M13&gt;=80,"Tốt",IF(M13&gt;=65,"Khá",IF(M13&gt;=50,"Trung bình",IF(M13&gt;=35,"Yếu","Kém")))))</f>
        <v>Khá</v>
      </c>
      <c r="O13" s="237"/>
    </row>
    <row r="14" spans="1:16" s="23" customFormat="1" ht="15.75">
      <c r="A14" s="350">
        <v>2</v>
      </c>
      <c r="B14" s="659" t="s">
        <v>1482</v>
      </c>
      <c r="C14" s="660" t="s">
        <v>1483</v>
      </c>
      <c r="D14" s="661" t="s">
        <v>1484</v>
      </c>
      <c r="E14" s="662" t="s">
        <v>20</v>
      </c>
      <c r="F14" s="659" t="s">
        <v>1485</v>
      </c>
      <c r="G14" s="663" t="s">
        <v>21</v>
      </c>
      <c r="H14" s="664">
        <v>20</v>
      </c>
      <c r="I14" s="665">
        <v>25</v>
      </c>
      <c r="J14" s="665">
        <v>20</v>
      </c>
      <c r="K14" s="665">
        <v>17</v>
      </c>
      <c r="L14" s="665">
        <v>10</v>
      </c>
      <c r="M14" s="666">
        <f t="shared" si="0"/>
        <v>92</v>
      </c>
      <c r="N14" s="666" t="str">
        <f t="shared" si="1"/>
        <v>Xuất sắc</v>
      </c>
      <c r="O14" s="338" t="s">
        <v>42</v>
      </c>
    </row>
    <row r="15" spans="1:16" s="36" customFormat="1" ht="15.75">
      <c r="A15" s="343">
        <v>3</v>
      </c>
      <c r="B15" s="651" t="s">
        <v>1486</v>
      </c>
      <c r="C15" s="652" t="s">
        <v>424</v>
      </c>
      <c r="D15" s="653" t="s">
        <v>1487</v>
      </c>
      <c r="E15" s="654" t="s">
        <v>20</v>
      </c>
      <c r="F15" s="651" t="s">
        <v>1488</v>
      </c>
      <c r="G15" s="655" t="s">
        <v>21</v>
      </c>
      <c r="H15" s="656">
        <v>20</v>
      </c>
      <c r="I15" s="657">
        <v>22</v>
      </c>
      <c r="J15" s="657">
        <v>13</v>
      </c>
      <c r="K15" s="657">
        <v>17</v>
      </c>
      <c r="L15" s="657">
        <v>8</v>
      </c>
      <c r="M15" s="658">
        <f t="shared" si="0"/>
        <v>80</v>
      </c>
      <c r="N15" s="658" t="str">
        <f t="shared" si="1"/>
        <v>Tốt</v>
      </c>
      <c r="O15" s="344" t="s">
        <v>39</v>
      </c>
    </row>
    <row r="16" spans="1:16" s="23" customFormat="1" ht="15.75">
      <c r="A16" s="333">
        <v>4</v>
      </c>
      <c r="B16" s="659" t="s">
        <v>1489</v>
      </c>
      <c r="C16" s="660" t="s">
        <v>1490</v>
      </c>
      <c r="D16" s="661" t="s">
        <v>1491</v>
      </c>
      <c r="E16" s="662" t="s">
        <v>26</v>
      </c>
      <c r="F16" s="659" t="s">
        <v>1492</v>
      </c>
      <c r="G16" s="663" t="s">
        <v>81</v>
      </c>
      <c r="H16" s="664">
        <v>20</v>
      </c>
      <c r="I16" s="665">
        <v>25</v>
      </c>
      <c r="J16" s="665">
        <v>20</v>
      </c>
      <c r="K16" s="665">
        <v>17</v>
      </c>
      <c r="L16" s="665">
        <v>5</v>
      </c>
      <c r="M16" s="666">
        <f t="shared" si="0"/>
        <v>87</v>
      </c>
      <c r="N16" s="666" t="str">
        <f t="shared" si="1"/>
        <v>Tốt</v>
      </c>
      <c r="O16" s="338"/>
    </row>
    <row r="17" spans="1:30" s="23" customFormat="1" ht="15.75">
      <c r="A17" s="333">
        <v>5</v>
      </c>
      <c r="B17" s="659" t="s">
        <v>1493</v>
      </c>
      <c r="C17" s="660" t="s">
        <v>1494</v>
      </c>
      <c r="D17" s="661" t="s">
        <v>1495</v>
      </c>
      <c r="E17" s="662" t="s">
        <v>20</v>
      </c>
      <c r="F17" s="659" t="s">
        <v>1496</v>
      </c>
      <c r="G17" s="663" t="s">
        <v>21</v>
      </c>
      <c r="H17" s="664">
        <v>18</v>
      </c>
      <c r="I17" s="665">
        <v>25</v>
      </c>
      <c r="J17" s="665">
        <v>17</v>
      </c>
      <c r="K17" s="665">
        <v>25</v>
      </c>
      <c r="L17" s="665">
        <v>10</v>
      </c>
      <c r="M17" s="666">
        <f t="shared" si="0"/>
        <v>95</v>
      </c>
      <c r="N17" s="666" t="str">
        <f t="shared" si="1"/>
        <v>Xuất sắc</v>
      </c>
      <c r="O17" s="338" t="s">
        <v>1497</v>
      </c>
    </row>
    <row r="18" spans="1:30" s="36" customFormat="1" ht="15.75">
      <c r="A18" s="343">
        <v>6</v>
      </c>
      <c r="B18" s="651" t="s">
        <v>1498</v>
      </c>
      <c r="C18" s="652" t="s">
        <v>917</v>
      </c>
      <c r="D18" s="653" t="s">
        <v>1305</v>
      </c>
      <c r="E18" s="654" t="s">
        <v>20</v>
      </c>
      <c r="F18" s="651" t="s">
        <v>1265</v>
      </c>
      <c r="G18" s="655" t="s">
        <v>21</v>
      </c>
      <c r="H18" s="656">
        <v>18</v>
      </c>
      <c r="I18" s="657">
        <v>22</v>
      </c>
      <c r="J18" s="657">
        <v>20</v>
      </c>
      <c r="K18" s="657">
        <v>17</v>
      </c>
      <c r="L18" s="657">
        <v>8</v>
      </c>
      <c r="M18" s="658">
        <f t="shared" si="0"/>
        <v>85</v>
      </c>
      <c r="N18" s="658" t="str">
        <f t="shared" si="1"/>
        <v>Tốt</v>
      </c>
      <c r="O18" s="344" t="s">
        <v>23</v>
      </c>
    </row>
    <row r="19" spans="1:30" s="36" customFormat="1" ht="15.75">
      <c r="A19" s="299"/>
      <c r="B19" s="1121" t="s">
        <v>1499</v>
      </c>
      <c r="C19" s="1121"/>
      <c r="D19" s="1121"/>
      <c r="E19" s="300"/>
      <c r="F19" s="300"/>
      <c r="G19" s="300"/>
      <c r="H19" s="301"/>
      <c r="I19" s="301"/>
      <c r="J19" s="301"/>
      <c r="K19" s="301"/>
      <c r="L19" s="301"/>
      <c r="M19" s="301"/>
      <c r="N19" s="301"/>
      <c r="O19" s="89"/>
      <c r="P19" s="89"/>
    </row>
    <row r="20" spans="1:30" s="36" customFormat="1" ht="15.75">
      <c r="A20" s="513"/>
      <c r="B20" s="1121"/>
      <c r="C20" s="1121"/>
      <c r="D20" s="1121"/>
      <c r="E20" s="300"/>
      <c r="F20" s="300"/>
      <c r="G20" s="300"/>
      <c r="H20" s="300"/>
      <c r="I20" s="300"/>
      <c r="J20" s="300"/>
      <c r="K20" s="301"/>
      <c r="L20" s="301"/>
      <c r="M20" s="301"/>
      <c r="N20" s="301"/>
      <c r="O20" s="301"/>
      <c r="P20" s="301"/>
    </row>
    <row r="21" spans="1:30" s="81" customFormat="1" ht="15.75">
      <c r="A21" s="1143" t="s">
        <v>364</v>
      </c>
      <c r="B21" s="1143"/>
      <c r="C21" s="1143"/>
      <c r="D21" s="1143"/>
      <c r="E21" s="1143"/>
      <c r="F21" s="1143"/>
      <c r="I21" s="1143"/>
      <c r="J21" s="1143"/>
      <c r="K21" s="1143"/>
      <c r="L21" s="1143"/>
      <c r="N21" s="1251"/>
      <c r="O21" s="1251"/>
      <c r="P21" s="1251"/>
      <c r="Q21" s="516"/>
    </row>
    <row r="22" spans="1:30" s="81" customFormat="1" ht="15.75">
      <c r="A22" s="1144" t="s">
        <v>165</v>
      </c>
      <c r="B22" s="1144"/>
      <c r="C22" s="1144"/>
      <c r="D22" s="1144"/>
      <c r="E22" s="1144"/>
      <c r="F22" s="1144"/>
      <c r="I22" s="1144"/>
      <c r="J22" s="1144"/>
      <c r="K22" s="1144"/>
      <c r="L22" s="1144"/>
      <c r="M22" s="515"/>
      <c r="N22" s="516"/>
    </row>
    <row r="23" spans="1:30">
      <c r="A23" s="90"/>
      <c r="B23" s="90"/>
      <c r="C23" s="91"/>
      <c r="D23" s="90"/>
      <c r="E23" s="90"/>
      <c r="F23" s="90"/>
      <c r="G23" s="90"/>
      <c r="H23" s="90"/>
      <c r="I23" s="90"/>
      <c r="J23" s="90"/>
      <c r="K23" s="88"/>
      <c r="L23" s="88"/>
      <c r="M23" s="88"/>
      <c r="N23" s="88"/>
      <c r="O23" s="88"/>
      <c r="P23" s="90"/>
      <c r="Q23" s="90"/>
      <c r="R23" s="90"/>
      <c r="S23" s="88"/>
      <c r="T23" s="88"/>
      <c r="U23" s="88"/>
      <c r="V23" s="88"/>
      <c r="W23" s="88"/>
      <c r="X23" s="88"/>
      <c r="Y23" s="89"/>
      <c r="Z23" s="89"/>
      <c r="AA23" s="89"/>
      <c r="AB23" s="89"/>
      <c r="AC23" s="89"/>
      <c r="AD23" s="89"/>
    </row>
    <row r="24" spans="1:30">
      <c r="A24" s="90"/>
      <c r="B24" s="90"/>
      <c r="C24" s="90"/>
      <c r="D24" s="90"/>
      <c r="E24" s="90"/>
      <c r="F24" s="90"/>
      <c r="G24" s="90"/>
      <c r="H24" s="90"/>
      <c r="I24" s="90"/>
      <c r="J24" s="90"/>
      <c r="K24" s="88"/>
      <c r="L24" s="88"/>
      <c r="M24" s="88"/>
      <c r="N24" s="88"/>
      <c r="O24" s="88"/>
      <c r="P24" s="90"/>
      <c r="Q24" s="90"/>
      <c r="R24" s="90"/>
      <c r="S24" s="88"/>
      <c r="T24" s="88"/>
      <c r="U24" s="88"/>
      <c r="V24" s="88"/>
      <c r="W24" s="88"/>
      <c r="X24" s="88"/>
      <c r="Y24" s="89"/>
      <c r="Z24" s="89"/>
      <c r="AA24" s="89"/>
      <c r="AB24" s="89"/>
      <c r="AC24" s="89"/>
      <c r="AD24" s="89"/>
    </row>
    <row r="25" spans="1:30">
      <c r="A25" s="90"/>
      <c r="B25" s="90"/>
      <c r="C25" s="91"/>
      <c r="D25" s="90"/>
      <c r="E25" s="90"/>
      <c r="F25" s="90"/>
      <c r="G25" s="90"/>
      <c r="H25" s="90"/>
      <c r="I25" s="90"/>
      <c r="J25" s="90"/>
      <c r="K25" s="88"/>
      <c r="L25" s="88"/>
      <c r="M25" s="88"/>
      <c r="N25" s="88"/>
      <c r="O25" s="88"/>
      <c r="P25" s="90"/>
      <c r="Q25" s="90"/>
      <c r="R25" s="90"/>
      <c r="S25" s="88"/>
      <c r="T25" s="88"/>
      <c r="U25" s="88"/>
      <c r="V25" s="88"/>
      <c r="W25" s="88"/>
      <c r="X25" s="88"/>
      <c r="Y25" s="89"/>
      <c r="Z25" s="89"/>
      <c r="AA25" s="89"/>
      <c r="AB25" s="89"/>
      <c r="AC25" s="89"/>
      <c r="AD25" s="89"/>
    </row>
    <row r="26" spans="1:30">
      <c r="A26" s="90"/>
      <c r="B26" s="90"/>
      <c r="C26" s="91"/>
      <c r="D26" s="90"/>
      <c r="E26" s="90"/>
      <c r="F26" s="90"/>
      <c r="G26" s="90"/>
      <c r="H26" s="90"/>
      <c r="I26" s="90"/>
      <c r="J26" s="90"/>
      <c r="K26" s="88"/>
      <c r="L26" s="88"/>
      <c r="M26" s="88"/>
      <c r="N26" s="88"/>
      <c r="O26" s="88"/>
      <c r="P26" s="90"/>
      <c r="Q26" s="90"/>
      <c r="R26" s="90"/>
      <c r="S26" s="88"/>
      <c r="T26" s="88"/>
      <c r="U26" s="88"/>
      <c r="V26" s="88"/>
      <c r="W26" s="88"/>
      <c r="X26" s="88"/>
      <c r="Y26" s="89"/>
      <c r="Z26" s="89"/>
      <c r="AA26" s="89"/>
      <c r="AB26" s="89"/>
      <c r="AC26" s="89"/>
      <c r="AD26" s="89"/>
    </row>
    <row r="27" spans="1:30">
      <c r="A27" s="90"/>
      <c r="B27" s="90"/>
      <c r="C27" s="91"/>
      <c r="D27" s="90"/>
      <c r="E27" s="90"/>
      <c r="F27" s="90"/>
      <c r="G27" s="90"/>
      <c r="H27" s="90"/>
      <c r="I27" s="90"/>
      <c r="J27" s="90"/>
      <c r="K27" s="88"/>
      <c r="L27" s="88"/>
      <c r="M27" s="88"/>
      <c r="N27" s="88"/>
      <c r="O27" s="88"/>
      <c r="P27" s="90"/>
      <c r="Q27" s="90"/>
      <c r="R27" s="90"/>
      <c r="S27" s="88"/>
      <c r="T27" s="88"/>
      <c r="U27" s="88"/>
      <c r="V27" s="88"/>
      <c r="W27" s="88"/>
      <c r="X27" s="88"/>
      <c r="Y27" s="89"/>
      <c r="Z27" s="89"/>
      <c r="AA27" s="89"/>
      <c r="AB27" s="89"/>
      <c r="AC27" s="89"/>
      <c r="AD27" s="89"/>
    </row>
    <row r="28" spans="1:30">
      <c r="A28" s="90"/>
      <c r="B28" s="90"/>
      <c r="C28" s="91"/>
      <c r="D28" s="90"/>
      <c r="E28" s="90"/>
      <c r="F28" s="90"/>
      <c r="G28" s="90"/>
      <c r="H28" s="90"/>
      <c r="I28" s="90"/>
      <c r="J28" s="90"/>
      <c r="K28" s="88"/>
      <c r="L28" s="88"/>
      <c r="M28" s="88"/>
      <c r="N28" s="88"/>
      <c r="O28" s="88"/>
      <c r="P28" s="90"/>
      <c r="Q28" s="90"/>
      <c r="R28" s="90"/>
      <c r="S28" s="88"/>
      <c r="T28" s="88"/>
      <c r="U28" s="88"/>
      <c r="V28" s="88"/>
      <c r="W28" s="88"/>
      <c r="X28" s="88"/>
      <c r="Y28" s="89"/>
      <c r="Z28" s="89"/>
      <c r="AA28" s="89"/>
      <c r="AB28" s="89"/>
      <c r="AC28" s="89"/>
      <c r="AD28" s="89"/>
    </row>
    <row r="29" spans="1:30">
      <c r="A29" s="90"/>
      <c r="B29" s="90"/>
      <c r="C29" s="91"/>
      <c r="D29" s="90"/>
      <c r="E29" s="90"/>
      <c r="F29" s="90"/>
      <c r="G29" s="90"/>
      <c r="H29" s="90"/>
      <c r="I29" s="90"/>
      <c r="J29" s="90"/>
      <c r="K29" s="88"/>
      <c r="L29" s="88"/>
      <c r="M29" s="88"/>
      <c r="N29" s="88"/>
      <c r="O29" s="88"/>
      <c r="P29" s="90"/>
      <c r="Q29" s="90"/>
      <c r="R29" s="90"/>
      <c r="S29" s="88"/>
      <c r="T29" s="88"/>
      <c r="U29" s="88"/>
      <c r="V29" s="88"/>
      <c r="W29" s="88"/>
      <c r="X29" s="88"/>
      <c r="Y29" s="89"/>
      <c r="Z29" s="89"/>
      <c r="AA29" s="89"/>
      <c r="AB29" s="89"/>
      <c r="AC29" s="89"/>
      <c r="AD29" s="89"/>
    </row>
    <row r="30" spans="1:30">
      <c r="A30" s="90"/>
      <c r="B30" s="90"/>
      <c r="C30" s="91"/>
      <c r="D30" s="90"/>
      <c r="E30" s="90"/>
      <c r="F30" s="90"/>
      <c r="G30" s="90"/>
      <c r="H30" s="90"/>
      <c r="I30" s="90"/>
      <c r="J30" s="90"/>
      <c r="K30" s="88"/>
      <c r="L30" s="88"/>
      <c r="M30" s="88"/>
      <c r="N30" s="88"/>
      <c r="O30" s="88"/>
      <c r="P30" s="90"/>
      <c r="Q30" s="90"/>
      <c r="R30" s="90"/>
      <c r="S30" s="88"/>
      <c r="T30" s="88"/>
      <c r="U30" s="88"/>
      <c r="V30" s="88"/>
      <c r="W30" s="88"/>
      <c r="X30" s="88"/>
      <c r="Y30" s="89"/>
      <c r="Z30" s="89"/>
      <c r="AA30" s="89"/>
      <c r="AB30" s="89"/>
      <c r="AC30" s="89"/>
      <c r="AD30" s="89"/>
    </row>
    <row r="31" spans="1:30">
      <c r="A31" s="90"/>
      <c r="B31" s="90"/>
      <c r="C31" s="91"/>
      <c r="D31" s="90"/>
      <c r="E31" s="90"/>
      <c r="F31" s="90"/>
      <c r="G31" s="90"/>
      <c r="H31" s="90"/>
      <c r="I31" s="90"/>
      <c r="J31" s="90"/>
      <c r="K31" s="88"/>
      <c r="L31" s="88"/>
      <c r="M31" s="88"/>
      <c r="N31" s="88"/>
      <c r="O31" s="88"/>
      <c r="P31" s="90"/>
      <c r="Q31" s="90"/>
      <c r="R31" s="90"/>
      <c r="S31" s="88"/>
      <c r="T31" s="88"/>
      <c r="U31" s="88"/>
      <c r="V31" s="88"/>
      <c r="W31" s="88"/>
      <c r="X31" s="88"/>
      <c r="Y31" s="89"/>
      <c r="Z31" s="89"/>
      <c r="AA31" s="89"/>
      <c r="AB31" s="89"/>
      <c r="AC31" s="89"/>
      <c r="AD31" s="89"/>
    </row>
    <row r="32" spans="1:30">
      <c r="A32" s="90"/>
      <c r="B32" s="90"/>
      <c r="C32" s="91"/>
      <c r="D32" s="90"/>
      <c r="E32" s="90"/>
      <c r="F32" s="90"/>
      <c r="G32" s="90"/>
      <c r="H32" s="90"/>
      <c r="I32" s="90"/>
      <c r="J32" s="90"/>
      <c r="K32" s="88"/>
      <c r="L32" s="88"/>
      <c r="M32" s="88"/>
      <c r="N32" s="88"/>
      <c r="O32" s="88"/>
      <c r="P32" s="90"/>
      <c r="Q32" s="90"/>
      <c r="R32" s="90"/>
      <c r="S32" s="88"/>
      <c r="T32" s="88"/>
      <c r="U32" s="88"/>
      <c r="V32" s="88"/>
      <c r="W32" s="88"/>
      <c r="X32" s="88"/>
      <c r="Y32" s="89"/>
      <c r="Z32" s="89"/>
      <c r="AA32" s="89"/>
      <c r="AB32" s="89"/>
      <c r="AC32" s="89"/>
      <c r="AD32" s="89"/>
    </row>
    <row r="33" spans="1:30">
      <c r="A33" s="90"/>
      <c r="B33" s="90"/>
      <c r="C33" s="91"/>
      <c r="D33" s="90"/>
      <c r="E33" s="90"/>
      <c r="F33" s="90"/>
      <c r="G33" s="90"/>
      <c r="H33" s="90"/>
      <c r="I33" s="90"/>
      <c r="J33" s="90"/>
      <c r="K33" s="88"/>
      <c r="L33" s="88"/>
      <c r="M33" s="88"/>
      <c r="N33" s="88"/>
      <c r="O33" s="88"/>
      <c r="P33" s="90"/>
      <c r="Q33" s="90"/>
      <c r="R33" s="90"/>
      <c r="S33" s="88"/>
      <c r="T33" s="88"/>
      <c r="U33" s="88"/>
      <c r="V33" s="88"/>
      <c r="W33" s="88"/>
      <c r="X33" s="88"/>
      <c r="Y33" s="89"/>
      <c r="Z33" s="89"/>
      <c r="AA33" s="89"/>
      <c r="AB33" s="89"/>
      <c r="AC33" s="89"/>
      <c r="AD33" s="89"/>
    </row>
    <row r="34" spans="1:30">
      <c r="A34" s="90"/>
      <c r="B34" s="90"/>
      <c r="C34" s="91"/>
      <c r="D34" s="90"/>
      <c r="E34" s="90"/>
      <c r="F34" s="90"/>
      <c r="G34" s="90"/>
      <c r="H34" s="90"/>
      <c r="I34" s="90"/>
      <c r="J34" s="90"/>
      <c r="K34" s="88"/>
      <c r="L34" s="88"/>
      <c r="M34" s="88"/>
      <c r="N34" s="88"/>
      <c r="O34" s="88"/>
      <c r="P34" s="90"/>
      <c r="Q34" s="90"/>
      <c r="R34" s="90"/>
      <c r="S34" s="88"/>
      <c r="T34" s="88"/>
      <c r="U34" s="88"/>
      <c r="V34" s="88"/>
      <c r="W34" s="88"/>
      <c r="X34" s="88"/>
      <c r="Y34" s="89"/>
      <c r="Z34" s="89"/>
      <c r="AA34" s="89"/>
      <c r="AB34" s="89"/>
      <c r="AC34" s="89"/>
      <c r="AD34" s="89"/>
    </row>
    <row r="35" spans="1:30">
      <c r="A35" s="90"/>
      <c r="B35" s="90"/>
      <c r="C35" s="91"/>
      <c r="D35" s="90"/>
      <c r="E35" s="90"/>
      <c r="F35" s="90"/>
      <c r="G35" s="90"/>
      <c r="H35" s="90"/>
      <c r="I35" s="90"/>
      <c r="J35" s="90"/>
      <c r="K35" s="88"/>
      <c r="L35" s="88"/>
      <c r="M35" s="88"/>
      <c r="N35" s="88"/>
      <c r="O35" s="88"/>
    </row>
    <row r="36" spans="1:30">
      <c r="A36" s="90"/>
      <c r="B36" s="90"/>
      <c r="C36" s="91"/>
      <c r="D36" s="90"/>
      <c r="E36" s="90"/>
      <c r="F36" s="90"/>
      <c r="G36" s="90"/>
      <c r="H36" s="90"/>
      <c r="I36" s="90"/>
      <c r="J36" s="90"/>
      <c r="K36" s="88"/>
      <c r="L36" s="88"/>
      <c r="M36" s="88"/>
      <c r="N36" s="88"/>
      <c r="O36" s="88"/>
    </row>
    <row r="37" spans="1:30">
      <c r="A37" s="90"/>
      <c r="B37" s="90"/>
      <c r="C37" s="91"/>
      <c r="D37" s="90"/>
      <c r="E37" s="90"/>
      <c r="F37" s="90"/>
      <c r="G37" s="90"/>
      <c r="H37" s="90"/>
      <c r="I37" s="90"/>
      <c r="J37" s="90"/>
      <c r="K37" s="88"/>
      <c r="L37" s="88"/>
      <c r="M37" s="88"/>
      <c r="N37" s="88"/>
      <c r="O37" s="88"/>
    </row>
    <row r="38" spans="1:30">
      <c r="A38" s="90"/>
      <c r="B38" s="90"/>
      <c r="C38" s="91"/>
      <c r="D38" s="90"/>
      <c r="E38" s="90"/>
      <c r="F38" s="90"/>
      <c r="G38" s="90"/>
      <c r="H38" s="90"/>
      <c r="I38" s="90"/>
      <c r="J38" s="90"/>
      <c r="K38" s="88"/>
      <c r="L38" s="88"/>
      <c r="M38" s="88"/>
      <c r="N38" s="88"/>
      <c r="O38" s="88"/>
    </row>
    <row r="39" spans="1:30">
      <c r="A39" s="90"/>
      <c r="B39" s="90"/>
      <c r="C39" s="91"/>
      <c r="D39" s="90"/>
      <c r="E39" s="90"/>
      <c r="F39" s="90"/>
      <c r="G39" s="90"/>
      <c r="H39" s="90"/>
      <c r="I39" s="90"/>
      <c r="J39" s="90"/>
      <c r="K39" s="88"/>
      <c r="L39" s="88"/>
      <c r="M39" s="88"/>
      <c r="N39" s="88"/>
      <c r="O39" s="88"/>
    </row>
    <row r="40" spans="1:30">
      <c r="A40" s="90"/>
      <c r="B40" s="90"/>
      <c r="C40" s="91"/>
      <c r="D40" s="90"/>
      <c r="E40" s="90"/>
      <c r="F40" s="90"/>
      <c r="G40" s="90"/>
      <c r="H40" s="90"/>
      <c r="I40" s="90"/>
      <c r="J40" s="90"/>
      <c r="K40" s="88"/>
      <c r="L40" s="88"/>
      <c r="M40" s="88"/>
      <c r="N40" s="88"/>
      <c r="O40" s="88"/>
    </row>
    <row r="41" spans="1:30">
      <c r="A41" s="90"/>
      <c r="B41" s="90"/>
      <c r="C41" s="91"/>
      <c r="D41" s="90"/>
      <c r="E41" s="90"/>
      <c r="F41" s="90"/>
      <c r="G41" s="90"/>
      <c r="H41" s="90"/>
      <c r="I41" s="90"/>
      <c r="J41" s="90"/>
      <c r="K41" s="88"/>
      <c r="L41" s="88"/>
      <c r="M41" s="88"/>
      <c r="N41" s="88"/>
      <c r="O41" s="88"/>
      <c r="Q41" s="32" t="s">
        <v>365</v>
      </c>
    </row>
    <row r="42" spans="1:30" s="93" customFormat="1" ht="15.75">
      <c r="A42" s="90"/>
      <c r="B42" s="90"/>
      <c r="C42" s="91"/>
      <c r="D42" s="90"/>
      <c r="E42" s="90"/>
      <c r="F42" s="90"/>
      <c r="G42" s="90"/>
      <c r="H42" s="90"/>
      <c r="I42" s="90"/>
      <c r="J42" s="90"/>
      <c r="K42" s="88"/>
      <c r="L42" s="88"/>
      <c r="M42" s="88"/>
      <c r="N42" s="88"/>
      <c r="O42" s="88"/>
    </row>
    <row r="43" spans="1:30" s="93" customFormat="1" ht="15.75">
      <c r="A43" s="90"/>
      <c r="B43" s="90"/>
      <c r="C43" s="91"/>
      <c r="D43" s="90"/>
      <c r="E43" s="90"/>
      <c r="F43" s="90"/>
      <c r="G43" s="90"/>
      <c r="H43" s="90"/>
      <c r="I43" s="90"/>
      <c r="J43" s="90"/>
      <c r="K43" s="88"/>
      <c r="L43" s="88"/>
      <c r="M43" s="88"/>
      <c r="N43" s="88"/>
      <c r="O43" s="88"/>
    </row>
    <row r="44" spans="1:30">
      <c r="A44" s="90"/>
      <c r="B44" s="90"/>
      <c r="C44" s="91"/>
      <c r="D44" s="90"/>
      <c r="E44" s="90"/>
      <c r="F44" s="90"/>
      <c r="G44" s="90"/>
      <c r="H44" s="90"/>
      <c r="I44" s="90"/>
      <c r="J44" s="90"/>
      <c r="K44" s="88"/>
      <c r="L44" s="88"/>
      <c r="M44" s="88"/>
      <c r="N44" s="88"/>
      <c r="O44" s="88"/>
    </row>
    <row r="45" spans="1:30">
      <c r="A45" s="90"/>
      <c r="B45" s="90"/>
      <c r="C45" s="91"/>
      <c r="D45" s="90"/>
      <c r="E45" s="90"/>
      <c r="F45" s="90"/>
      <c r="G45" s="90"/>
      <c r="H45" s="90"/>
      <c r="I45" s="90"/>
      <c r="J45" s="90"/>
      <c r="K45" s="88"/>
      <c r="L45" s="88"/>
      <c r="M45" s="88"/>
      <c r="N45" s="88"/>
      <c r="O45" s="88"/>
    </row>
    <row r="46" spans="1:30">
      <c r="A46" s="90"/>
      <c r="B46" s="90"/>
      <c r="C46" s="91"/>
      <c r="D46" s="90"/>
      <c r="E46" s="90"/>
      <c r="F46" s="90"/>
      <c r="G46" s="90"/>
      <c r="H46" s="90"/>
      <c r="I46" s="90"/>
      <c r="J46" s="90"/>
      <c r="K46" s="88"/>
      <c r="L46" s="88"/>
      <c r="M46" s="88"/>
      <c r="N46" s="88"/>
      <c r="O46" s="88"/>
    </row>
    <row r="47" spans="1:30">
      <c r="A47" s="90"/>
      <c r="B47" s="90"/>
      <c r="C47" s="91"/>
      <c r="D47" s="90"/>
      <c r="E47" s="90"/>
      <c r="F47" s="90"/>
      <c r="G47" s="90"/>
      <c r="H47" s="90"/>
      <c r="I47" s="90"/>
      <c r="J47" s="90"/>
      <c r="K47" s="88"/>
      <c r="L47" s="88"/>
      <c r="M47" s="88"/>
      <c r="N47" s="88"/>
      <c r="O47" s="88"/>
    </row>
    <row r="48" spans="1:30">
      <c r="A48" s="90"/>
      <c r="B48" s="90"/>
      <c r="C48" s="91"/>
      <c r="D48" s="90"/>
      <c r="E48" s="94"/>
      <c r="F48" s="94"/>
      <c r="G48" s="90"/>
      <c r="H48" s="90"/>
      <c r="I48" s="90"/>
      <c r="J48" s="90"/>
      <c r="K48" s="88"/>
      <c r="L48" s="88"/>
      <c r="M48" s="88"/>
      <c r="N48" s="88"/>
      <c r="O48" s="88"/>
    </row>
    <row r="49" spans="1:15">
      <c r="A49" s="90"/>
      <c r="B49" s="90"/>
      <c r="C49" s="91"/>
      <c r="D49" s="90"/>
      <c r="E49" s="90"/>
      <c r="F49" s="90"/>
      <c r="G49" s="90"/>
      <c r="H49" s="90"/>
      <c r="I49" s="90"/>
      <c r="J49" s="90"/>
      <c r="K49" s="88"/>
      <c r="L49" s="88"/>
      <c r="M49" s="88"/>
      <c r="N49" s="88"/>
      <c r="O49" s="88"/>
    </row>
    <row r="50" spans="1:15">
      <c r="A50" s="90"/>
      <c r="B50" s="90"/>
      <c r="C50" s="91"/>
      <c r="D50" s="90"/>
      <c r="E50" s="90"/>
      <c r="F50" s="90"/>
      <c r="G50" s="90"/>
      <c r="H50" s="90"/>
      <c r="I50" s="90"/>
      <c r="J50" s="90"/>
      <c r="K50" s="88"/>
      <c r="L50" s="88"/>
      <c r="M50" s="88"/>
      <c r="N50" s="88"/>
      <c r="O50" s="88"/>
    </row>
    <row r="51" spans="1:15">
      <c r="A51" s="90"/>
      <c r="B51" s="90"/>
      <c r="C51" s="91"/>
      <c r="D51" s="90"/>
      <c r="E51" s="90"/>
      <c r="F51" s="90"/>
      <c r="G51" s="90"/>
      <c r="H51" s="90"/>
      <c r="I51" s="90"/>
      <c r="J51" s="90"/>
      <c r="K51" s="88"/>
      <c r="L51" s="88"/>
      <c r="M51" s="88"/>
      <c r="N51" s="88"/>
      <c r="O51" s="88"/>
    </row>
    <row r="52" spans="1:15">
      <c r="A52" s="90"/>
      <c r="B52" s="90"/>
      <c r="C52" s="91"/>
      <c r="D52" s="90"/>
      <c r="E52" s="90"/>
      <c r="F52" s="90"/>
      <c r="G52" s="90"/>
      <c r="H52" s="90"/>
      <c r="I52" s="90"/>
      <c r="J52" s="90"/>
      <c r="K52" s="88"/>
      <c r="L52" s="88"/>
      <c r="M52" s="88"/>
      <c r="N52" s="88"/>
      <c r="O52" s="88"/>
    </row>
    <row r="53" spans="1:15">
      <c r="A53" s="90"/>
      <c r="B53" s="90"/>
      <c r="C53" s="91"/>
      <c r="D53" s="90"/>
      <c r="E53" s="90"/>
      <c r="F53" s="90"/>
      <c r="G53" s="90"/>
      <c r="H53" s="90"/>
      <c r="I53" s="90"/>
      <c r="J53" s="90"/>
      <c r="K53" s="88"/>
      <c r="L53" s="88"/>
      <c r="M53" s="88"/>
      <c r="N53" s="88"/>
      <c r="O53" s="88"/>
    </row>
    <row r="54" spans="1:15">
      <c r="A54" s="90"/>
      <c r="B54" s="90"/>
      <c r="C54" s="91"/>
      <c r="D54" s="90"/>
      <c r="E54" s="90"/>
      <c r="F54" s="90"/>
      <c r="G54" s="90"/>
      <c r="H54" s="90"/>
      <c r="I54" s="90"/>
      <c r="J54" s="90"/>
      <c r="K54" s="88"/>
      <c r="L54" s="88"/>
      <c r="M54" s="88"/>
      <c r="N54" s="88"/>
      <c r="O54" s="88"/>
    </row>
    <row r="55" spans="1:15">
      <c r="E55" s="32"/>
      <c r="F55" s="32"/>
    </row>
    <row r="56" spans="1:15">
      <c r="E56" s="32"/>
      <c r="F56" s="32"/>
    </row>
    <row r="57" spans="1:15">
      <c r="E57" s="32"/>
      <c r="F57" s="32"/>
    </row>
    <row r="58" spans="1:15">
      <c r="E58" s="32"/>
      <c r="F58" s="32"/>
    </row>
    <row r="59" spans="1:15" ht="15.75">
      <c r="A59" s="95"/>
      <c r="O59" s="93"/>
    </row>
    <row r="60" spans="1:15" ht="15.75">
      <c r="A60" s="320"/>
      <c r="O60" s="93"/>
    </row>
    <row r="61" spans="1:15">
      <c r="G61" s="223"/>
      <c r="N61" s="223"/>
    </row>
    <row r="62" spans="1:15">
      <c r="H62" s="223"/>
      <c r="I62" s="223"/>
      <c r="J62" s="223"/>
      <c r="K62" s="223"/>
      <c r="L62" s="223"/>
      <c r="O62" s="223"/>
    </row>
    <row r="63" spans="1:15">
      <c r="H63" s="223"/>
      <c r="I63" s="223"/>
      <c r="J63" s="223"/>
      <c r="K63" s="223"/>
      <c r="L63" s="223"/>
      <c r="O63" s="223"/>
    </row>
    <row r="64" spans="1:15">
      <c r="H64" s="223"/>
      <c r="I64" s="223"/>
      <c r="J64" s="223"/>
      <c r="K64" s="223"/>
      <c r="L64" s="223"/>
      <c r="O64" s="223"/>
    </row>
    <row r="65" spans="2:15" ht="15.75">
      <c r="H65" s="223"/>
      <c r="I65" s="223"/>
      <c r="J65" s="223"/>
      <c r="K65" s="223"/>
      <c r="L65" s="223"/>
      <c r="M65" s="97"/>
      <c r="N65" s="93"/>
      <c r="O65" s="320"/>
    </row>
    <row r="67" spans="2:15">
      <c r="B67" s="223"/>
      <c r="G67" s="98"/>
    </row>
    <row r="68" spans="2:15">
      <c r="B68" s="223"/>
      <c r="G68" s="98"/>
    </row>
    <row r="69" spans="2:15">
      <c r="B69" s="223"/>
      <c r="G69" s="98"/>
    </row>
  </sheetData>
  <mergeCells count="28">
    <mergeCell ref="N21:P21"/>
    <mergeCell ref="A22:C22"/>
    <mergeCell ref="D22:F22"/>
    <mergeCell ref="I22:L22"/>
    <mergeCell ref="M11:M12"/>
    <mergeCell ref="N11:N12"/>
    <mergeCell ref="B19:D19"/>
    <mergeCell ref="B20:D20"/>
    <mergeCell ref="A21:C21"/>
    <mergeCell ref="D21:F21"/>
    <mergeCell ref="I21:L21"/>
    <mergeCell ref="A8:O8"/>
    <mergeCell ref="A9:O9"/>
    <mergeCell ref="A10:O10"/>
    <mergeCell ref="A11:A12"/>
    <mergeCell ref="B11:B12"/>
    <mergeCell ref="C11:D12"/>
    <mergeCell ref="E11:E12"/>
    <mergeCell ref="F11:F12"/>
    <mergeCell ref="G11:G12"/>
    <mergeCell ref="H11:L11"/>
    <mergeCell ref="O11:O12"/>
    <mergeCell ref="A7:O7"/>
    <mergeCell ref="J1:N1"/>
    <mergeCell ref="B2:C2"/>
    <mergeCell ref="J3:N3"/>
    <mergeCell ref="J5:N5"/>
    <mergeCell ref="A6:O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opLeftCell="A10" workbookViewId="0">
      <selection activeCell="O15" sqref="O15"/>
    </sheetView>
  </sheetViews>
  <sheetFormatPr defaultRowHeight="15"/>
  <cols>
    <col min="1" max="1" width="7.28515625" customWidth="1"/>
    <col min="2" max="2" width="14" customWidth="1"/>
    <col min="15" max="15" width="13.28515625" customWidth="1"/>
  </cols>
  <sheetData>
    <row r="1" spans="1:15" ht="15.75">
      <c r="A1" s="668"/>
      <c r="B1" s="668"/>
      <c r="C1" s="668"/>
      <c r="D1" s="668"/>
      <c r="E1" s="668"/>
      <c r="F1" s="668"/>
      <c r="G1" s="668"/>
      <c r="H1" s="668"/>
      <c r="I1" s="668"/>
      <c r="J1" s="668"/>
      <c r="K1" s="1252"/>
      <c r="L1" s="1252"/>
      <c r="M1" s="1252"/>
      <c r="N1" s="1252"/>
      <c r="O1" s="668"/>
    </row>
    <row r="2" spans="1:15" ht="15.75">
      <c r="A2" s="1253" t="s">
        <v>46</v>
      </c>
      <c r="B2" s="1253"/>
      <c r="C2" s="1253"/>
      <c r="D2" s="1253"/>
      <c r="E2" s="1253"/>
      <c r="F2" s="676"/>
      <c r="G2" s="675"/>
      <c r="H2" s="1254" t="s">
        <v>47</v>
      </c>
      <c r="I2" s="1254"/>
      <c r="J2" s="1254"/>
      <c r="K2" s="1254"/>
      <c r="L2" s="1254"/>
      <c r="M2" s="1254"/>
      <c r="N2" s="1254"/>
      <c r="O2" s="1254"/>
    </row>
    <row r="3" spans="1:15" ht="15.75">
      <c r="A3" s="1254" t="s">
        <v>48</v>
      </c>
      <c r="B3" s="1254"/>
      <c r="C3" s="1254"/>
      <c r="D3" s="1254"/>
      <c r="E3" s="1254"/>
      <c r="F3" s="668"/>
      <c r="G3" s="668"/>
      <c r="H3" s="1254" t="s">
        <v>49</v>
      </c>
      <c r="I3" s="1254"/>
      <c r="J3" s="1254"/>
      <c r="K3" s="1254"/>
      <c r="L3" s="1254"/>
      <c r="M3" s="1254"/>
      <c r="N3" s="1254"/>
      <c r="O3" s="1254"/>
    </row>
    <row r="4" spans="1:15" ht="15.75">
      <c r="A4" s="668"/>
      <c r="B4" s="668"/>
      <c r="C4" s="668"/>
      <c r="D4" s="668"/>
      <c r="E4" s="668"/>
      <c r="F4" s="668"/>
      <c r="G4" s="668"/>
      <c r="H4" s="1252" t="s">
        <v>50</v>
      </c>
      <c r="I4" s="1252"/>
      <c r="J4" s="1252"/>
      <c r="K4" s="1252"/>
      <c r="L4" s="1252"/>
      <c r="M4" s="1252"/>
      <c r="N4" s="1252"/>
      <c r="O4" s="1252"/>
    </row>
    <row r="5" spans="1:15" ht="15.75">
      <c r="A5" s="1254" t="s">
        <v>0</v>
      </c>
      <c r="B5" s="1254"/>
      <c r="C5" s="1254"/>
      <c r="D5" s="1254"/>
      <c r="E5" s="1254"/>
      <c r="F5" s="1254"/>
      <c r="G5" s="1254"/>
      <c r="H5" s="1254"/>
      <c r="I5" s="1254"/>
      <c r="J5" s="1254"/>
      <c r="K5" s="1254"/>
      <c r="L5" s="1254"/>
      <c r="M5" s="1254"/>
      <c r="N5" s="1254"/>
      <c r="O5" s="1254"/>
    </row>
    <row r="6" spans="1:15" ht="15.75">
      <c r="A6" s="1255" t="s">
        <v>1171</v>
      </c>
      <c r="B6" s="1255"/>
      <c r="C6" s="1255"/>
      <c r="D6" s="1255"/>
      <c r="E6" s="1255"/>
      <c r="F6" s="1255"/>
      <c r="G6" s="1255"/>
      <c r="H6" s="1255"/>
      <c r="I6" s="1255"/>
      <c r="J6" s="1255"/>
      <c r="K6" s="1255"/>
      <c r="L6" s="1255"/>
      <c r="M6" s="1255"/>
      <c r="N6" s="1255"/>
      <c r="O6" s="681"/>
    </row>
    <row r="7" spans="1:15" ht="15.75">
      <c r="A7" s="1255" t="s">
        <v>1500</v>
      </c>
      <c r="B7" s="1255"/>
      <c r="C7" s="1255"/>
      <c r="D7" s="1255"/>
      <c r="E7" s="1255"/>
      <c r="F7" s="1255"/>
      <c r="G7" s="1255"/>
      <c r="H7" s="1255"/>
      <c r="I7" s="1255"/>
      <c r="J7" s="1255"/>
      <c r="K7" s="1255"/>
      <c r="L7" s="1255"/>
      <c r="M7" s="1255"/>
      <c r="N7" s="1255"/>
      <c r="O7" s="680"/>
    </row>
    <row r="8" spans="1:15" ht="15.75">
      <c r="A8" s="1255" t="s">
        <v>1501</v>
      </c>
      <c r="B8" s="1255"/>
      <c r="C8" s="1255"/>
      <c r="D8" s="1255"/>
      <c r="E8" s="1255"/>
      <c r="F8" s="1255"/>
      <c r="G8" s="1255"/>
      <c r="H8" s="1255"/>
      <c r="I8" s="1255"/>
      <c r="J8" s="1255"/>
      <c r="K8" s="1255"/>
      <c r="L8" s="1255"/>
      <c r="M8" s="1255"/>
      <c r="N8" s="1255"/>
      <c r="O8" s="680"/>
    </row>
    <row r="9" spans="1:15" ht="15.75">
      <c r="A9" s="1256" t="s">
        <v>3</v>
      </c>
      <c r="B9" s="1256" t="s">
        <v>4</v>
      </c>
      <c r="C9" s="1258" t="s">
        <v>5</v>
      </c>
      <c r="D9" s="1259"/>
      <c r="E9" s="1256" t="s">
        <v>6</v>
      </c>
      <c r="F9" s="1256" t="s">
        <v>7</v>
      </c>
      <c r="G9" s="1259" t="s">
        <v>55</v>
      </c>
      <c r="H9" s="1262" t="s">
        <v>9</v>
      </c>
      <c r="I9" s="1263"/>
      <c r="J9" s="1263"/>
      <c r="K9" s="1263"/>
      <c r="L9" s="1264"/>
      <c r="M9" s="1256" t="s">
        <v>10</v>
      </c>
      <c r="N9" s="1256" t="s">
        <v>11</v>
      </c>
      <c r="O9" s="1256" t="s">
        <v>12</v>
      </c>
    </row>
    <row r="10" spans="1:15" ht="15.75">
      <c r="A10" s="1257"/>
      <c r="B10" s="1257"/>
      <c r="C10" s="1260"/>
      <c r="D10" s="1261"/>
      <c r="E10" s="1257"/>
      <c r="F10" s="1257"/>
      <c r="G10" s="1261"/>
      <c r="H10" s="669" t="s">
        <v>13</v>
      </c>
      <c r="I10" s="669" t="s">
        <v>14</v>
      </c>
      <c r="J10" s="669" t="s">
        <v>15</v>
      </c>
      <c r="K10" s="669" t="s">
        <v>16</v>
      </c>
      <c r="L10" s="669" t="s">
        <v>17</v>
      </c>
      <c r="M10" s="1257"/>
      <c r="N10" s="1257"/>
      <c r="O10" s="1257"/>
    </row>
    <row r="11" spans="1:15" ht="31.5">
      <c r="A11" s="689">
        <v>1</v>
      </c>
      <c r="B11" s="690">
        <v>111318009</v>
      </c>
      <c r="C11" s="691" t="s">
        <v>1502</v>
      </c>
      <c r="D11" s="692" t="s">
        <v>58</v>
      </c>
      <c r="E11" s="693" t="s">
        <v>26</v>
      </c>
      <c r="F11" s="694" t="s">
        <v>1503</v>
      </c>
      <c r="G11" s="695" t="s">
        <v>21</v>
      </c>
      <c r="H11" s="689">
        <v>16</v>
      </c>
      <c r="I11" s="689">
        <v>22</v>
      </c>
      <c r="J11" s="689">
        <v>10</v>
      </c>
      <c r="K11" s="689">
        <v>18</v>
      </c>
      <c r="L11" s="689">
        <v>3</v>
      </c>
      <c r="M11" s="689">
        <v>69</v>
      </c>
      <c r="N11" s="689" t="s">
        <v>32</v>
      </c>
      <c r="O11" s="696"/>
    </row>
    <row r="12" spans="1:15" ht="15.75">
      <c r="A12" s="697">
        <v>2</v>
      </c>
      <c r="B12" s="698">
        <v>111318012</v>
      </c>
      <c r="C12" s="699" t="s">
        <v>739</v>
      </c>
      <c r="D12" s="700" t="s">
        <v>1504</v>
      </c>
      <c r="E12" s="701" t="s">
        <v>26</v>
      </c>
      <c r="F12" s="694" t="s">
        <v>1306</v>
      </c>
      <c r="G12" s="695" t="s">
        <v>21</v>
      </c>
      <c r="H12" s="702">
        <v>16</v>
      </c>
      <c r="I12" s="702">
        <v>22</v>
      </c>
      <c r="J12" s="702">
        <v>10</v>
      </c>
      <c r="K12" s="702">
        <v>18</v>
      </c>
      <c r="L12" s="702">
        <v>3</v>
      </c>
      <c r="M12" s="689">
        <v>69</v>
      </c>
      <c r="N12" s="689" t="s">
        <v>32</v>
      </c>
      <c r="O12" s="703"/>
    </row>
    <row r="13" spans="1:15" ht="31.5">
      <c r="A13" s="704">
        <v>3</v>
      </c>
      <c r="B13" s="698">
        <v>111318015</v>
      </c>
      <c r="C13" s="699" t="s">
        <v>1505</v>
      </c>
      <c r="D13" s="700" t="s">
        <v>1506</v>
      </c>
      <c r="E13" s="701" t="s">
        <v>20</v>
      </c>
      <c r="F13" s="705" t="s">
        <v>1507</v>
      </c>
      <c r="G13" s="706" t="s">
        <v>21</v>
      </c>
      <c r="H13" s="697">
        <v>16</v>
      </c>
      <c r="I13" s="697">
        <v>22</v>
      </c>
      <c r="J13" s="707">
        <v>15</v>
      </c>
      <c r="K13" s="707">
        <v>21</v>
      </c>
      <c r="L13" s="707">
        <v>10</v>
      </c>
      <c r="M13" s="707">
        <v>84</v>
      </c>
      <c r="N13" s="707" t="s">
        <v>1508</v>
      </c>
      <c r="O13" s="708" t="s">
        <v>1509</v>
      </c>
    </row>
    <row r="14" spans="1:15" ht="31.5">
      <c r="A14" s="709">
        <v>4</v>
      </c>
      <c r="B14" s="698">
        <v>111318018</v>
      </c>
      <c r="C14" s="710" t="s">
        <v>809</v>
      </c>
      <c r="D14" s="692" t="s">
        <v>68</v>
      </c>
      <c r="E14" s="693" t="s">
        <v>26</v>
      </c>
      <c r="F14" s="694" t="s">
        <v>1510</v>
      </c>
      <c r="G14" s="695" t="s">
        <v>21</v>
      </c>
      <c r="H14" s="709">
        <v>16</v>
      </c>
      <c r="I14" s="709">
        <v>22</v>
      </c>
      <c r="J14" s="709">
        <v>15</v>
      </c>
      <c r="K14" s="709">
        <v>18</v>
      </c>
      <c r="L14" s="709">
        <v>3</v>
      </c>
      <c r="M14" s="707">
        <v>74</v>
      </c>
      <c r="N14" s="689" t="s">
        <v>32</v>
      </c>
      <c r="O14" s="711" t="s">
        <v>1511</v>
      </c>
    </row>
    <row r="15" spans="1:15" ht="31.5">
      <c r="A15" s="709">
        <v>5</v>
      </c>
      <c r="B15" s="698">
        <v>11318025</v>
      </c>
      <c r="C15" s="710" t="s">
        <v>1512</v>
      </c>
      <c r="D15" s="692" t="s">
        <v>191</v>
      </c>
      <c r="E15" s="693" t="s">
        <v>26</v>
      </c>
      <c r="F15" s="694" t="s">
        <v>1295</v>
      </c>
      <c r="G15" s="695" t="s">
        <v>21</v>
      </c>
      <c r="H15" s="709">
        <v>14</v>
      </c>
      <c r="I15" s="709">
        <v>22</v>
      </c>
      <c r="J15" s="709">
        <v>10</v>
      </c>
      <c r="K15" s="709">
        <v>18</v>
      </c>
      <c r="L15" s="709">
        <v>3</v>
      </c>
      <c r="M15" s="707">
        <v>67</v>
      </c>
      <c r="N15" s="689" t="s">
        <v>32</v>
      </c>
      <c r="O15" s="711"/>
    </row>
    <row r="16" spans="1:15" ht="31.5">
      <c r="A16" s="709">
        <v>6</v>
      </c>
      <c r="B16" s="698">
        <v>11318026</v>
      </c>
      <c r="C16" s="710" t="s">
        <v>1513</v>
      </c>
      <c r="D16" s="692" t="s">
        <v>200</v>
      </c>
      <c r="E16" s="693" t="s">
        <v>26</v>
      </c>
      <c r="F16" s="694" t="s">
        <v>1514</v>
      </c>
      <c r="G16" s="695" t="s">
        <v>21</v>
      </c>
      <c r="H16" s="709">
        <v>16</v>
      </c>
      <c r="I16" s="709">
        <v>22</v>
      </c>
      <c r="J16" s="709">
        <v>15</v>
      </c>
      <c r="K16" s="709">
        <v>16</v>
      </c>
      <c r="L16" s="709">
        <v>3</v>
      </c>
      <c r="M16" s="707">
        <v>72</v>
      </c>
      <c r="N16" s="689" t="s">
        <v>32</v>
      </c>
      <c r="O16" s="711"/>
    </row>
    <row r="17" spans="1:16" ht="15.75">
      <c r="A17" s="712">
        <v>7</v>
      </c>
      <c r="B17" s="698">
        <v>11318027</v>
      </c>
      <c r="C17" s="710" t="s">
        <v>1039</v>
      </c>
      <c r="D17" s="692" t="s">
        <v>972</v>
      </c>
      <c r="E17" s="693" t="s">
        <v>26</v>
      </c>
      <c r="F17" s="694" t="s">
        <v>1515</v>
      </c>
      <c r="G17" s="695" t="s">
        <v>197</v>
      </c>
      <c r="H17" s="709">
        <v>16</v>
      </c>
      <c r="I17" s="709">
        <v>22</v>
      </c>
      <c r="J17" s="709">
        <v>10</v>
      </c>
      <c r="K17" s="709">
        <v>18</v>
      </c>
      <c r="L17" s="709">
        <v>3</v>
      </c>
      <c r="M17" s="707">
        <v>69</v>
      </c>
      <c r="N17" s="689" t="s">
        <v>32</v>
      </c>
      <c r="O17" s="711"/>
      <c r="P17" s="667"/>
    </row>
    <row r="18" spans="1:16" ht="15.75">
      <c r="A18" s="709">
        <v>8</v>
      </c>
      <c r="B18" s="698">
        <v>11318029</v>
      </c>
      <c r="C18" s="710" t="s">
        <v>1516</v>
      </c>
      <c r="D18" s="692" t="s">
        <v>87</v>
      </c>
      <c r="E18" s="693" t="s">
        <v>26</v>
      </c>
      <c r="F18" s="694" t="s">
        <v>1422</v>
      </c>
      <c r="G18" s="695" t="s">
        <v>21</v>
      </c>
      <c r="H18" s="709">
        <v>12</v>
      </c>
      <c r="I18" s="709">
        <v>25</v>
      </c>
      <c r="J18" s="709">
        <v>10</v>
      </c>
      <c r="K18" s="709">
        <v>18</v>
      </c>
      <c r="L18" s="709">
        <v>3</v>
      </c>
      <c r="M18" s="707">
        <v>68</v>
      </c>
      <c r="N18" s="689" t="s">
        <v>32</v>
      </c>
      <c r="O18" s="711"/>
      <c r="P18" s="667"/>
    </row>
    <row r="19" spans="1:16" ht="15.75">
      <c r="A19" s="712">
        <v>9</v>
      </c>
      <c r="B19" s="698">
        <v>11318031</v>
      </c>
      <c r="C19" s="710" t="s">
        <v>1517</v>
      </c>
      <c r="D19" s="692" t="s">
        <v>209</v>
      </c>
      <c r="E19" s="693" t="s">
        <v>26</v>
      </c>
      <c r="F19" s="694" t="s">
        <v>298</v>
      </c>
      <c r="G19" s="695" t="s">
        <v>21</v>
      </c>
      <c r="H19" s="709">
        <v>14</v>
      </c>
      <c r="I19" s="709">
        <v>22</v>
      </c>
      <c r="J19" s="709">
        <v>10</v>
      </c>
      <c r="K19" s="709">
        <v>18</v>
      </c>
      <c r="L19" s="709">
        <v>3</v>
      </c>
      <c r="M19" s="707">
        <v>67</v>
      </c>
      <c r="N19" s="689" t="s">
        <v>32</v>
      </c>
      <c r="O19" s="711"/>
      <c r="P19" s="667"/>
    </row>
    <row r="20" spans="1:16" ht="31.5">
      <c r="A20" s="709">
        <v>10</v>
      </c>
      <c r="B20" s="698">
        <v>11318035</v>
      </c>
      <c r="C20" s="710" t="s">
        <v>1518</v>
      </c>
      <c r="D20" s="692" t="s">
        <v>441</v>
      </c>
      <c r="E20" s="693" t="s">
        <v>26</v>
      </c>
      <c r="F20" s="694" t="s">
        <v>1519</v>
      </c>
      <c r="G20" s="695" t="s">
        <v>21</v>
      </c>
      <c r="H20" s="709">
        <v>14</v>
      </c>
      <c r="I20" s="709">
        <v>25</v>
      </c>
      <c r="J20" s="709">
        <v>10</v>
      </c>
      <c r="K20" s="709">
        <v>18</v>
      </c>
      <c r="L20" s="709">
        <v>3</v>
      </c>
      <c r="M20" s="707">
        <v>70</v>
      </c>
      <c r="N20" s="689" t="s">
        <v>32</v>
      </c>
      <c r="O20" s="711"/>
      <c r="P20" s="667"/>
    </row>
    <row r="21" spans="1:16" ht="31.5">
      <c r="A21" s="712">
        <v>11</v>
      </c>
      <c r="B21" s="698">
        <v>11318036</v>
      </c>
      <c r="C21" s="710" t="s">
        <v>806</v>
      </c>
      <c r="D21" s="692" t="s">
        <v>100</v>
      </c>
      <c r="E21" s="693" t="s">
        <v>26</v>
      </c>
      <c r="F21" s="694" t="s">
        <v>1520</v>
      </c>
      <c r="G21" s="695" t="s">
        <v>21</v>
      </c>
      <c r="H21" s="709">
        <v>14</v>
      </c>
      <c r="I21" s="709">
        <v>22</v>
      </c>
      <c r="J21" s="709">
        <v>10</v>
      </c>
      <c r="K21" s="709">
        <v>18</v>
      </c>
      <c r="L21" s="709">
        <v>3</v>
      </c>
      <c r="M21" s="707">
        <v>67</v>
      </c>
      <c r="N21" s="689" t="s">
        <v>32</v>
      </c>
      <c r="O21" s="711"/>
      <c r="P21" s="667"/>
    </row>
    <row r="22" spans="1:16" ht="15.75">
      <c r="A22" s="709">
        <v>12</v>
      </c>
      <c r="B22" s="698">
        <v>11318040</v>
      </c>
      <c r="C22" s="710" t="s">
        <v>1521</v>
      </c>
      <c r="D22" s="692" t="s">
        <v>26</v>
      </c>
      <c r="E22" s="693" t="s">
        <v>26</v>
      </c>
      <c r="F22" s="694" t="s">
        <v>1522</v>
      </c>
      <c r="G22" s="695" t="s">
        <v>21</v>
      </c>
      <c r="H22" s="709">
        <v>14</v>
      </c>
      <c r="I22" s="709">
        <v>22</v>
      </c>
      <c r="J22" s="709">
        <v>15</v>
      </c>
      <c r="K22" s="709">
        <v>18</v>
      </c>
      <c r="L22" s="709">
        <v>3</v>
      </c>
      <c r="M22" s="707">
        <v>72</v>
      </c>
      <c r="N22" s="689" t="s">
        <v>32</v>
      </c>
      <c r="O22" s="711"/>
      <c r="P22" s="667"/>
    </row>
    <row r="23" spans="1:16" ht="31.5">
      <c r="A23" s="704">
        <v>13</v>
      </c>
      <c r="B23" s="698">
        <v>11318041</v>
      </c>
      <c r="C23" s="699" t="s">
        <v>1523</v>
      </c>
      <c r="D23" s="700" t="s">
        <v>103</v>
      </c>
      <c r="E23" s="701" t="s">
        <v>20</v>
      </c>
      <c r="F23" s="705" t="s">
        <v>1524</v>
      </c>
      <c r="G23" s="706" t="s">
        <v>21</v>
      </c>
      <c r="H23" s="697">
        <v>16</v>
      </c>
      <c r="I23" s="697">
        <v>22</v>
      </c>
      <c r="J23" s="697">
        <v>15</v>
      </c>
      <c r="K23" s="697">
        <v>23</v>
      </c>
      <c r="L23" s="697">
        <v>8</v>
      </c>
      <c r="M23" s="707">
        <v>84</v>
      </c>
      <c r="N23" s="707" t="s">
        <v>22</v>
      </c>
      <c r="O23" s="708" t="s">
        <v>1525</v>
      </c>
      <c r="P23" s="688"/>
    </row>
    <row r="24" spans="1:16" ht="31.5">
      <c r="A24" s="709">
        <v>14</v>
      </c>
      <c r="B24" s="698">
        <v>11318045</v>
      </c>
      <c r="C24" s="710" t="s">
        <v>1526</v>
      </c>
      <c r="D24" s="692" t="s">
        <v>548</v>
      </c>
      <c r="E24" s="693" t="s">
        <v>26</v>
      </c>
      <c r="F24" s="694" t="s">
        <v>1527</v>
      </c>
      <c r="G24" s="695" t="s">
        <v>21</v>
      </c>
      <c r="H24" s="709">
        <v>16</v>
      </c>
      <c r="I24" s="709">
        <v>22</v>
      </c>
      <c r="J24" s="709">
        <v>15</v>
      </c>
      <c r="K24" s="709">
        <v>16</v>
      </c>
      <c r="L24" s="709">
        <v>3</v>
      </c>
      <c r="M24" s="707">
        <v>72</v>
      </c>
      <c r="N24" s="689" t="s">
        <v>32</v>
      </c>
      <c r="O24" s="711"/>
      <c r="P24" s="667"/>
    </row>
    <row r="25" spans="1:16" ht="47.25">
      <c r="A25" s="712">
        <v>15</v>
      </c>
      <c r="B25" s="698">
        <v>11318046</v>
      </c>
      <c r="C25" s="710" t="s">
        <v>1528</v>
      </c>
      <c r="D25" s="692" t="s">
        <v>548</v>
      </c>
      <c r="E25" s="693" t="s">
        <v>26</v>
      </c>
      <c r="F25" s="694" t="s">
        <v>1422</v>
      </c>
      <c r="G25" s="695" t="s">
        <v>21</v>
      </c>
      <c r="H25" s="709">
        <v>16</v>
      </c>
      <c r="I25" s="709">
        <v>22</v>
      </c>
      <c r="J25" s="709">
        <v>10</v>
      </c>
      <c r="K25" s="709">
        <v>18</v>
      </c>
      <c r="L25" s="709">
        <v>8</v>
      </c>
      <c r="M25" s="707">
        <v>74</v>
      </c>
      <c r="N25" s="689" t="s">
        <v>32</v>
      </c>
      <c r="O25" s="711"/>
      <c r="P25" s="667"/>
    </row>
    <row r="26" spans="1:16" ht="31.5">
      <c r="A26" s="697">
        <v>16</v>
      </c>
      <c r="B26" s="698">
        <v>11318048</v>
      </c>
      <c r="C26" s="699" t="s">
        <v>1529</v>
      </c>
      <c r="D26" s="700" t="s">
        <v>121</v>
      </c>
      <c r="E26" s="701" t="s">
        <v>20</v>
      </c>
      <c r="F26" s="705" t="s">
        <v>1530</v>
      </c>
      <c r="G26" s="706" t="s">
        <v>21</v>
      </c>
      <c r="H26" s="697">
        <v>18</v>
      </c>
      <c r="I26" s="697">
        <v>25</v>
      </c>
      <c r="J26" s="697">
        <v>15</v>
      </c>
      <c r="K26" s="697">
        <v>21</v>
      </c>
      <c r="L26" s="697">
        <v>8</v>
      </c>
      <c r="M26" s="707">
        <v>87</v>
      </c>
      <c r="N26" s="707" t="s">
        <v>22</v>
      </c>
      <c r="O26" s="708"/>
      <c r="P26" s="688" t="s">
        <v>1531</v>
      </c>
    </row>
    <row r="27" spans="1:16" ht="31.5">
      <c r="A27" s="704">
        <v>17</v>
      </c>
      <c r="B27" s="698">
        <v>11318051</v>
      </c>
      <c r="C27" s="699" t="s">
        <v>1532</v>
      </c>
      <c r="D27" s="700" t="s">
        <v>1533</v>
      </c>
      <c r="E27" s="701" t="s">
        <v>20</v>
      </c>
      <c r="F27" s="705" t="s">
        <v>1534</v>
      </c>
      <c r="G27" s="706" t="s">
        <v>21</v>
      </c>
      <c r="H27" s="697">
        <v>16</v>
      </c>
      <c r="I27" s="697">
        <v>22</v>
      </c>
      <c r="J27" s="697">
        <v>17</v>
      </c>
      <c r="K27" s="697">
        <v>25</v>
      </c>
      <c r="L27" s="697">
        <v>10</v>
      </c>
      <c r="M27" s="707">
        <v>90</v>
      </c>
      <c r="N27" s="707" t="s">
        <v>60</v>
      </c>
      <c r="O27" s="708" t="s">
        <v>1535</v>
      </c>
      <c r="P27" s="688"/>
    </row>
    <row r="28" spans="1:16" ht="31.5">
      <c r="A28" s="709">
        <v>18</v>
      </c>
      <c r="B28" s="698">
        <v>11318052</v>
      </c>
      <c r="C28" s="710" t="s">
        <v>1536</v>
      </c>
      <c r="D28" s="692" t="s">
        <v>1130</v>
      </c>
      <c r="E28" s="693" t="s">
        <v>26</v>
      </c>
      <c r="F28" s="694" t="s">
        <v>1306</v>
      </c>
      <c r="G28" s="695" t="s">
        <v>21</v>
      </c>
      <c r="H28" s="709">
        <v>16</v>
      </c>
      <c r="I28" s="709">
        <v>22</v>
      </c>
      <c r="J28" s="709">
        <v>10</v>
      </c>
      <c r="K28" s="709">
        <v>18</v>
      </c>
      <c r="L28" s="709">
        <v>8</v>
      </c>
      <c r="M28" s="707">
        <v>74</v>
      </c>
      <c r="N28" s="689" t="s">
        <v>32</v>
      </c>
      <c r="O28" s="711"/>
      <c r="P28" s="667"/>
    </row>
    <row r="29" spans="1:16" ht="15.75">
      <c r="A29" s="712">
        <v>19</v>
      </c>
      <c r="B29" s="698">
        <v>11318053</v>
      </c>
      <c r="C29" s="710" t="s">
        <v>1537</v>
      </c>
      <c r="D29" s="692" t="s">
        <v>348</v>
      </c>
      <c r="E29" s="693" t="s">
        <v>26</v>
      </c>
      <c r="F29" s="694" t="s">
        <v>1538</v>
      </c>
      <c r="G29" s="695" t="s">
        <v>21</v>
      </c>
      <c r="H29" s="709">
        <v>16</v>
      </c>
      <c r="I29" s="709">
        <v>22</v>
      </c>
      <c r="J29" s="709">
        <v>15</v>
      </c>
      <c r="K29" s="709">
        <v>16</v>
      </c>
      <c r="L29" s="709">
        <v>0</v>
      </c>
      <c r="M29" s="707">
        <v>69</v>
      </c>
      <c r="N29" s="689" t="s">
        <v>32</v>
      </c>
      <c r="O29" s="711"/>
      <c r="P29" s="667"/>
    </row>
    <row r="30" spans="1:16" ht="15.75">
      <c r="A30" s="697">
        <v>20</v>
      </c>
      <c r="B30" s="698">
        <v>11318055</v>
      </c>
      <c r="C30" s="699" t="s">
        <v>1039</v>
      </c>
      <c r="D30" s="700" t="s">
        <v>1312</v>
      </c>
      <c r="E30" s="701" t="s">
        <v>26</v>
      </c>
      <c r="F30" s="705" t="s">
        <v>1539</v>
      </c>
      <c r="G30" s="706" t="s">
        <v>21</v>
      </c>
      <c r="H30" s="697">
        <v>14</v>
      </c>
      <c r="I30" s="697">
        <v>25</v>
      </c>
      <c r="J30" s="697">
        <v>20</v>
      </c>
      <c r="K30" s="697">
        <v>25</v>
      </c>
      <c r="L30" s="697">
        <v>10</v>
      </c>
      <c r="M30" s="707">
        <v>94</v>
      </c>
      <c r="N30" s="689" t="s">
        <v>60</v>
      </c>
      <c r="O30" s="708" t="s">
        <v>1540</v>
      </c>
      <c r="P30" s="688"/>
    </row>
    <row r="31" spans="1:16" ht="15.75">
      <c r="A31" s="704">
        <v>21</v>
      </c>
      <c r="B31" s="698">
        <v>11318056</v>
      </c>
      <c r="C31" s="699" t="s">
        <v>1541</v>
      </c>
      <c r="D31" s="700" t="s">
        <v>1542</v>
      </c>
      <c r="E31" s="701" t="s">
        <v>26</v>
      </c>
      <c r="F31" s="705" t="s">
        <v>1543</v>
      </c>
      <c r="G31" s="706" t="s">
        <v>21</v>
      </c>
      <c r="H31" s="697">
        <v>18</v>
      </c>
      <c r="I31" s="697">
        <v>22</v>
      </c>
      <c r="J31" s="697">
        <v>10</v>
      </c>
      <c r="K31" s="697">
        <v>22</v>
      </c>
      <c r="L31" s="697">
        <v>5</v>
      </c>
      <c r="M31" s="707">
        <v>77</v>
      </c>
      <c r="N31" s="689" t="s">
        <v>32</v>
      </c>
      <c r="O31" s="708"/>
      <c r="P31" s="688"/>
    </row>
    <row r="32" spans="1:16" ht="31.5">
      <c r="A32" s="709">
        <v>22</v>
      </c>
      <c r="B32" s="698">
        <v>11318057</v>
      </c>
      <c r="C32" s="710" t="s">
        <v>1544</v>
      </c>
      <c r="D32" s="692" t="s">
        <v>1542</v>
      </c>
      <c r="E32" s="693" t="s">
        <v>26</v>
      </c>
      <c r="F32" s="694" t="s">
        <v>1545</v>
      </c>
      <c r="G32" s="695" t="s">
        <v>197</v>
      </c>
      <c r="H32" s="709">
        <v>20</v>
      </c>
      <c r="I32" s="709">
        <v>25</v>
      </c>
      <c r="J32" s="709">
        <v>20</v>
      </c>
      <c r="K32" s="709">
        <v>21</v>
      </c>
      <c r="L32" s="709">
        <v>10</v>
      </c>
      <c r="M32" s="707">
        <v>96</v>
      </c>
      <c r="N32" s="689" t="s">
        <v>60</v>
      </c>
      <c r="O32" s="711" t="s">
        <v>1546</v>
      </c>
      <c r="P32" s="667"/>
    </row>
    <row r="33" spans="1:15" ht="15.75">
      <c r="A33" s="704">
        <v>23</v>
      </c>
      <c r="B33" s="698">
        <v>11318058</v>
      </c>
      <c r="C33" s="699" t="s">
        <v>1547</v>
      </c>
      <c r="D33" s="700" t="s">
        <v>273</v>
      </c>
      <c r="E33" s="701" t="s">
        <v>26</v>
      </c>
      <c r="F33" s="705" t="s">
        <v>1408</v>
      </c>
      <c r="G33" s="706" t="s">
        <v>21</v>
      </c>
      <c r="H33" s="697">
        <v>17</v>
      </c>
      <c r="I33" s="697">
        <v>25</v>
      </c>
      <c r="J33" s="697">
        <v>20</v>
      </c>
      <c r="K33" s="697">
        <v>25</v>
      </c>
      <c r="L33" s="697">
        <v>10</v>
      </c>
      <c r="M33" s="707">
        <v>97</v>
      </c>
      <c r="N33" s="707" t="s">
        <v>60</v>
      </c>
      <c r="O33" s="708" t="s">
        <v>1548</v>
      </c>
    </row>
    <row r="34" spans="1:15" ht="31.5">
      <c r="A34" s="709">
        <v>24</v>
      </c>
      <c r="B34" s="698">
        <v>11318068</v>
      </c>
      <c r="C34" s="710" t="s">
        <v>1549</v>
      </c>
      <c r="D34" s="692" t="s">
        <v>441</v>
      </c>
      <c r="E34" s="693" t="s">
        <v>20</v>
      </c>
      <c r="F34" s="694" t="s">
        <v>1550</v>
      </c>
      <c r="G34" s="695" t="s">
        <v>21</v>
      </c>
      <c r="H34" s="709">
        <v>14</v>
      </c>
      <c r="I34" s="709">
        <v>22</v>
      </c>
      <c r="J34" s="709">
        <v>10</v>
      </c>
      <c r="K34" s="709">
        <v>18</v>
      </c>
      <c r="L34" s="709">
        <v>3</v>
      </c>
      <c r="M34" s="707">
        <v>67</v>
      </c>
      <c r="N34" s="689" t="s">
        <v>32</v>
      </c>
      <c r="O34" s="711"/>
    </row>
    <row r="35" spans="1:15" ht="47.25">
      <c r="A35" s="704">
        <v>25</v>
      </c>
      <c r="B35" s="698">
        <v>11318070</v>
      </c>
      <c r="C35" s="699" t="s">
        <v>1551</v>
      </c>
      <c r="D35" s="700" t="s">
        <v>171</v>
      </c>
      <c r="E35" s="701" t="s">
        <v>26</v>
      </c>
      <c r="F35" s="705" t="s">
        <v>1552</v>
      </c>
      <c r="G35" s="706" t="s">
        <v>21</v>
      </c>
      <c r="H35" s="697">
        <v>16</v>
      </c>
      <c r="I35" s="697">
        <v>25</v>
      </c>
      <c r="J35" s="697">
        <v>15</v>
      </c>
      <c r="K35" s="697">
        <v>16</v>
      </c>
      <c r="L35" s="697">
        <v>8</v>
      </c>
      <c r="M35" s="707">
        <v>80</v>
      </c>
      <c r="N35" s="707" t="s">
        <v>22</v>
      </c>
      <c r="O35" s="708"/>
    </row>
    <row r="36" spans="1:15" ht="15.75">
      <c r="A36" s="712"/>
      <c r="B36" s="694" t="s">
        <v>1553</v>
      </c>
      <c r="C36" s="694" t="s">
        <v>1554</v>
      </c>
      <c r="D36" s="694" t="s">
        <v>19</v>
      </c>
      <c r="E36" s="713" t="s">
        <v>26</v>
      </c>
      <c r="F36" s="694" t="s">
        <v>1555</v>
      </c>
      <c r="G36" s="695" t="s">
        <v>21</v>
      </c>
      <c r="H36" s="709">
        <v>16</v>
      </c>
      <c r="I36" s="709">
        <v>22</v>
      </c>
      <c r="J36" s="709">
        <v>10</v>
      </c>
      <c r="K36" s="709">
        <v>18</v>
      </c>
      <c r="L36" s="709">
        <v>8</v>
      </c>
      <c r="M36" s="707">
        <v>74</v>
      </c>
      <c r="N36" s="689" t="s">
        <v>32</v>
      </c>
      <c r="O36" s="711" t="s">
        <v>1556</v>
      </c>
    </row>
    <row r="37" spans="1:15" ht="31.5">
      <c r="A37" s="709">
        <v>26</v>
      </c>
      <c r="B37" s="698">
        <v>11318081</v>
      </c>
      <c r="C37" s="710" t="s">
        <v>1557</v>
      </c>
      <c r="D37" s="692" t="s">
        <v>332</v>
      </c>
      <c r="E37" s="693" t="s">
        <v>20</v>
      </c>
      <c r="F37" s="694" t="s">
        <v>1558</v>
      </c>
      <c r="G37" s="695" t="s">
        <v>21</v>
      </c>
      <c r="H37" s="709">
        <v>14</v>
      </c>
      <c r="I37" s="709">
        <v>22</v>
      </c>
      <c r="J37" s="709">
        <v>15</v>
      </c>
      <c r="K37" s="709">
        <v>18</v>
      </c>
      <c r="L37" s="709">
        <v>3</v>
      </c>
      <c r="M37" s="707">
        <v>72</v>
      </c>
      <c r="N37" s="689" t="s">
        <v>32</v>
      </c>
      <c r="O37" s="711"/>
    </row>
    <row r="38" spans="1:15" ht="31.5">
      <c r="A38" s="704">
        <v>27</v>
      </c>
      <c r="B38" s="698">
        <v>11318085</v>
      </c>
      <c r="C38" s="699" t="s">
        <v>612</v>
      </c>
      <c r="D38" s="700" t="s">
        <v>44</v>
      </c>
      <c r="E38" s="701" t="s">
        <v>26</v>
      </c>
      <c r="F38" s="705" t="s">
        <v>1524</v>
      </c>
      <c r="G38" s="706" t="s">
        <v>21</v>
      </c>
      <c r="H38" s="697">
        <v>20</v>
      </c>
      <c r="I38" s="697">
        <v>25</v>
      </c>
      <c r="J38" s="697">
        <v>20</v>
      </c>
      <c r="K38" s="697">
        <v>16</v>
      </c>
      <c r="L38" s="697">
        <v>10</v>
      </c>
      <c r="M38" s="707">
        <v>91</v>
      </c>
      <c r="N38" s="707" t="s">
        <v>60</v>
      </c>
      <c r="O38" s="708" t="s">
        <v>1559</v>
      </c>
    </row>
    <row r="39" spans="1:15" ht="31.5">
      <c r="A39" s="709">
        <v>28</v>
      </c>
      <c r="B39" s="698">
        <v>11318087</v>
      </c>
      <c r="C39" s="710" t="s">
        <v>1560</v>
      </c>
      <c r="D39" s="692" t="s">
        <v>1078</v>
      </c>
      <c r="E39" s="693" t="s">
        <v>26</v>
      </c>
      <c r="F39" s="694" t="s">
        <v>1561</v>
      </c>
      <c r="G39" s="695" t="s">
        <v>21</v>
      </c>
      <c r="H39" s="709">
        <v>11</v>
      </c>
      <c r="I39" s="709">
        <v>22</v>
      </c>
      <c r="J39" s="709">
        <v>10</v>
      </c>
      <c r="K39" s="709">
        <v>19</v>
      </c>
      <c r="L39" s="709">
        <v>3</v>
      </c>
      <c r="M39" s="707">
        <v>65</v>
      </c>
      <c r="N39" s="689" t="s">
        <v>32</v>
      </c>
      <c r="O39" s="711"/>
    </row>
    <row r="40" spans="1:15" ht="31.5">
      <c r="A40" s="712">
        <v>29</v>
      </c>
      <c r="B40" s="698">
        <v>11318090</v>
      </c>
      <c r="C40" s="710" t="s">
        <v>1562</v>
      </c>
      <c r="D40" s="692" t="s">
        <v>1563</v>
      </c>
      <c r="E40" s="693" t="s">
        <v>26</v>
      </c>
      <c r="F40" s="694" t="s">
        <v>1564</v>
      </c>
      <c r="G40" s="695" t="s">
        <v>21</v>
      </c>
      <c r="H40" s="709">
        <v>16</v>
      </c>
      <c r="I40" s="709">
        <v>22</v>
      </c>
      <c r="J40" s="709">
        <v>15</v>
      </c>
      <c r="K40" s="709">
        <v>18</v>
      </c>
      <c r="L40" s="709">
        <v>3</v>
      </c>
      <c r="M40" s="707">
        <v>74</v>
      </c>
      <c r="N40" s="689" t="s">
        <v>32</v>
      </c>
      <c r="O40" s="711"/>
    </row>
    <row r="41" spans="1:15" ht="31.5">
      <c r="A41" s="704"/>
      <c r="B41" s="705" t="s">
        <v>1565</v>
      </c>
      <c r="C41" s="699" t="s">
        <v>1566</v>
      </c>
      <c r="D41" s="700" t="s">
        <v>1567</v>
      </c>
      <c r="E41" s="701" t="s">
        <v>20</v>
      </c>
      <c r="F41" s="714" t="s">
        <v>1568</v>
      </c>
      <c r="G41" s="715" t="s">
        <v>20</v>
      </c>
      <c r="H41" s="697">
        <v>20</v>
      </c>
      <c r="I41" s="697">
        <v>22</v>
      </c>
      <c r="J41" s="697">
        <v>15</v>
      </c>
      <c r="K41" s="697">
        <v>20</v>
      </c>
      <c r="L41" s="697">
        <v>10</v>
      </c>
      <c r="M41" s="707">
        <v>87</v>
      </c>
      <c r="N41" s="707" t="s">
        <v>22</v>
      </c>
      <c r="O41" s="708" t="s">
        <v>1569</v>
      </c>
    </row>
    <row r="42" spans="1:15" ht="31.5">
      <c r="A42" s="709">
        <v>30</v>
      </c>
      <c r="B42" s="698">
        <v>11318094</v>
      </c>
      <c r="C42" s="710" t="s">
        <v>1570</v>
      </c>
      <c r="D42" s="692" t="s">
        <v>121</v>
      </c>
      <c r="E42" s="693" t="s">
        <v>20</v>
      </c>
      <c r="F42" s="694" t="s">
        <v>1515</v>
      </c>
      <c r="G42" s="695" t="s">
        <v>21</v>
      </c>
      <c r="H42" s="709">
        <v>14</v>
      </c>
      <c r="I42" s="709">
        <v>22</v>
      </c>
      <c r="J42" s="709">
        <v>10</v>
      </c>
      <c r="K42" s="709">
        <v>18</v>
      </c>
      <c r="L42" s="709">
        <v>3</v>
      </c>
      <c r="M42" s="707">
        <v>67</v>
      </c>
      <c r="N42" s="689" t="s">
        <v>32</v>
      </c>
      <c r="O42" s="711"/>
    </row>
    <row r="43" spans="1:15" ht="31.5">
      <c r="A43" s="704">
        <v>31</v>
      </c>
      <c r="B43" s="698">
        <v>11318099</v>
      </c>
      <c r="C43" s="699" t="s">
        <v>1571</v>
      </c>
      <c r="D43" s="700" t="s">
        <v>1572</v>
      </c>
      <c r="E43" s="701" t="s">
        <v>20</v>
      </c>
      <c r="F43" s="705" t="s">
        <v>1573</v>
      </c>
      <c r="G43" s="706" t="s">
        <v>21</v>
      </c>
      <c r="H43" s="697">
        <v>18</v>
      </c>
      <c r="I43" s="697">
        <v>22</v>
      </c>
      <c r="J43" s="697">
        <v>17</v>
      </c>
      <c r="K43" s="697">
        <v>16</v>
      </c>
      <c r="L43" s="697">
        <v>5</v>
      </c>
      <c r="M43" s="707">
        <v>78</v>
      </c>
      <c r="N43" s="689" t="s">
        <v>32</v>
      </c>
      <c r="O43" s="708" t="s">
        <v>1574</v>
      </c>
    </row>
    <row r="44" spans="1:15" ht="31.5">
      <c r="A44" s="697">
        <v>32</v>
      </c>
      <c r="B44" s="698">
        <v>113180110</v>
      </c>
      <c r="C44" s="699" t="s">
        <v>1575</v>
      </c>
      <c r="D44" s="699" t="s">
        <v>145</v>
      </c>
      <c r="E44" s="698" t="s">
        <v>20</v>
      </c>
      <c r="F44" s="705" t="s">
        <v>1370</v>
      </c>
      <c r="G44" s="706" t="s">
        <v>81</v>
      </c>
      <c r="H44" s="697">
        <v>18</v>
      </c>
      <c r="I44" s="697">
        <v>22</v>
      </c>
      <c r="J44" s="697">
        <v>19</v>
      </c>
      <c r="K44" s="697">
        <v>16</v>
      </c>
      <c r="L44" s="697">
        <v>10</v>
      </c>
      <c r="M44" s="707">
        <v>85</v>
      </c>
      <c r="N44" s="697" t="s">
        <v>1576</v>
      </c>
      <c r="O44" s="708" t="s">
        <v>1577</v>
      </c>
    </row>
    <row r="45" spans="1:15" ht="31.5">
      <c r="A45" s="709">
        <v>33</v>
      </c>
      <c r="B45" s="698"/>
      <c r="C45" s="710" t="s">
        <v>1578</v>
      </c>
      <c r="D45" s="710" t="s">
        <v>38</v>
      </c>
      <c r="E45" s="716" t="s">
        <v>26</v>
      </c>
      <c r="F45" s="694"/>
      <c r="G45" s="695"/>
      <c r="H45" s="709">
        <v>14</v>
      </c>
      <c r="I45" s="709">
        <v>22</v>
      </c>
      <c r="J45" s="709">
        <v>15</v>
      </c>
      <c r="K45" s="709">
        <v>18</v>
      </c>
      <c r="L45" s="709">
        <v>3</v>
      </c>
      <c r="M45" s="707">
        <v>72</v>
      </c>
      <c r="N45" s="709" t="s">
        <v>32</v>
      </c>
      <c r="O45" s="711"/>
    </row>
    <row r="46" spans="1:15" ht="15.75">
      <c r="A46" s="712">
        <v>33</v>
      </c>
      <c r="B46" s="698">
        <v>113180111</v>
      </c>
      <c r="C46" s="717" t="s">
        <v>1579</v>
      </c>
      <c r="D46" s="717" t="s">
        <v>594</v>
      </c>
      <c r="E46" s="713" t="s">
        <v>20</v>
      </c>
      <c r="F46" s="694" t="s">
        <v>1580</v>
      </c>
      <c r="G46" s="695" t="s">
        <v>21</v>
      </c>
      <c r="H46" s="717">
        <v>16</v>
      </c>
      <c r="I46" s="717">
        <v>22</v>
      </c>
      <c r="J46" s="717">
        <v>10</v>
      </c>
      <c r="K46" s="717">
        <v>18</v>
      </c>
      <c r="L46" s="717">
        <v>3</v>
      </c>
      <c r="M46" s="707">
        <v>69</v>
      </c>
      <c r="N46" s="711" t="s">
        <v>32</v>
      </c>
      <c r="O46" s="717"/>
    </row>
    <row r="47" spans="1:15" ht="15.75">
      <c r="A47" s="672"/>
      <c r="B47" s="1265" t="s">
        <v>1581</v>
      </c>
      <c r="C47" s="1265"/>
      <c r="D47" s="1265"/>
      <c r="E47" s="672"/>
      <c r="F47" s="672"/>
      <c r="G47" s="672"/>
      <c r="H47" s="682"/>
      <c r="I47" s="682"/>
      <c r="J47" s="682"/>
      <c r="K47" s="682"/>
      <c r="L47" s="682"/>
      <c r="M47" s="682"/>
      <c r="N47" s="682"/>
      <c r="O47" s="682"/>
    </row>
    <row r="48" spans="1:15" ht="15.75">
      <c r="A48" s="683"/>
      <c r="B48" s="1265"/>
      <c r="C48" s="1265"/>
      <c r="D48" s="1265"/>
      <c r="E48" s="672"/>
      <c r="F48" s="672"/>
      <c r="G48" s="672"/>
      <c r="H48" s="672"/>
      <c r="I48" s="672"/>
      <c r="J48" s="672"/>
      <c r="K48" s="682"/>
      <c r="L48" s="682"/>
      <c r="M48" s="1266" t="s">
        <v>364</v>
      </c>
      <c r="N48" s="1266"/>
      <c r="O48" s="1266"/>
    </row>
    <row r="49" spans="1:22" ht="15.75">
      <c r="A49" s="671"/>
      <c r="B49" s="671"/>
      <c r="C49" s="671"/>
      <c r="D49" s="1266"/>
      <c r="E49" s="1266"/>
      <c r="F49" s="1266"/>
      <c r="G49" s="684"/>
      <c r="H49" s="671"/>
      <c r="I49" s="1266"/>
      <c r="J49" s="1266"/>
      <c r="K49" s="1266"/>
      <c r="L49" s="1266"/>
      <c r="M49" s="1267" t="s">
        <v>165</v>
      </c>
      <c r="N49" s="1267"/>
      <c r="O49" s="1267"/>
      <c r="P49" s="671"/>
      <c r="Q49" s="671"/>
      <c r="R49" s="671"/>
      <c r="S49" s="671"/>
      <c r="T49" s="671"/>
      <c r="U49" s="671"/>
      <c r="V49" s="671"/>
    </row>
    <row r="50" spans="1:22" ht="15.75">
      <c r="A50" s="671"/>
      <c r="B50" s="671"/>
      <c r="C50" s="671"/>
      <c r="D50" s="1267"/>
      <c r="E50" s="1267"/>
      <c r="F50" s="1267"/>
      <c r="G50" s="684"/>
      <c r="H50" s="671"/>
      <c r="I50" s="1267"/>
      <c r="J50" s="1267"/>
      <c r="K50" s="1267"/>
      <c r="L50" s="1267"/>
      <c r="M50" s="686"/>
      <c r="N50" s="685"/>
      <c r="O50" s="671"/>
      <c r="P50" s="671"/>
      <c r="Q50" s="671"/>
      <c r="R50" s="671"/>
      <c r="S50" s="671"/>
      <c r="T50" s="671"/>
      <c r="U50" s="671"/>
      <c r="V50" s="671"/>
    </row>
    <row r="51" spans="1:22" ht="15.75">
      <c r="A51" s="673"/>
      <c r="B51" s="673"/>
      <c r="C51" s="677"/>
      <c r="D51" s="673"/>
      <c r="E51" s="673"/>
      <c r="F51" s="673"/>
      <c r="G51" s="673"/>
      <c r="H51" s="673"/>
      <c r="I51" s="673"/>
      <c r="J51" s="673"/>
      <c r="K51" s="687"/>
      <c r="L51" s="687"/>
      <c r="M51" s="687"/>
      <c r="N51" s="687"/>
      <c r="O51" s="687"/>
      <c r="P51" s="668"/>
      <c r="Q51" s="668"/>
      <c r="R51" s="668"/>
      <c r="S51" s="668"/>
      <c r="T51" s="668"/>
      <c r="U51" s="668"/>
      <c r="V51" s="668"/>
    </row>
    <row r="52" spans="1:22" ht="15.75">
      <c r="A52" s="673"/>
      <c r="B52" s="673"/>
      <c r="C52" s="677"/>
      <c r="D52" s="673"/>
      <c r="E52" s="673"/>
      <c r="F52" s="673"/>
      <c r="G52" s="673"/>
      <c r="H52" s="673"/>
      <c r="I52" s="673"/>
      <c r="J52" s="673"/>
      <c r="K52" s="687"/>
      <c r="L52" s="687"/>
      <c r="M52" s="687"/>
      <c r="N52" s="687"/>
      <c r="O52" s="687"/>
      <c r="P52" s="668"/>
      <c r="Q52" s="668"/>
      <c r="R52" s="668"/>
      <c r="S52" s="668"/>
      <c r="T52" s="668"/>
      <c r="U52" s="668"/>
      <c r="V52" s="668"/>
    </row>
    <row r="53" spans="1:22" ht="15.75">
      <c r="A53" s="673"/>
      <c r="B53" s="673"/>
      <c r="C53" s="673"/>
      <c r="D53" s="673"/>
      <c r="E53" s="673"/>
      <c r="F53" s="673"/>
      <c r="G53" s="673"/>
      <c r="H53" s="673"/>
      <c r="I53" s="673"/>
      <c r="J53" s="673"/>
      <c r="K53" s="687"/>
      <c r="L53" s="687"/>
      <c r="M53" s="687"/>
      <c r="N53" s="687"/>
      <c r="O53" s="687"/>
      <c r="P53" s="687"/>
      <c r="Q53" s="682"/>
      <c r="R53" s="682"/>
      <c r="S53" s="682"/>
      <c r="T53" s="682"/>
      <c r="U53" s="682"/>
      <c r="V53" s="682"/>
    </row>
    <row r="54" spans="1:22" ht="15.75">
      <c r="A54" s="673"/>
      <c r="B54" s="673"/>
      <c r="C54" s="677"/>
      <c r="D54" s="673"/>
      <c r="E54" s="673"/>
      <c r="F54" s="673"/>
      <c r="G54" s="673"/>
      <c r="H54" s="673"/>
      <c r="I54" s="673"/>
      <c r="J54" s="673"/>
      <c r="K54" s="687"/>
      <c r="L54" s="687"/>
      <c r="M54" s="687"/>
      <c r="N54" s="687"/>
      <c r="O54" s="687"/>
      <c r="P54" s="687"/>
      <c r="Q54" s="682"/>
      <c r="R54" s="682"/>
      <c r="S54" s="682"/>
      <c r="T54" s="682"/>
      <c r="U54" s="682"/>
      <c r="V54" s="682"/>
    </row>
    <row r="55" spans="1:22" ht="15.75">
      <c r="A55" s="673"/>
      <c r="B55" s="673"/>
      <c r="C55" s="677"/>
      <c r="D55" s="673"/>
      <c r="E55" s="673"/>
      <c r="F55" s="673"/>
      <c r="G55" s="673"/>
      <c r="H55" s="673"/>
      <c r="I55" s="673"/>
      <c r="J55" s="673"/>
      <c r="K55" s="687"/>
      <c r="L55" s="687"/>
      <c r="M55" s="687"/>
      <c r="N55" s="687"/>
      <c r="O55" s="687"/>
      <c r="P55" s="687"/>
      <c r="Q55" s="682"/>
      <c r="R55" s="682"/>
      <c r="S55" s="682"/>
      <c r="T55" s="682"/>
      <c r="U55" s="682"/>
      <c r="V55" s="682"/>
    </row>
    <row r="56" spans="1:22" ht="15.75">
      <c r="A56" s="673"/>
      <c r="B56" s="673"/>
      <c r="C56" s="677"/>
      <c r="D56" s="673"/>
      <c r="E56" s="673"/>
      <c r="F56" s="673"/>
      <c r="G56" s="673"/>
      <c r="H56" s="673"/>
      <c r="I56" s="673"/>
      <c r="J56" s="673"/>
      <c r="K56" s="687"/>
      <c r="L56" s="687"/>
      <c r="M56" s="687"/>
      <c r="N56" s="687"/>
      <c r="O56" s="687"/>
      <c r="P56" s="687"/>
      <c r="Q56" s="682"/>
      <c r="R56" s="682"/>
      <c r="S56" s="682"/>
      <c r="T56" s="682"/>
      <c r="U56" s="682"/>
      <c r="V56" s="682"/>
    </row>
    <row r="57" spans="1:22" ht="15.75">
      <c r="A57" s="673"/>
      <c r="B57" s="673"/>
      <c r="C57" s="677"/>
      <c r="D57" s="673"/>
      <c r="E57" s="673"/>
      <c r="F57" s="673"/>
      <c r="G57" s="673"/>
      <c r="H57" s="673"/>
      <c r="I57" s="673"/>
      <c r="J57" s="673"/>
      <c r="K57" s="687"/>
      <c r="L57" s="687"/>
      <c r="M57" s="687"/>
      <c r="N57" s="687"/>
      <c r="O57" s="687"/>
      <c r="P57" s="687"/>
      <c r="Q57" s="682"/>
      <c r="R57" s="682"/>
      <c r="S57" s="682"/>
      <c r="T57" s="682"/>
      <c r="U57" s="682"/>
      <c r="V57" s="682"/>
    </row>
    <row r="58" spans="1:22" ht="15.75">
      <c r="A58" s="673"/>
      <c r="B58" s="673"/>
      <c r="C58" s="677"/>
      <c r="D58" s="673"/>
      <c r="E58" s="673"/>
      <c r="F58" s="673"/>
      <c r="G58" s="673"/>
      <c r="H58" s="673"/>
      <c r="I58" s="673"/>
      <c r="J58" s="673"/>
      <c r="K58" s="687"/>
      <c r="L58" s="687"/>
      <c r="M58" s="687"/>
      <c r="N58" s="687"/>
      <c r="O58" s="687"/>
      <c r="P58" s="687"/>
      <c r="Q58" s="682"/>
      <c r="R58" s="682"/>
      <c r="S58" s="682"/>
      <c r="T58" s="682"/>
      <c r="U58" s="682"/>
      <c r="V58" s="682"/>
    </row>
    <row r="59" spans="1:22" ht="15.75">
      <c r="A59" s="673"/>
      <c r="B59" s="673"/>
      <c r="C59" s="677"/>
      <c r="D59" s="673"/>
      <c r="E59" s="673"/>
      <c r="F59" s="673"/>
      <c r="G59" s="673"/>
      <c r="H59" s="673"/>
      <c r="I59" s="673"/>
      <c r="J59" s="673"/>
      <c r="K59" s="687"/>
      <c r="L59" s="687"/>
      <c r="M59" s="687"/>
      <c r="N59" s="687"/>
      <c r="O59" s="687"/>
      <c r="P59" s="687"/>
      <c r="Q59" s="682"/>
      <c r="R59" s="682"/>
      <c r="S59" s="682"/>
      <c r="T59" s="682"/>
      <c r="U59" s="682"/>
      <c r="V59" s="682"/>
    </row>
    <row r="60" spans="1:22" ht="15.75">
      <c r="A60" s="673"/>
      <c r="B60" s="673"/>
      <c r="C60" s="677"/>
      <c r="D60" s="673"/>
      <c r="E60" s="673"/>
      <c r="F60" s="673"/>
      <c r="G60" s="673"/>
      <c r="H60" s="673"/>
      <c r="I60" s="673"/>
      <c r="J60" s="673"/>
      <c r="K60" s="687"/>
      <c r="L60" s="687"/>
      <c r="M60" s="687"/>
      <c r="N60" s="687"/>
      <c r="O60" s="687"/>
      <c r="P60" s="687"/>
      <c r="Q60" s="682"/>
      <c r="R60" s="682"/>
      <c r="S60" s="682"/>
      <c r="T60" s="682"/>
      <c r="U60" s="682"/>
      <c r="V60" s="682"/>
    </row>
    <row r="61" spans="1:22" ht="15.75">
      <c r="A61" s="673"/>
      <c r="B61" s="673"/>
      <c r="C61" s="677"/>
      <c r="D61" s="673"/>
      <c r="E61" s="673"/>
      <c r="F61" s="673"/>
      <c r="G61" s="673"/>
      <c r="H61" s="673"/>
      <c r="I61" s="673"/>
      <c r="J61" s="673"/>
      <c r="K61" s="687"/>
      <c r="L61" s="687"/>
      <c r="M61" s="687"/>
      <c r="N61" s="687"/>
      <c r="O61" s="687"/>
      <c r="P61" s="687"/>
      <c r="Q61" s="682"/>
      <c r="R61" s="682"/>
      <c r="S61" s="682"/>
      <c r="T61" s="682"/>
      <c r="U61" s="682"/>
      <c r="V61" s="682"/>
    </row>
    <row r="62" spans="1:22" ht="15.75">
      <c r="A62" s="673"/>
      <c r="B62" s="673"/>
      <c r="C62" s="677"/>
      <c r="D62" s="673"/>
      <c r="E62" s="673"/>
      <c r="F62" s="673"/>
      <c r="G62" s="673"/>
      <c r="H62" s="673"/>
      <c r="I62" s="673"/>
      <c r="J62" s="673"/>
      <c r="K62" s="687"/>
      <c r="L62" s="687"/>
      <c r="M62" s="687"/>
      <c r="N62" s="687"/>
      <c r="O62" s="687"/>
      <c r="P62" s="687"/>
      <c r="Q62" s="682"/>
      <c r="R62" s="682"/>
      <c r="S62" s="682"/>
      <c r="T62" s="682"/>
      <c r="U62" s="682"/>
      <c r="V62" s="682"/>
    </row>
    <row r="63" spans="1:22" ht="15.75">
      <c r="A63" s="673"/>
      <c r="B63" s="673"/>
      <c r="C63" s="677"/>
      <c r="D63" s="673"/>
      <c r="E63" s="673"/>
      <c r="F63" s="673"/>
      <c r="G63" s="673"/>
      <c r="H63" s="673"/>
      <c r="I63" s="673"/>
      <c r="J63" s="673"/>
      <c r="K63" s="687"/>
      <c r="L63" s="687"/>
      <c r="M63" s="687"/>
      <c r="N63" s="687"/>
      <c r="O63" s="687"/>
      <c r="P63" s="687"/>
      <c r="Q63" s="682"/>
      <c r="R63" s="682"/>
      <c r="S63" s="682"/>
      <c r="T63" s="682"/>
      <c r="U63" s="682"/>
      <c r="V63" s="682"/>
    </row>
    <row r="64" spans="1:22" ht="15.75">
      <c r="A64" s="673"/>
      <c r="B64" s="673"/>
      <c r="C64" s="677"/>
      <c r="D64" s="673"/>
      <c r="E64" s="673"/>
      <c r="F64" s="673"/>
      <c r="G64" s="673"/>
      <c r="H64" s="673"/>
      <c r="I64" s="673"/>
      <c r="J64" s="673"/>
      <c r="K64" s="687"/>
      <c r="L64" s="687"/>
      <c r="M64" s="687"/>
      <c r="N64" s="687"/>
      <c r="O64" s="687"/>
      <c r="P64" s="687"/>
      <c r="Q64" s="682"/>
      <c r="R64" s="682"/>
      <c r="S64" s="682"/>
      <c r="T64" s="682"/>
      <c r="U64" s="682"/>
      <c r="V64" s="682"/>
    </row>
    <row r="65" spans="1:22" ht="15.75">
      <c r="A65" s="673"/>
      <c r="B65" s="673"/>
      <c r="C65" s="677"/>
      <c r="D65" s="673"/>
      <c r="E65" s="673"/>
      <c r="F65" s="673"/>
      <c r="G65" s="673"/>
      <c r="H65" s="673"/>
      <c r="I65" s="673"/>
      <c r="J65" s="673"/>
      <c r="K65" s="687"/>
      <c r="L65" s="687"/>
      <c r="M65" s="687"/>
      <c r="N65" s="687"/>
      <c r="O65" s="687"/>
      <c r="P65" s="687"/>
      <c r="Q65" s="682"/>
      <c r="R65" s="682"/>
      <c r="S65" s="682"/>
      <c r="T65" s="682"/>
      <c r="U65" s="682"/>
      <c r="V65" s="682"/>
    </row>
    <row r="66" spans="1:22" ht="15.75">
      <c r="A66" s="673"/>
      <c r="B66" s="673"/>
      <c r="C66" s="677"/>
      <c r="D66" s="673"/>
      <c r="E66" s="673"/>
      <c r="F66" s="673"/>
      <c r="G66" s="673"/>
      <c r="H66" s="673"/>
      <c r="I66" s="673"/>
      <c r="J66" s="673"/>
      <c r="K66" s="687"/>
      <c r="L66" s="687"/>
      <c r="M66" s="687"/>
      <c r="N66" s="687"/>
      <c r="O66" s="687"/>
      <c r="P66" s="687"/>
      <c r="Q66" s="682"/>
      <c r="R66" s="682"/>
      <c r="S66" s="682"/>
      <c r="T66" s="682"/>
      <c r="U66" s="682"/>
      <c r="V66" s="682"/>
    </row>
    <row r="67" spans="1:22" ht="15.75">
      <c r="A67" s="673"/>
      <c r="B67" s="673"/>
      <c r="C67" s="677"/>
      <c r="D67" s="673"/>
      <c r="E67" s="673"/>
      <c r="F67" s="673"/>
      <c r="G67" s="673"/>
      <c r="H67" s="673"/>
      <c r="I67" s="673"/>
      <c r="J67" s="673"/>
      <c r="K67" s="687"/>
      <c r="L67" s="687"/>
      <c r="M67" s="687"/>
      <c r="N67" s="687"/>
      <c r="O67" s="687"/>
      <c r="P67" s="687"/>
      <c r="Q67" s="682"/>
      <c r="R67" s="682"/>
      <c r="S67" s="682"/>
      <c r="T67" s="682"/>
      <c r="U67" s="682"/>
      <c r="V67" s="682"/>
    </row>
    <row r="68" spans="1:22" ht="15.75">
      <c r="A68" s="673"/>
      <c r="B68" s="673"/>
      <c r="C68" s="677"/>
      <c r="D68" s="673"/>
      <c r="E68" s="673"/>
      <c r="F68" s="673"/>
      <c r="G68" s="673"/>
      <c r="H68" s="673"/>
      <c r="I68" s="673"/>
      <c r="J68" s="673"/>
      <c r="K68" s="687"/>
      <c r="L68" s="687"/>
      <c r="M68" s="687"/>
      <c r="N68" s="687"/>
      <c r="O68" s="687"/>
      <c r="P68" s="687"/>
      <c r="Q68" s="682"/>
      <c r="R68" s="682"/>
      <c r="S68" s="682"/>
      <c r="T68" s="682"/>
      <c r="U68" s="682"/>
      <c r="V68" s="682"/>
    </row>
    <row r="69" spans="1:22" ht="15.75">
      <c r="A69" s="673"/>
      <c r="B69" s="673"/>
      <c r="C69" s="677"/>
      <c r="D69" s="673"/>
      <c r="E69" s="673"/>
      <c r="F69" s="673"/>
      <c r="G69" s="673"/>
      <c r="H69" s="673"/>
      <c r="I69" s="673"/>
      <c r="J69" s="673"/>
      <c r="K69" s="687"/>
      <c r="L69" s="687"/>
      <c r="M69" s="687"/>
      <c r="N69" s="687"/>
      <c r="O69" s="687"/>
      <c r="P69" s="668"/>
      <c r="Q69" s="668"/>
      <c r="R69" s="668"/>
      <c r="S69" s="668"/>
      <c r="T69" s="668"/>
      <c r="U69" s="668"/>
      <c r="V69" s="668"/>
    </row>
    <row r="70" spans="1:22" ht="15.75">
      <c r="A70" s="673"/>
      <c r="B70" s="673"/>
      <c r="C70" s="677"/>
      <c r="D70" s="673"/>
      <c r="E70" s="673"/>
      <c r="F70" s="673"/>
      <c r="G70" s="673"/>
      <c r="H70" s="673"/>
      <c r="I70" s="673"/>
      <c r="J70" s="673"/>
      <c r="K70" s="687"/>
      <c r="L70" s="687"/>
      <c r="M70" s="687"/>
      <c r="N70" s="687"/>
      <c r="O70" s="687"/>
      <c r="P70" s="668"/>
      <c r="Q70" s="668"/>
      <c r="R70" s="668"/>
      <c r="S70" s="668"/>
      <c r="T70" s="668"/>
      <c r="U70" s="668"/>
      <c r="V70" s="668"/>
    </row>
    <row r="71" spans="1:22" ht="15.75">
      <c r="A71" s="673"/>
      <c r="B71" s="673"/>
      <c r="C71" s="677"/>
      <c r="D71" s="673"/>
      <c r="E71" s="673"/>
      <c r="F71" s="673"/>
      <c r="G71" s="673"/>
      <c r="H71" s="673"/>
      <c r="I71" s="673"/>
      <c r="J71" s="673"/>
      <c r="K71" s="687"/>
      <c r="L71" s="687"/>
      <c r="M71" s="687"/>
      <c r="N71" s="687"/>
      <c r="O71" s="687"/>
      <c r="P71" s="668"/>
      <c r="Q71" s="668"/>
      <c r="R71" s="668"/>
      <c r="S71" s="668"/>
      <c r="T71" s="668"/>
      <c r="U71" s="668"/>
      <c r="V71" s="668"/>
    </row>
    <row r="72" spans="1:22" ht="15.75">
      <c r="A72" s="673"/>
      <c r="B72" s="673"/>
      <c r="C72" s="677"/>
      <c r="D72" s="673"/>
      <c r="E72" s="673"/>
      <c r="F72" s="673"/>
      <c r="G72" s="673"/>
      <c r="H72" s="673"/>
      <c r="I72" s="673"/>
      <c r="J72" s="673"/>
      <c r="K72" s="687"/>
      <c r="L72" s="687"/>
      <c r="M72" s="687"/>
      <c r="N72" s="687"/>
      <c r="O72" s="687"/>
      <c r="P72" s="668"/>
      <c r="Q72" s="668"/>
      <c r="R72" s="668"/>
      <c r="S72" s="668"/>
      <c r="T72" s="668"/>
      <c r="U72" s="668"/>
      <c r="V72" s="668"/>
    </row>
    <row r="73" spans="1:22" ht="15.75">
      <c r="A73" s="673"/>
      <c r="B73" s="673"/>
      <c r="C73" s="677"/>
      <c r="D73" s="673"/>
      <c r="E73" s="673"/>
      <c r="F73" s="673"/>
      <c r="G73" s="673"/>
      <c r="H73" s="673"/>
      <c r="I73" s="673"/>
      <c r="J73" s="673"/>
      <c r="K73" s="687"/>
      <c r="L73" s="687"/>
      <c r="M73" s="687"/>
      <c r="N73" s="687"/>
      <c r="O73" s="687"/>
      <c r="P73" s="668"/>
      <c r="Q73" s="668"/>
      <c r="R73" s="668"/>
      <c r="S73" s="668"/>
      <c r="T73" s="668"/>
      <c r="U73" s="668"/>
      <c r="V73" s="668"/>
    </row>
    <row r="74" spans="1:22" ht="15.75">
      <c r="A74" s="673"/>
      <c r="B74" s="673"/>
      <c r="C74" s="677"/>
      <c r="D74" s="673"/>
      <c r="E74" s="673"/>
      <c r="F74" s="673"/>
      <c r="G74" s="673"/>
      <c r="H74" s="673"/>
      <c r="I74" s="673"/>
      <c r="J74" s="673"/>
      <c r="K74" s="687"/>
      <c r="L74" s="687"/>
      <c r="M74" s="687"/>
      <c r="N74" s="687"/>
      <c r="O74" s="687"/>
      <c r="P74" s="668"/>
      <c r="Q74" s="668"/>
      <c r="R74" s="668"/>
      <c r="S74" s="668"/>
      <c r="T74" s="668"/>
      <c r="U74" s="668"/>
      <c r="V74" s="668"/>
    </row>
    <row r="75" spans="1:22" ht="15.75">
      <c r="A75" s="673"/>
      <c r="B75" s="673"/>
      <c r="C75" s="677"/>
      <c r="D75" s="673"/>
      <c r="E75" s="673"/>
      <c r="F75" s="673"/>
      <c r="G75" s="673"/>
      <c r="H75" s="673"/>
      <c r="I75" s="673"/>
      <c r="J75" s="673"/>
      <c r="K75" s="687"/>
      <c r="L75" s="687"/>
      <c r="M75" s="687"/>
      <c r="N75" s="687"/>
      <c r="O75" s="687"/>
      <c r="P75" s="668"/>
      <c r="Q75" s="668"/>
      <c r="R75" s="668"/>
      <c r="S75" s="668"/>
      <c r="T75" s="668"/>
      <c r="U75" s="668"/>
      <c r="V75" s="668"/>
    </row>
    <row r="76" spans="1:22" ht="15.75">
      <c r="A76" s="673"/>
      <c r="B76" s="673"/>
      <c r="C76" s="677"/>
      <c r="D76" s="673"/>
      <c r="E76" s="673"/>
      <c r="F76" s="673"/>
      <c r="G76" s="673"/>
      <c r="H76" s="673"/>
      <c r="I76" s="673"/>
      <c r="J76" s="673"/>
      <c r="K76" s="687"/>
      <c r="L76" s="687"/>
      <c r="M76" s="687"/>
      <c r="N76" s="687"/>
      <c r="O76" s="687"/>
      <c r="P76" s="668"/>
      <c r="Q76" s="668"/>
      <c r="R76" s="668"/>
      <c r="S76" s="668"/>
      <c r="T76" s="668"/>
      <c r="U76" s="668"/>
      <c r="V76" s="668"/>
    </row>
    <row r="77" spans="1:22" ht="15.75">
      <c r="A77" s="673"/>
      <c r="B77" s="673"/>
      <c r="C77" s="677"/>
      <c r="D77" s="673"/>
      <c r="E77" s="673"/>
      <c r="F77" s="673"/>
      <c r="G77" s="673"/>
      <c r="H77" s="673"/>
      <c r="I77" s="673"/>
      <c r="J77" s="673"/>
      <c r="K77" s="687"/>
      <c r="L77" s="687"/>
      <c r="M77" s="687"/>
      <c r="N77" s="687"/>
      <c r="O77" s="687"/>
      <c r="P77" s="668"/>
      <c r="Q77" s="668"/>
      <c r="R77" s="668"/>
      <c r="S77" s="668"/>
      <c r="T77" s="668"/>
      <c r="U77" s="668"/>
      <c r="V77" s="668"/>
    </row>
    <row r="78" spans="1:22" ht="15.75">
      <c r="A78" s="673"/>
      <c r="B78" s="673"/>
      <c r="C78" s="677"/>
      <c r="D78" s="673"/>
      <c r="E78" s="673"/>
      <c r="F78" s="673"/>
      <c r="G78" s="673"/>
      <c r="H78" s="673"/>
      <c r="I78" s="673"/>
      <c r="J78" s="673"/>
      <c r="K78" s="687"/>
      <c r="L78" s="687"/>
      <c r="M78" s="687"/>
      <c r="N78" s="687"/>
      <c r="O78" s="687"/>
      <c r="P78" s="668"/>
      <c r="Q78" s="668"/>
      <c r="R78" s="668"/>
      <c r="S78" s="668"/>
      <c r="T78" s="668"/>
      <c r="U78" s="668"/>
      <c r="V78" s="668"/>
    </row>
    <row r="79" spans="1:22" ht="15.75">
      <c r="A79" s="673"/>
      <c r="B79" s="673"/>
      <c r="C79" s="677"/>
      <c r="D79" s="673"/>
      <c r="E79" s="673"/>
      <c r="F79" s="673"/>
      <c r="G79" s="673"/>
      <c r="H79" s="673"/>
      <c r="I79" s="673"/>
      <c r="J79" s="673"/>
      <c r="K79" s="687"/>
      <c r="L79" s="687"/>
      <c r="M79" s="687"/>
      <c r="N79" s="687"/>
      <c r="O79" s="687"/>
      <c r="P79" s="668"/>
      <c r="Q79" s="668"/>
      <c r="R79" s="668"/>
      <c r="S79" s="668"/>
      <c r="T79" s="668"/>
      <c r="U79" s="668"/>
      <c r="V79" s="668"/>
    </row>
    <row r="80" spans="1:22" ht="15.75">
      <c r="A80" s="673"/>
      <c r="B80" s="673"/>
      <c r="C80" s="677"/>
      <c r="D80" s="673"/>
      <c r="E80" s="673"/>
      <c r="F80" s="673"/>
      <c r="G80" s="673"/>
      <c r="H80" s="673"/>
      <c r="I80" s="673"/>
      <c r="J80" s="673"/>
      <c r="K80" s="687"/>
      <c r="L80" s="687"/>
      <c r="M80" s="687"/>
      <c r="N80" s="687"/>
      <c r="O80" s="687"/>
      <c r="P80" s="668"/>
      <c r="Q80" s="668"/>
      <c r="R80" s="668"/>
      <c r="S80" s="668"/>
      <c r="T80" s="668"/>
      <c r="U80" s="668"/>
      <c r="V80" s="668"/>
    </row>
    <row r="81" spans="1:15" ht="15.75">
      <c r="A81" s="673"/>
      <c r="B81" s="673"/>
      <c r="C81" s="677"/>
      <c r="D81" s="673"/>
      <c r="E81" s="673"/>
      <c r="F81" s="673"/>
      <c r="G81" s="673"/>
      <c r="H81" s="673"/>
      <c r="I81" s="673"/>
      <c r="J81" s="673"/>
      <c r="K81" s="687"/>
      <c r="L81" s="687"/>
      <c r="M81" s="687"/>
      <c r="N81" s="687"/>
      <c r="O81" s="687"/>
    </row>
    <row r="82" spans="1:15" ht="15.75">
      <c r="A82" s="673"/>
      <c r="B82" s="673"/>
      <c r="C82" s="677"/>
      <c r="D82" s="673"/>
      <c r="E82" s="678"/>
      <c r="F82" s="678"/>
      <c r="G82" s="673"/>
      <c r="H82" s="673"/>
      <c r="I82" s="673"/>
      <c r="J82" s="673"/>
      <c r="K82" s="687"/>
      <c r="L82" s="687"/>
      <c r="M82" s="687"/>
      <c r="N82" s="687"/>
      <c r="O82" s="687"/>
    </row>
    <row r="83" spans="1:15" ht="15.75">
      <c r="A83" s="673"/>
      <c r="B83" s="673"/>
      <c r="C83" s="677"/>
      <c r="D83" s="673"/>
      <c r="E83" s="673"/>
      <c r="F83" s="673"/>
      <c r="G83" s="673"/>
      <c r="H83" s="673"/>
      <c r="I83" s="673"/>
      <c r="J83" s="673"/>
      <c r="K83" s="687"/>
      <c r="L83" s="687"/>
      <c r="M83" s="687"/>
      <c r="N83" s="687"/>
      <c r="O83" s="687"/>
    </row>
    <row r="84" spans="1:15" ht="15.75">
      <c r="A84" s="673"/>
      <c r="B84" s="673"/>
      <c r="C84" s="677"/>
      <c r="D84" s="673"/>
      <c r="E84" s="673"/>
      <c r="F84" s="673"/>
      <c r="G84" s="673"/>
      <c r="H84" s="673"/>
      <c r="I84" s="673"/>
      <c r="J84" s="673"/>
      <c r="K84" s="687"/>
      <c r="L84" s="687"/>
      <c r="M84" s="687"/>
      <c r="N84" s="687"/>
      <c r="O84" s="687"/>
    </row>
    <row r="85" spans="1:15" ht="15.75">
      <c r="A85" s="673"/>
      <c r="B85" s="673"/>
      <c r="C85" s="677"/>
      <c r="D85" s="673"/>
      <c r="E85" s="673"/>
      <c r="F85" s="673"/>
      <c r="G85" s="673"/>
      <c r="H85" s="673"/>
      <c r="I85" s="673"/>
      <c r="J85" s="673"/>
      <c r="K85" s="687"/>
      <c r="L85" s="687"/>
      <c r="M85" s="687"/>
      <c r="N85" s="687"/>
      <c r="O85" s="687"/>
    </row>
    <row r="86" spans="1:15" ht="15.75">
      <c r="A86" s="673"/>
      <c r="B86" s="673"/>
      <c r="C86" s="677"/>
      <c r="D86" s="673"/>
      <c r="E86" s="673"/>
      <c r="F86" s="673"/>
      <c r="G86" s="673"/>
      <c r="H86" s="673"/>
      <c r="I86" s="673"/>
      <c r="J86" s="673"/>
      <c r="K86" s="687"/>
      <c r="L86" s="687"/>
      <c r="M86" s="687"/>
      <c r="N86" s="687"/>
      <c r="O86" s="687"/>
    </row>
    <row r="87" spans="1:15" ht="15.75">
      <c r="A87" s="673"/>
      <c r="B87" s="673"/>
      <c r="C87" s="677"/>
      <c r="D87" s="673"/>
      <c r="E87" s="673"/>
      <c r="F87" s="673"/>
      <c r="G87" s="673"/>
      <c r="H87" s="673"/>
      <c r="I87" s="673"/>
      <c r="J87" s="673"/>
      <c r="K87" s="687"/>
      <c r="L87" s="687"/>
      <c r="M87" s="687"/>
      <c r="N87" s="687"/>
      <c r="O87" s="687"/>
    </row>
    <row r="88" spans="1:15" ht="15.75">
      <c r="A88" s="673"/>
      <c r="B88" s="673"/>
      <c r="C88" s="677"/>
      <c r="D88" s="673"/>
      <c r="E88" s="673"/>
      <c r="F88" s="673"/>
      <c r="G88" s="673"/>
      <c r="H88" s="673"/>
      <c r="I88" s="673"/>
      <c r="J88" s="673"/>
      <c r="K88" s="687"/>
      <c r="L88" s="687"/>
      <c r="M88" s="687"/>
      <c r="N88" s="687"/>
      <c r="O88" s="687"/>
    </row>
    <row r="89" spans="1:15" ht="15.75">
      <c r="A89" s="668"/>
      <c r="B89" s="668"/>
      <c r="C89" s="668"/>
      <c r="D89" s="668"/>
      <c r="E89" s="674"/>
      <c r="F89" s="674"/>
      <c r="G89" s="668"/>
      <c r="H89" s="668"/>
      <c r="I89" s="668"/>
      <c r="J89" s="668"/>
      <c r="K89" s="668"/>
      <c r="L89" s="668"/>
      <c r="M89" s="668"/>
      <c r="N89" s="668"/>
      <c r="O89" s="668"/>
    </row>
    <row r="90" spans="1:15" ht="15.75">
      <c r="A90" s="668"/>
      <c r="B90" s="668"/>
      <c r="C90" s="668"/>
      <c r="D90" s="668"/>
      <c r="E90" s="674"/>
      <c r="F90" s="674"/>
      <c r="G90" s="668"/>
      <c r="H90" s="668"/>
      <c r="I90" s="668"/>
      <c r="J90" s="668"/>
      <c r="K90" s="668"/>
      <c r="L90" s="668"/>
      <c r="M90" s="668"/>
      <c r="N90" s="668"/>
      <c r="O90" s="668"/>
    </row>
    <row r="91" spans="1:15" ht="15.75">
      <c r="A91" s="668"/>
      <c r="B91" s="668"/>
      <c r="C91" s="668"/>
      <c r="D91" s="668"/>
      <c r="E91" s="674"/>
      <c r="F91" s="674"/>
      <c r="G91" s="668"/>
      <c r="H91" s="668"/>
      <c r="I91" s="668"/>
      <c r="J91" s="668"/>
      <c r="K91" s="668"/>
      <c r="L91" s="668"/>
      <c r="M91" s="668"/>
      <c r="N91" s="668"/>
      <c r="O91" s="668"/>
    </row>
    <row r="92" spans="1:15" ht="15.75">
      <c r="A92" s="668"/>
      <c r="B92" s="668"/>
      <c r="C92" s="668"/>
      <c r="D92" s="668"/>
      <c r="E92" s="674"/>
      <c r="F92" s="674"/>
      <c r="G92" s="668"/>
      <c r="H92" s="668"/>
      <c r="I92" s="668"/>
      <c r="J92" s="668"/>
      <c r="K92" s="668"/>
      <c r="L92" s="668"/>
      <c r="M92" s="668"/>
      <c r="N92" s="668"/>
      <c r="O92" s="668"/>
    </row>
    <row r="93" spans="1:15" ht="15.75">
      <c r="A93" s="679"/>
      <c r="B93" s="668"/>
      <c r="C93" s="668"/>
      <c r="D93" s="668"/>
      <c r="E93" s="668"/>
      <c r="F93" s="668"/>
      <c r="G93" s="668"/>
      <c r="H93" s="668"/>
      <c r="I93" s="668"/>
      <c r="J93" s="668"/>
      <c r="K93" s="668"/>
      <c r="L93" s="668"/>
      <c r="M93" s="668"/>
      <c r="N93" s="668"/>
      <c r="O93" s="668"/>
    </row>
    <row r="95" spans="1:15" ht="15.75">
      <c r="A95" s="668"/>
      <c r="B95" s="668"/>
      <c r="C95" s="668"/>
      <c r="D95" s="668"/>
      <c r="E95" s="668"/>
      <c r="F95" s="668"/>
      <c r="G95" s="668"/>
      <c r="H95" s="668"/>
      <c r="I95" s="668"/>
      <c r="J95" s="668"/>
      <c r="K95" s="668"/>
      <c r="L95" s="668"/>
      <c r="M95" s="668"/>
      <c r="N95" s="676"/>
      <c r="O95" s="668"/>
    </row>
    <row r="96" spans="1:15" ht="15.75">
      <c r="A96" s="668"/>
      <c r="B96" s="668"/>
      <c r="C96" s="668"/>
      <c r="D96" s="668"/>
      <c r="E96" s="668"/>
      <c r="F96" s="668"/>
      <c r="G96" s="668"/>
      <c r="H96" s="676"/>
      <c r="I96" s="676"/>
      <c r="J96" s="676"/>
      <c r="K96" s="676"/>
      <c r="L96" s="676"/>
      <c r="M96" s="668"/>
      <c r="N96" s="668"/>
      <c r="O96" s="676"/>
    </row>
    <row r="97" spans="2:15" ht="15.75">
      <c r="B97" s="668"/>
      <c r="C97" s="668"/>
      <c r="D97" s="668"/>
      <c r="E97" s="668"/>
      <c r="F97" s="668"/>
      <c r="G97" s="668"/>
      <c r="H97" s="676"/>
      <c r="I97" s="676"/>
      <c r="J97" s="676"/>
      <c r="K97" s="676"/>
      <c r="L97" s="676"/>
      <c r="M97" s="668"/>
      <c r="N97" s="668"/>
      <c r="O97" s="676"/>
    </row>
    <row r="98" spans="2:15" ht="15.75">
      <c r="B98" s="668"/>
      <c r="C98" s="668"/>
      <c r="D98" s="668"/>
      <c r="E98" s="668"/>
      <c r="F98" s="668"/>
      <c r="G98" s="668"/>
      <c r="H98" s="676"/>
      <c r="I98" s="676"/>
      <c r="J98" s="676"/>
      <c r="K98" s="676"/>
      <c r="L98" s="676"/>
      <c r="M98" s="668"/>
      <c r="N98" s="668"/>
      <c r="O98" s="676"/>
    </row>
    <row r="99" spans="2:15" ht="15.75">
      <c r="B99" s="668"/>
      <c r="C99" s="668"/>
      <c r="D99" s="668"/>
      <c r="E99" s="668"/>
      <c r="F99" s="668"/>
      <c r="G99" s="668"/>
      <c r="H99" s="676"/>
      <c r="I99" s="676"/>
      <c r="J99" s="676"/>
      <c r="K99" s="676"/>
      <c r="L99" s="676"/>
      <c r="M99" s="670"/>
      <c r="N99" s="668"/>
      <c r="O99" s="676"/>
    </row>
    <row r="101" spans="2:15" ht="15.75">
      <c r="B101" s="676"/>
      <c r="C101" s="668"/>
      <c r="D101" s="668"/>
      <c r="E101" s="668"/>
      <c r="F101" s="668"/>
      <c r="G101" s="668"/>
      <c r="H101" s="668"/>
      <c r="I101" s="668"/>
      <c r="J101" s="668"/>
      <c r="K101" s="668"/>
      <c r="L101" s="668"/>
      <c r="M101" s="668"/>
      <c r="N101" s="668"/>
      <c r="O101" s="668"/>
    </row>
    <row r="102" spans="2:15" ht="15.75">
      <c r="B102" s="676"/>
      <c r="C102" s="668"/>
      <c r="D102" s="668"/>
      <c r="E102" s="668"/>
      <c r="F102" s="668"/>
      <c r="G102" s="668"/>
      <c r="H102" s="668"/>
      <c r="I102" s="668"/>
      <c r="J102" s="668"/>
      <c r="K102" s="668"/>
      <c r="L102" s="668"/>
      <c r="M102" s="668"/>
      <c r="N102" s="668"/>
      <c r="O102" s="668"/>
    </row>
    <row r="103" spans="2:15" ht="15.75">
      <c r="B103" s="676"/>
      <c r="C103" s="668"/>
      <c r="D103" s="668"/>
      <c r="E103" s="668"/>
      <c r="F103" s="668"/>
      <c r="G103" s="668"/>
      <c r="H103" s="668"/>
      <c r="I103" s="668"/>
      <c r="J103" s="668"/>
      <c r="K103" s="668"/>
      <c r="L103" s="668"/>
      <c r="M103" s="668"/>
      <c r="N103" s="668"/>
      <c r="O103" s="668"/>
    </row>
  </sheetData>
  <mergeCells count="28">
    <mergeCell ref="B47:D47"/>
    <mergeCell ref="D49:F49"/>
    <mergeCell ref="I49:L49"/>
    <mergeCell ref="M49:O49"/>
    <mergeCell ref="D50:F50"/>
    <mergeCell ref="I50:L50"/>
    <mergeCell ref="B48:D48"/>
    <mergeCell ref="M48:O48"/>
    <mergeCell ref="A5:O5"/>
    <mergeCell ref="A6:N6"/>
    <mergeCell ref="A7:N7"/>
    <mergeCell ref="A8:N8"/>
    <mergeCell ref="A9:A10"/>
    <mergeCell ref="B9:B10"/>
    <mergeCell ref="C9:D10"/>
    <mergeCell ref="E9:E10"/>
    <mergeCell ref="F9:F10"/>
    <mergeCell ref="G9:G10"/>
    <mergeCell ref="H9:L9"/>
    <mergeCell ref="M9:M10"/>
    <mergeCell ref="N9:N10"/>
    <mergeCell ref="O9:O10"/>
    <mergeCell ref="H4:O4"/>
    <mergeCell ref="K1:N1"/>
    <mergeCell ref="A2:E2"/>
    <mergeCell ref="H2:O2"/>
    <mergeCell ref="A3:E3"/>
    <mergeCell ref="H3:O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13" workbookViewId="0">
      <selection activeCell="M31" sqref="M31:O32"/>
    </sheetView>
  </sheetViews>
  <sheetFormatPr defaultRowHeight="15"/>
  <cols>
    <col min="1" max="1" width="4.85546875" customWidth="1"/>
    <col min="2" max="2" width="10" customWidth="1"/>
    <col min="3" max="3" width="16.140625" customWidth="1"/>
    <col min="4" max="4" width="7.140625" customWidth="1"/>
    <col min="5" max="5" width="5.7109375" customWidth="1"/>
    <col min="6" max="6" width="11.28515625" customWidth="1"/>
    <col min="8" max="12" width="4.42578125" customWidth="1"/>
    <col min="13" max="13" width="6.28515625" customWidth="1"/>
    <col min="14" max="14" width="8.140625" customWidth="1"/>
    <col min="15" max="15" width="19.28515625" customWidth="1"/>
  </cols>
  <sheetData>
    <row r="1" spans="1:15" ht="15.75">
      <c r="A1" s="1269" t="s">
        <v>46</v>
      </c>
      <c r="B1" s="1269"/>
      <c r="C1" s="1269"/>
      <c r="D1" s="1269"/>
      <c r="E1" s="1269"/>
      <c r="F1" s="1002"/>
      <c r="G1" s="1003"/>
      <c r="H1" s="1268" t="s">
        <v>47</v>
      </c>
      <c r="I1" s="1268"/>
      <c r="J1" s="1268"/>
      <c r="K1" s="1268"/>
      <c r="L1" s="1268"/>
      <c r="M1" s="1268"/>
      <c r="N1" s="1268"/>
      <c r="O1" s="1268"/>
    </row>
    <row r="2" spans="1:15" ht="15.75">
      <c r="A2" s="1268" t="s">
        <v>48</v>
      </c>
      <c r="B2" s="1268"/>
      <c r="C2" s="1268"/>
      <c r="D2" s="1268"/>
      <c r="E2" s="1268"/>
      <c r="F2" s="1004"/>
      <c r="G2" s="1004"/>
      <c r="H2" s="1268" t="s">
        <v>49</v>
      </c>
      <c r="I2" s="1268"/>
      <c r="J2" s="1268"/>
      <c r="K2" s="1268"/>
      <c r="L2" s="1268"/>
      <c r="M2" s="1268"/>
      <c r="N2" s="1268"/>
      <c r="O2" s="1268"/>
    </row>
    <row r="3" spans="1:15" ht="15.75">
      <c r="A3" s="1004"/>
      <c r="B3" s="1004"/>
      <c r="C3" s="1004"/>
      <c r="D3" s="1004"/>
      <c r="E3" s="1004"/>
      <c r="F3" s="1004"/>
      <c r="G3" s="1004"/>
      <c r="H3" s="1270" t="s">
        <v>2082</v>
      </c>
      <c r="I3" s="1270"/>
      <c r="J3" s="1270"/>
      <c r="K3" s="1270"/>
      <c r="L3" s="1270"/>
      <c r="M3" s="1270"/>
      <c r="N3" s="1270"/>
      <c r="O3" s="1270"/>
    </row>
    <row r="4" spans="1:15" ht="15.75">
      <c r="A4" s="1268" t="s">
        <v>0</v>
      </c>
      <c r="B4" s="1268"/>
      <c r="C4" s="1268"/>
      <c r="D4" s="1268"/>
      <c r="E4" s="1268"/>
      <c r="F4" s="1268"/>
      <c r="G4" s="1268"/>
      <c r="H4" s="1268"/>
      <c r="I4" s="1268"/>
      <c r="J4" s="1268"/>
      <c r="K4" s="1268"/>
      <c r="L4" s="1268"/>
      <c r="M4" s="1268"/>
      <c r="N4" s="1268"/>
      <c r="O4" s="1268"/>
    </row>
    <row r="5" spans="1:15" ht="15.75">
      <c r="A5" s="1271" t="s">
        <v>1015</v>
      </c>
      <c r="B5" s="1271"/>
      <c r="C5" s="1271"/>
      <c r="D5" s="1271"/>
      <c r="E5" s="1271"/>
      <c r="F5" s="1271"/>
      <c r="G5" s="1271"/>
      <c r="H5" s="1271"/>
      <c r="I5" s="1271"/>
      <c r="J5" s="1271"/>
      <c r="K5" s="1271"/>
      <c r="L5" s="1271"/>
      <c r="M5" s="1271"/>
      <c r="N5" s="1271"/>
      <c r="O5" s="1271"/>
    </row>
    <row r="6" spans="1:15" ht="15.75">
      <c r="A6" s="1271" t="s">
        <v>2083</v>
      </c>
      <c r="B6" s="1271"/>
      <c r="C6" s="1271"/>
      <c r="D6" s="1271"/>
      <c r="E6" s="1271"/>
      <c r="F6" s="1271"/>
      <c r="G6" s="1271"/>
      <c r="H6" s="1271"/>
      <c r="I6" s="1271"/>
      <c r="J6" s="1271"/>
      <c r="K6" s="1271"/>
      <c r="L6" s="1271"/>
      <c r="M6" s="1271"/>
      <c r="N6" s="1271"/>
      <c r="O6" s="1271"/>
    </row>
    <row r="7" spans="1:15" ht="15.75">
      <c r="A7" s="1272" t="s">
        <v>1237</v>
      </c>
      <c r="B7" s="1272"/>
      <c r="C7" s="1272"/>
      <c r="D7" s="1272"/>
      <c r="E7" s="1272"/>
      <c r="F7" s="1272"/>
      <c r="G7" s="1272"/>
      <c r="H7" s="1272"/>
      <c r="I7" s="1272"/>
      <c r="J7" s="1272"/>
      <c r="K7" s="1272"/>
      <c r="L7" s="1272"/>
      <c r="M7" s="1272"/>
      <c r="N7" s="1272"/>
      <c r="O7" s="1272"/>
    </row>
    <row r="8" spans="1:15">
      <c r="A8" s="1273" t="s">
        <v>3</v>
      </c>
      <c r="B8" s="1273" t="s">
        <v>4</v>
      </c>
      <c r="C8" s="1275" t="s">
        <v>5</v>
      </c>
      <c r="D8" s="1276"/>
      <c r="E8" s="1273" t="s">
        <v>6</v>
      </c>
      <c r="F8" s="1273" t="s">
        <v>7</v>
      </c>
      <c r="G8" s="1276" t="s">
        <v>55</v>
      </c>
      <c r="H8" s="1279" t="s">
        <v>9</v>
      </c>
      <c r="I8" s="1280"/>
      <c r="J8" s="1280"/>
      <c r="K8" s="1280"/>
      <c r="L8" s="1281"/>
      <c r="M8" s="1273" t="s">
        <v>10</v>
      </c>
      <c r="N8" s="1273" t="s">
        <v>11</v>
      </c>
      <c r="O8" s="1273" t="s">
        <v>12</v>
      </c>
    </row>
    <row r="9" spans="1:15" ht="15.75">
      <c r="A9" s="1274"/>
      <c r="B9" s="1274"/>
      <c r="C9" s="1277"/>
      <c r="D9" s="1278"/>
      <c r="E9" s="1274"/>
      <c r="F9" s="1274"/>
      <c r="G9" s="1278"/>
      <c r="H9" s="1005" t="s">
        <v>13</v>
      </c>
      <c r="I9" s="1005" t="s">
        <v>14</v>
      </c>
      <c r="J9" s="1005" t="s">
        <v>15</v>
      </c>
      <c r="K9" s="1005" t="s">
        <v>16</v>
      </c>
      <c r="L9" s="1005" t="s">
        <v>17</v>
      </c>
      <c r="M9" s="1274"/>
      <c r="N9" s="1274"/>
      <c r="O9" s="1274"/>
    </row>
    <row r="10" spans="1:15" ht="15.75">
      <c r="A10" s="1006">
        <v>1</v>
      </c>
      <c r="B10" s="1007" t="s">
        <v>2084</v>
      </c>
      <c r="C10" s="1007" t="s">
        <v>2085</v>
      </c>
      <c r="D10" s="1007" t="s">
        <v>648</v>
      </c>
      <c r="E10" s="1008" t="s">
        <v>26</v>
      </c>
      <c r="F10" s="1009" t="s">
        <v>205</v>
      </c>
      <c r="G10" s="1009" t="s">
        <v>21</v>
      </c>
      <c r="H10" s="1006"/>
      <c r="I10" s="1006"/>
      <c r="J10" s="1006"/>
      <c r="K10" s="1006"/>
      <c r="L10" s="1006"/>
      <c r="M10" s="1006">
        <f>SUM(H10:L10)</f>
        <v>0</v>
      </c>
      <c r="N10" s="1006" t="str">
        <f>IF(M10&gt;=90,"Xuất sắc",IF(M10&gt;=80,"Tốt",IF(M10&gt;=65,"Khá",IF(M10&gt;=50,"Trung bình",IF(M10&gt;=35,"Yếu","Kém")))))</f>
        <v>Kém</v>
      </c>
      <c r="O10" s="1010" t="s">
        <v>2086</v>
      </c>
    </row>
    <row r="11" spans="1:15" s="1017" customFormat="1" ht="15.75">
      <c r="A11" s="1011">
        <v>2</v>
      </c>
      <c r="B11" s="1012" t="s">
        <v>2087</v>
      </c>
      <c r="C11" s="1012" t="s">
        <v>315</v>
      </c>
      <c r="D11" s="1012" t="s">
        <v>329</v>
      </c>
      <c r="E11" s="1011" t="s">
        <v>20</v>
      </c>
      <c r="F11" s="1013" t="s">
        <v>1335</v>
      </c>
      <c r="G11" s="1013" t="s">
        <v>21</v>
      </c>
      <c r="H11" s="1014">
        <v>20</v>
      </c>
      <c r="I11" s="1014">
        <v>22</v>
      </c>
      <c r="J11" s="1014">
        <v>20</v>
      </c>
      <c r="K11" s="1014">
        <v>20</v>
      </c>
      <c r="L11" s="1014">
        <v>5</v>
      </c>
      <c r="M11" s="1015">
        <f t="shared" ref="M11:M30" si="0">SUM(H11:L11)</f>
        <v>87</v>
      </c>
      <c r="N11" s="1015" t="str">
        <f t="shared" ref="N11:N30" si="1">IF(M11&gt;=90,"Xuất sắc",IF(M11&gt;=80,"Tốt",IF(M11&gt;=65,"Khá",IF(M11&gt;=50,"Trung bình",IF(M11&gt;=35,"Yếu","Kém")))))</f>
        <v>Tốt</v>
      </c>
      <c r="O11" s="1016" t="s">
        <v>2088</v>
      </c>
    </row>
    <row r="12" spans="1:15" ht="15.75">
      <c r="A12" s="1008">
        <v>3</v>
      </c>
      <c r="B12" s="1007" t="s">
        <v>2089</v>
      </c>
      <c r="C12" s="1007" t="s">
        <v>2090</v>
      </c>
      <c r="D12" s="1007" t="s">
        <v>68</v>
      </c>
      <c r="E12" s="1008" t="s">
        <v>20</v>
      </c>
      <c r="F12" s="1009" t="s">
        <v>2091</v>
      </c>
      <c r="G12" s="1009" t="s">
        <v>21</v>
      </c>
      <c r="H12" s="1008"/>
      <c r="I12" s="1008"/>
      <c r="J12" s="1006"/>
      <c r="K12" s="1006"/>
      <c r="L12" s="1006"/>
      <c r="M12" s="1006">
        <f t="shared" si="0"/>
        <v>0</v>
      </c>
      <c r="N12" s="1006" t="str">
        <f t="shared" si="1"/>
        <v>Kém</v>
      </c>
      <c r="O12" s="1010" t="s">
        <v>2086</v>
      </c>
    </row>
    <row r="13" spans="1:15" ht="15.75">
      <c r="A13" s="1018">
        <v>4</v>
      </c>
      <c r="B13" s="1019" t="s">
        <v>2092</v>
      </c>
      <c r="C13" s="1019" t="s">
        <v>331</v>
      </c>
      <c r="D13" s="1019" t="s">
        <v>2093</v>
      </c>
      <c r="E13" s="1020" t="s">
        <v>20</v>
      </c>
      <c r="F13" s="1021" t="s">
        <v>2094</v>
      </c>
      <c r="G13" s="1021" t="s">
        <v>21</v>
      </c>
      <c r="H13" s="1020">
        <v>16</v>
      </c>
      <c r="I13" s="1020">
        <v>22</v>
      </c>
      <c r="J13" s="1020">
        <v>4</v>
      </c>
      <c r="K13" s="1020">
        <v>19</v>
      </c>
      <c r="L13" s="1020">
        <v>6</v>
      </c>
      <c r="M13" s="1006">
        <f t="shared" si="0"/>
        <v>67</v>
      </c>
      <c r="N13" s="1006" t="str">
        <f t="shared" si="1"/>
        <v>Khá</v>
      </c>
      <c r="O13" s="1020"/>
    </row>
    <row r="14" spans="1:15" s="1017" customFormat="1" ht="15.75">
      <c r="A14" s="1022">
        <v>5</v>
      </c>
      <c r="B14" s="1023" t="s">
        <v>2095</v>
      </c>
      <c r="C14" s="1023" t="s">
        <v>2096</v>
      </c>
      <c r="D14" s="1023" t="s">
        <v>2097</v>
      </c>
      <c r="E14" s="1022" t="s">
        <v>26</v>
      </c>
      <c r="F14" s="1024" t="s">
        <v>2098</v>
      </c>
      <c r="G14" s="1024" t="s">
        <v>197</v>
      </c>
      <c r="H14" s="1025">
        <v>14</v>
      </c>
      <c r="I14" s="1025">
        <v>22</v>
      </c>
      <c r="J14" s="1025">
        <v>20</v>
      </c>
      <c r="K14" s="1025">
        <v>19</v>
      </c>
      <c r="L14" s="1025">
        <v>5</v>
      </c>
      <c r="M14" s="1015">
        <f t="shared" si="0"/>
        <v>80</v>
      </c>
      <c r="N14" s="1015" t="str">
        <f t="shared" si="1"/>
        <v>Tốt</v>
      </c>
      <c r="O14" s="1025" t="s">
        <v>2099</v>
      </c>
    </row>
    <row r="15" spans="1:15" s="1017" customFormat="1" ht="15.75">
      <c r="A15" s="1022">
        <v>6</v>
      </c>
      <c r="B15" s="1023" t="s">
        <v>2100</v>
      </c>
      <c r="C15" s="1023" t="s">
        <v>2101</v>
      </c>
      <c r="D15" s="1023" t="s">
        <v>103</v>
      </c>
      <c r="E15" s="1022" t="s">
        <v>20</v>
      </c>
      <c r="F15" s="1024" t="s">
        <v>1538</v>
      </c>
      <c r="G15" s="1024" t="s">
        <v>21</v>
      </c>
      <c r="H15" s="1022">
        <v>20</v>
      </c>
      <c r="I15" s="1022">
        <v>22</v>
      </c>
      <c r="J15" s="1022">
        <v>19</v>
      </c>
      <c r="K15" s="1022">
        <v>21</v>
      </c>
      <c r="L15" s="1022">
        <v>5</v>
      </c>
      <c r="M15" s="1015">
        <f t="shared" si="0"/>
        <v>87</v>
      </c>
      <c r="N15" s="1015" t="str">
        <f t="shared" si="1"/>
        <v>Tốt</v>
      </c>
      <c r="O15" s="1022" t="s">
        <v>2102</v>
      </c>
    </row>
    <row r="16" spans="1:15" s="1017" customFormat="1" ht="15.75">
      <c r="A16" s="1022">
        <v>7</v>
      </c>
      <c r="B16" s="1023" t="s">
        <v>2103</v>
      </c>
      <c r="C16" s="1023" t="s">
        <v>509</v>
      </c>
      <c r="D16" s="1023" t="s">
        <v>457</v>
      </c>
      <c r="E16" s="1022" t="s">
        <v>20</v>
      </c>
      <c r="F16" s="1024" t="s">
        <v>1627</v>
      </c>
      <c r="G16" s="1024" t="s">
        <v>21</v>
      </c>
      <c r="H16" s="1022">
        <v>16</v>
      </c>
      <c r="I16" s="1022">
        <v>22</v>
      </c>
      <c r="J16" s="1022">
        <v>20</v>
      </c>
      <c r="K16" s="1022">
        <v>21</v>
      </c>
      <c r="L16" s="1022">
        <v>10</v>
      </c>
      <c r="M16" s="1015">
        <f t="shared" si="0"/>
        <v>89</v>
      </c>
      <c r="N16" s="1015" t="str">
        <f t="shared" si="1"/>
        <v>Tốt</v>
      </c>
      <c r="O16" s="1022" t="s">
        <v>2104</v>
      </c>
    </row>
    <row r="17" spans="1:15" ht="15.75">
      <c r="A17" s="1020">
        <v>8</v>
      </c>
      <c r="B17" s="1019" t="s">
        <v>2105</v>
      </c>
      <c r="C17" s="1019" t="s">
        <v>2106</v>
      </c>
      <c r="D17" s="1019" t="s">
        <v>2107</v>
      </c>
      <c r="E17" s="1020" t="s">
        <v>26</v>
      </c>
      <c r="F17" s="1021" t="s">
        <v>2108</v>
      </c>
      <c r="G17" s="1021" t="s">
        <v>21</v>
      </c>
      <c r="H17" s="1020">
        <v>16</v>
      </c>
      <c r="I17" s="1020">
        <v>22</v>
      </c>
      <c r="J17" s="1020">
        <v>10</v>
      </c>
      <c r="K17" s="1020">
        <v>16</v>
      </c>
      <c r="L17" s="1020">
        <v>3</v>
      </c>
      <c r="M17" s="1006">
        <f t="shared" si="0"/>
        <v>67</v>
      </c>
      <c r="N17" s="1006" t="str">
        <f t="shared" si="1"/>
        <v>Khá</v>
      </c>
      <c r="O17" s="1020"/>
    </row>
    <row r="18" spans="1:15" ht="15.75">
      <c r="A18" s="1008">
        <v>9</v>
      </c>
      <c r="B18" s="1007" t="s">
        <v>2109</v>
      </c>
      <c r="C18" s="1007" t="s">
        <v>2110</v>
      </c>
      <c r="D18" s="1007" t="s">
        <v>910</v>
      </c>
      <c r="E18" s="1008" t="s">
        <v>20</v>
      </c>
      <c r="F18" s="1009" t="s">
        <v>2111</v>
      </c>
      <c r="G18" s="1009" t="s">
        <v>21</v>
      </c>
      <c r="H18" s="1008"/>
      <c r="I18" s="1008"/>
      <c r="J18" s="1008"/>
      <c r="K18" s="1008"/>
      <c r="L18" s="1008"/>
      <c r="M18" s="1006">
        <f t="shared" si="0"/>
        <v>0</v>
      </c>
      <c r="N18" s="1006" t="str">
        <f t="shared" si="1"/>
        <v>Kém</v>
      </c>
      <c r="O18" s="1026" t="s">
        <v>410</v>
      </c>
    </row>
    <row r="19" spans="1:15" ht="15.75">
      <c r="A19" s="1020">
        <v>10</v>
      </c>
      <c r="B19" s="1019" t="s">
        <v>2112</v>
      </c>
      <c r="C19" s="1019" t="s">
        <v>561</v>
      </c>
      <c r="D19" s="1019" t="s">
        <v>304</v>
      </c>
      <c r="E19" s="1020" t="s">
        <v>26</v>
      </c>
      <c r="F19" s="1021" t="s">
        <v>2113</v>
      </c>
      <c r="G19" s="1021" t="s">
        <v>21</v>
      </c>
      <c r="H19" s="1020">
        <v>14</v>
      </c>
      <c r="I19" s="1020">
        <v>22</v>
      </c>
      <c r="J19" s="1020">
        <v>10</v>
      </c>
      <c r="K19" s="1020">
        <v>19</v>
      </c>
      <c r="L19" s="1020">
        <v>1</v>
      </c>
      <c r="M19" s="1006">
        <f t="shared" si="0"/>
        <v>66</v>
      </c>
      <c r="N19" s="1006" t="str">
        <f t="shared" si="1"/>
        <v>Khá</v>
      </c>
      <c r="O19" s="1020"/>
    </row>
    <row r="20" spans="1:15" ht="15.75">
      <c r="A20" s="1020">
        <v>11</v>
      </c>
      <c r="B20" s="1019" t="s">
        <v>2114</v>
      </c>
      <c r="C20" s="1019" t="s">
        <v>2115</v>
      </c>
      <c r="D20" s="1019" t="s">
        <v>920</v>
      </c>
      <c r="E20" s="1020" t="s">
        <v>20</v>
      </c>
      <c r="F20" s="1021" t="s">
        <v>2116</v>
      </c>
      <c r="G20" s="1021" t="s">
        <v>21</v>
      </c>
      <c r="H20" s="1020">
        <v>14</v>
      </c>
      <c r="I20" s="1020">
        <v>22</v>
      </c>
      <c r="J20" s="1020">
        <v>10</v>
      </c>
      <c r="K20" s="1020">
        <v>19</v>
      </c>
      <c r="L20" s="1018">
        <v>0</v>
      </c>
      <c r="M20" s="1006">
        <f t="shared" si="0"/>
        <v>65</v>
      </c>
      <c r="N20" s="1006" t="str">
        <f t="shared" si="1"/>
        <v>Khá</v>
      </c>
      <c r="O20" s="1027"/>
    </row>
    <row r="21" spans="1:15" ht="15.75">
      <c r="A21" s="1020">
        <v>12</v>
      </c>
      <c r="B21" s="1019" t="s">
        <v>2117</v>
      </c>
      <c r="C21" s="1019" t="s">
        <v>2118</v>
      </c>
      <c r="D21" s="1019" t="s">
        <v>145</v>
      </c>
      <c r="E21" s="1020" t="s">
        <v>20</v>
      </c>
      <c r="F21" s="1021" t="s">
        <v>2119</v>
      </c>
      <c r="G21" s="1021" t="s">
        <v>21</v>
      </c>
      <c r="H21" s="1018">
        <v>14</v>
      </c>
      <c r="I21" s="1018">
        <v>22</v>
      </c>
      <c r="J21" s="1018">
        <v>14</v>
      </c>
      <c r="K21" s="1018">
        <v>19</v>
      </c>
      <c r="L21" s="1018">
        <v>0</v>
      </c>
      <c r="M21" s="1006">
        <f t="shared" si="0"/>
        <v>69</v>
      </c>
      <c r="N21" s="1006" t="str">
        <f t="shared" si="1"/>
        <v>Khá</v>
      </c>
      <c r="O21" s="1018"/>
    </row>
    <row r="22" spans="1:15" ht="15.75">
      <c r="A22" s="1020">
        <v>13</v>
      </c>
      <c r="B22" s="1019" t="s">
        <v>2120</v>
      </c>
      <c r="C22" s="1019" t="s">
        <v>2121</v>
      </c>
      <c r="D22" s="1019" t="s">
        <v>332</v>
      </c>
      <c r="E22" s="1020" t="s">
        <v>20</v>
      </c>
      <c r="F22" s="1021" t="s">
        <v>2122</v>
      </c>
      <c r="G22" s="1021" t="s">
        <v>21</v>
      </c>
      <c r="H22" s="1018">
        <v>16</v>
      </c>
      <c r="I22" s="1018">
        <v>22</v>
      </c>
      <c r="J22" s="1018">
        <v>14</v>
      </c>
      <c r="K22" s="1018">
        <v>19</v>
      </c>
      <c r="L22" s="1020">
        <v>3</v>
      </c>
      <c r="M22" s="1006">
        <f t="shared" si="0"/>
        <v>74</v>
      </c>
      <c r="N22" s="1006" t="str">
        <f t="shared" si="1"/>
        <v>Khá</v>
      </c>
      <c r="O22" s="1020"/>
    </row>
    <row r="23" spans="1:15" s="1017" customFormat="1" ht="15.75">
      <c r="A23" s="1022">
        <v>14</v>
      </c>
      <c r="B23" s="1023" t="s">
        <v>2123</v>
      </c>
      <c r="C23" s="1023" t="s">
        <v>2124</v>
      </c>
      <c r="D23" s="1023" t="s">
        <v>121</v>
      </c>
      <c r="E23" s="1022" t="s">
        <v>20</v>
      </c>
      <c r="F23" s="1024" t="s">
        <v>1255</v>
      </c>
      <c r="G23" s="1024" t="s">
        <v>21</v>
      </c>
      <c r="H23" s="1025">
        <v>18</v>
      </c>
      <c r="I23" s="1025">
        <v>22</v>
      </c>
      <c r="J23" s="1025">
        <v>20</v>
      </c>
      <c r="K23" s="1025">
        <v>21</v>
      </c>
      <c r="L23" s="1022">
        <v>10</v>
      </c>
      <c r="M23" s="1015">
        <f t="shared" si="0"/>
        <v>91</v>
      </c>
      <c r="N23" s="1015" t="str">
        <f t="shared" si="1"/>
        <v>Xuất sắc</v>
      </c>
      <c r="O23" s="1022" t="s">
        <v>2125</v>
      </c>
    </row>
    <row r="24" spans="1:15" ht="15.75">
      <c r="A24" s="1020">
        <v>15</v>
      </c>
      <c r="B24" s="1019" t="s">
        <v>2126</v>
      </c>
      <c r="C24" s="1019" t="s">
        <v>2127</v>
      </c>
      <c r="D24" s="1019" t="s">
        <v>2128</v>
      </c>
      <c r="E24" s="1020" t="s">
        <v>26</v>
      </c>
      <c r="F24" s="1021" t="s">
        <v>2129</v>
      </c>
      <c r="G24" s="1021" t="s">
        <v>21</v>
      </c>
      <c r="H24" s="1018">
        <v>16</v>
      </c>
      <c r="I24" s="1018">
        <v>22</v>
      </c>
      <c r="J24" s="1018">
        <v>19</v>
      </c>
      <c r="K24" s="1018">
        <v>19</v>
      </c>
      <c r="L24" s="1020">
        <v>6</v>
      </c>
      <c r="M24" s="1006">
        <f t="shared" si="0"/>
        <v>82</v>
      </c>
      <c r="N24" s="1006" t="str">
        <f t="shared" si="1"/>
        <v>Tốt</v>
      </c>
      <c r="O24" s="1020"/>
    </row>
    <row r="25" spans="1:15" s="1017" customFormat="1" ht="15.75">
      <c r="A25" s="1022">
        <v>16</v>
      </c>
      <c r="B25" s="1023" t="s">
        <v>2130</v>
      </c>
      <c r="C25" s="1023" t="s">
        <v>2131</v>
      </c>
      <c r="D25" s="1023" t="s">
        <v>64</v>
      </c>
      <c r="E25" s="1022" t="s">
        <v>26</v>
      </c>
      <c r="F25" s="1024" t="s">
        <v>2132</v>
      </c>
      <c r="G25" s="1024" t="s">
        <v>21</v>
      </c>
      <c r="H25" s="1025">
        <v>20</v>
      </c>
      <c r="I25" s="1025">
        <v>22</v>
      </c>
      <c r="J25" s="1025">
        <v>20</v>
      </c>
      <c r="K25" s="1025">
        <v>19</v>
      </c>
      <c r="L25" s="1022">
        <v>10</v>
      </c>
      <c r="M25" s="1015">
        <f t="shared" si="0"/>
        <v>91</v>
      </c>
      <c r="N25" s="1015" t="str">
        <f t="shared" si="1"/>
        <v>Xuất sắc</v>
      </c>
      <c r="O25" s="1022" t="s">
        <v>2133</v>
      </c>
    </row>
    <row r="26" spans="1:15" ht="15.75">
      <c r="A26" s="1020">
        <v>17</v>
      </c>
      <c r="B26" s="1019" t="s">
        <v>2134</v>
      </c>
      <c r="C26" s="1019" t="s">
        <v>2135</v>
      </c>
      <c r="D26" s="1019" t="s">
        <v>652</v>
      </c>
      <c r="E26" s="1020" t="s">
        <v>20</v>
      </c>
      <c r="F26" s="1021" t="s">
        <v>2136</v>
      </c>
      <c r="G26" s="1021" t="s">
        <v>21</v>
      </c>
      <c r="H26" s="1018">
        <v>14</v>
      </c>
      <c r="I26" s="1018">
        <v>22</v>
      </c>
      <c r="J26" s="1018">
        <v>10</v>
      </c>
      <c r="K26" s="1018">
        <v>19</v>
      </c>
      <c r="L26" s="1020">
        <v>1</v>
      </c>
      <c r="M26" s="1006">
        <f t="shared" si="0"/>
        <v>66</v>
      </c>
      <c r="N26" s="1006" t="str">
        <f t="shared" si="1"/>
        <v>Khá</v>
      </c>
      <c r="O26" s="1020"/>
    </row>
    <row r="27" spans="1:15" s="1017" customFormat="1" ht="15.75">
      <c r="A27" s="1022">
        <v>18</v>
      </c>
      <c r="B27" s="1023" t="s">
        <v>2137</v>
      </c>
      <c r="C27" s="1023" t="s">
        <v>2138</v>
      </c>
      <c r="D27" s="1023" t="s">
        <v>103</v>
      </c>
      <c r="E27" s="1022" t="s">
        <v>20</v>
      </c>
      <c r="F27" s="1024" t="s">
        <v>2139</v>
      </c>
      <c r="G27" s="1024" t="s">
        <v>21</v>
      </c>
      <c r="H27" s="1025">
        <v>18</v>
      </c>
      <c r="I27" s="1025">
        <v>22</v>
      </c>
      <c r="J27" s="1025">
        <v>20</v>
      </c>
      <c r="K27" s="1025">
        <v>25</v>
      </c>
      <c r="L27" s="1025">
        <v>5</v>
      </c>
      <c r="M27" s="1015">
        <f t="shared" si="0"/>
        <v>90</v>
      </c>
      <c r="N27" s="1015" t="str">
        <f t="shared" si="1"/>
        <v>Xuất sắc</v>
      </c>
      <c r="O27" s="1025"/>
    </row>
    <row r="28" spans="1:15" s="1017" customFormat="1" ht="15.75">
      <c r="A28" s="1022">
        <v>19</v>
      </c>
      <c r="B28" s="1023" t="s">
        <v>2140</v>
      </c>
      <c r="C28" s="1023" t="s">
        <v>2141</v>
      </c>
      <c r="D28" s="1023" t="s">
        <v>1678</v>
      </c>
      <c r="E28" s="1022" t="s">
        <v>20</v>
      </c>
      <c r="F28" s="1024" t="s">
        <v>2142</v>
      </c>
      <c r="G28" s="1024" t="s">
        <v>21</v>
      </c>
      <c r="H28" s="1025">
        <v>16</v>
      </c>
      <c r="I28" s="1025">
        <v>22</v>
      </c>
      <c r="J28" s="1025">
        <v>20</v>
      </c>
      <c r="K28" s="1025">
        <v>21</v>
      </c>
      <c r="L28" s="1022">
        <v>5</v>
      </c>
      <c r="M28" s="1015">
        <f t="shared" si="0"/>
        <v>84</v>
      </c>
      <c r="N28" s="1015" t="str">
        <f t="shared" si="1"/>
        <v>Tốt</v>
      </c>
      <c r="O28" s="1022"/>
    </row>
    <row r="29" spans="1:15" ht="15.75">
      <c r="A29" s="1020">
        <v>20</v>
      </c>
      <c r="B29" s="1019" t="s">
        <v>2143</v>
      </c>
      <c r="C29" s="1019" t="s">
        <v>1372</v>
      </c>
      <c r="D29" s="1019" t="s">
        <v>2144</v>
      </c>
      <c r="E29" s="1020" t="s">
        <v>26</v>
      </c>
      <c r="F29" s="1021" t="s">
        <v>2145</v>
      </c>
      <c r="G29" s="1021" t="s">
        <v>197</v>
      </c>
      <c r="H29" s="1018">
        <v>14</v>
      </c>
      <c r="I29" s="1018">
        <v>22</v>
      </c>
      <c r="J29" s="1018">
        <v>14</v>
      </c>
      <c r="K29" s="1018">
        <v>19</v>
      </c>
      <c r="L29" s="1020">
        <v>2</v>
      </c>
      <c r="M29" s="1006">
        <f t="shared" si="0"/>
        <v>71</v>
      </c>
      <c r="N29" s="1006" t="str">
        <f t="shared" si="1"/>
        <v>Khá</v>
      </c>
      <c r="O29" s="1020"/>
    </row>
    <row r="30" spans="1:15" ht="15.75">
      <c r="A30" s="1020">
        <v>21</v>
      </c>
      <c r="B30" s="1019" t="s">
        <v>2146</v>
      </c>
      <c r="C30" s="1019" t="s">
        <v>1156</v>
      </c>
      <c r="D30" s="1019" t="s">
        <v>19</v>
      </c>
      <c r="E30" s="1020" t="s">
        <v>26</v>
      </c>
      <c r="F30" s="1021" t="s">
        <v>2147</v>
      </c>
      <c r="G30" s="1021" t="s">
        <v>21</v>
      </c>
      <c r="H30" s="1018">
        <v>14</v>
      </c>
      <c r="I30" s="1018">
        <v>22</v>
      </c>
      <c r="J30" s="1018">
        <v>16</v>
      </c>
      <c r="K30" s="1018">
        <v>19</v>
      </c>
      <c r="L30" s="1020">
        <v>1</v>
      </c>
      <c r="M30" s="1006">
        <f t="shared" si="0"/>
        <v>72</v>
      </c>
      <c r="N30" s="1006" t="str">
        <f t="shared" si="1"/>
        <v>Khá</v>
      </c>
      <c r="O30" s="1020"/>
    </row>
    <row r="31" spans="1:15" ht="15.75">
      <c r="A31" s="1028"/>
      <c r="B31" s="1271" t="s">
        <v>2148</v>
      </c>
      <c r="C31" s="1271"/>
      <c r="D31" s="1271"/>
      <c r="E31" s="1028"/>
      <c r="F31" s="1028"/>
      <c r="G31" s="1029"/>
      <c r="H31" s="1030"/>
      <c r="I31" s="1030"/>
      <c r="J31" s="1030"/>
      <c r="K31" s="1030"/>
      <c r="L31" s="1030"/>
      <c r="M31" s="1282" t="s">
        <v>364</v>
      </c>
      <c r="N31" s="1282"/>
      <c r="O31" s="1282"/>
    </row>
    <row r="32" spans="1:15" ht="15.75">
      <c r="A32" s="1031"/>
      <c r="B32" s="1283"/>
      <c r="C32" s="1283"/>
      <c r="D32" s="1283"/>
      <c r="E32" s="1032"/>
      <c r="F32" s="1032"/>
      <c r="G32" s="1029"/>
      <c r="H32" s="1028"/>
      <c r="I32" s="1028"/>
      <c r="J32" s="1028"/>
      <c r="K32" s="1030"/>
      <c r="L32" s="1030"/>
      <c r="M32" s="1284" t="s">
        <v>165</v>
      </c>
      <c r="N32" s="1284"/>
      <c r="O32" s="1284"/>
    </row>
    <row r="33" spans="1:15" ht="15.75">
      <c r="A33" s="1033"/>
      <c r="B33" s="1033"/>
      <c r="C33" s="1033"/>
      <c r="D33" s="1285"/>
      <c r="E33" s="1285"/>
      <c r="F33" s="1285"/>
      <c r="G33" s="1034"/>
      <c r="H33" s="1035"/>
      <c r="I33" s="1282"/>
      <c r="J33" s="1282"/>
      <c r="K33" s="1282"/>
      <c r="L33" s="1282"/>
      <c r="M33" s="1035"/>
      <c r="N33" s="1035"/>
      <c r="O33" s="1035"/>
    </row>
    <row r="34" spans="1:15" ht="15.75">
      <c r="A34" s="1033"/>
      <c r="B34" s="1036"/>
      <c r="C34" s="1033"/>
      <c r="D34" s="1286"/>
      <c r="E34" s="1286"/>
      <c r="F34" s="1286"/>
      <c r="G34" s="1034"/>
      <c r="H34" s="1035"/>
      <c r="I34" s="1284"/>
      <c r="J34" s="1284"/>
      <c r="K34" s="1284"/>
      <c r="L34" s="1284"/>
      <c r="M34" s="1037"/>
      <c r="N34" s="1038"/>
      <c r="O34" s="1035"/>
    </row>
    <row r="35" spans="1:15" ht="15.75">
      <c r="A35" s="1036"/>
      <c r="B35" s="1036"/>
      <c r="C35" s="1039"/>
      <c r="D35" s="1036"/>
      <c r="E35" s="1036"/>
      <c r="F35" s="1036"/>
      <c r="G35" s="1029"/>
      <c r="H35" s="1029"/>
      <c r="I35" s="1029"/>
      <c r="J35" s="1029"/>
      <c r="K35" s="1040"/>
      <c r="L35" s="1040"/>
      <c r="M35" s="1040"/>
      <c r="N35" s="1040"/>
      <c r="O35" s="1040"/>
    </row>
    <row r="36" spans="1:15" ht="15.75">
      <c r="A36" s="1029"/>
      <c r="B36" s="1029"/>
      <c r="C36" s="1041"/>
      <c r="D36" s="1029"/>
      <c r="E36" s="1029"/>
      <c r="F36" s="1029"/>
      <c r="G36" s="1029"/>
      <c r="H36" s="1029"/>
      <c r="I36" s="1029"/>
      <c r="J36" s="1029"/>
      <c r="K36" s="1040"/>
      <c r="L36" s="1040"/>
      <c r="M36" s="1040"/>
      <c r="N36" s="1040"/>
      <c r="O36" s="1040"/>
    </row>
    <row r="37" spans="1:15" ht="15.75">
      <c r="A37" s="1029"/>
      <c r="B37" s="1029"/>
      <c r="C37" s="1029"/>
      <c r="D37" s="1029"/>
      <c r="E37" s="1029"/>
      <c r="F37" s="1029"/>
      <c r="G37" s="1029"/>
      <c r="H37" s="1029"/>
      <c r="I37" s="1029"/>
      <c r="J37" s="1029"/>
      <c r="K37" s="1040"/>
      <c r="L37" s="1040"/>
      <c r="M37" s="1040"/>
      <c r="N37" s="1040"/>
      <c r="O37" s="1040"/>
    </row>
    <row r="38" spans="1:15" ht="15.75">
      <c r="A38" s="1029"/>
      <c r="B38" s="1029"/>
      <c r="C38" s="1041"/>
      <c r="D38" s="1029"/>
      <c r="E38" s="1029"/>
      <c r="F38" s="1029"/>
      <c r="G38" s="1029"/>
      <c r="H38" s="1029"/>
      <c r="I38" s="1029"/>
      <c r="J38" s="1029"/>
      <c r="K38" s="1040"/>
      <c r="L38" s="1040"/>
      <c r="M38" s="1040"/>
      <c r="N38" s="1040"/>
      <c r="O38" s="1040"/>
    </row>
    <row r="39" spans="1:15" ht="15.75">
      <c r="A39" s="1029"/>
      <c r="B39" s="1029"/>
      <c r="C39" s="1041"/>
      <c r="D39" s="1029"/>
      <c r="E39" s="1029"/>
      <c r="F39" s="1029"/>
      <c r="G39" s="1029"/>
      <c r="H39" s="1029"/>
      <c r="I39" s="1029"/>
      <c r="J39" s="1029"/>
      <c r="K39" s="1040"/>
      <c r="L39" s="1040"/>
      <c r="M39" s="1040"/>
      <c r="N39" s="1040"/>
      <c r="O39" s="1040"/>
    </row>
    <row r="40" spans="1:15" ht="15.75">
      <c r="A40" s="1029"/>
      <c r="B40" s="1029"/>
      <c r="C40" s="1041"/>
      <c r="D40" s="1029"/>
      <c r="E40" s="1029"/>
      <c r="F40" s="1029"/>
      <c r="G40" s="1029"/>
      <c r="H40" s="1029"/>
      <c r="I40" s="1029"/>
      <c r="J40" s="1029"/>
      <c r="K40" s="1040"/>
      <c r="L40" s="1040"/>
      <c r="M40" s="1040"/>
      <c r="N40" s="1040"/>
      <c r="O40" s="1040"/>
    </row>
    <row r="41" spans="1:15" ht="15.75">
      <c r="A41" s="1029"/>
      <c r="B41" s="1029"/>
      <c r="C41" s="1041"/>
      <c r="D41" s="1029"/>
      <c r="E41" s="1029"/>
      <c r="F41" s="1029"/>
      <c r="G41" s="1029"/>
      <c r="H41" s="1029"/>
      <c r="I41" s="1029"/>
      <c r="J41" s="1029"/>
      <c r="K41" s="1040"/>
      <c r="L41" s="1040"/>
      <c r="M41" s="1040"/>
      <c r="N41" s="1040"/>
      <c r="O41" s="1040"/>
    </row>
  </sheetData>
  <mergeCells count="27">
    <mergeCell ref="D34:F34"/>
    <mergeCell ref="I34:L34"/>
    <mergeCell ref="M8:M9"/>
    <mergeCell ref="B31:D31"/>
    <mergeCell ref="M31:O31"/>
    <mergeCell ref="B32:D32"/>
    <mergeCell ref="M32:O32"/>
    <mergeCell ref="D33:F33"/>
    <mergeCell ref="I33:L33"/>
    <mergeCell ref="A5:O5"/>
    <mergeCell ref="A6:O6"/>
    <mergeCell ref="A7:O7"/>
    <mergeCell ref="A8:A9"/>
    <mergeCell ref="B8:B9"/>
    <mergeCell ref="C8:D9"/>
    <mergeCell ref="E8:E9"/>
    <mergeCell ref="F8:F9"/>
    <mergeCell ref="G8:G9"/>
    <mergeCell ref="H8:L8"/>
    <mergeCell ref="N8:N9"/>
    <mergeCell ref="O8:O9"/>
    <mergeCell ref="A4:O4"/>
    <mergeCell ref="A1:E1"/>
    <mergeCell ref="H1:O1"/>
    <mergeCell ref="A2:E2"/>
    <mergeCell ref="H2:O2"/>
    <mergeCell ref="H3:O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58"/>
  <sheetViews>
    <sheetView topLeftCell="A13" workbookViewId="0">
      <selection activeCell="N62" sqref="N62"/>
    </sheetView>
  </sheetViews>
  <sheetFormatPr defaultColWidth="8.7109375" defaultRowHeight="15"/>
  <cols>
    <col min="1" max="1" width="8.7109375" style="718"/>
    <col min="2" max="2" width="14.140625" style="718" customWidth="1"/>
    <col min="3" max="3" width="21.28515625" style="718" customWidth="1"/>
    <col min="4" max="4" width="8.7109375" style="718"/>
    <col min="5" max="5" width="0.140625" style="718" customWidth="1"/>
    <col min="6" max="6" width="8.7109375" style="718"/>
    <col min="7" max="7" width="10.85546875" style="718" customWidth="1"/>
    <col min="8" max="14" width="8.7109375" style="718"/>
    <col min="15" max="15" width="9.85546875" style="718" customWidth="1"/>
    <col min="16" max="16" width="8.7109375" style="718" customWidth="1"/>
    <col min="17" max="16384" width="8.7109375" style="718"/>
  </cols>
  <sheetData>
    <row r="2" spans="1:16">
      <c r="B2" s="719" t="s">
        <v>46</v>
      </c>
      <c r="C2" s="719"/>
      <c r="K2" s="720" t="s">
        <v>47</v>
      </c>
    </row>
    <row r="3" spans="1:16">
      <c r="B3" s="720" t="s">
        <v>48</v>
      </c>
      <c r="K3" s="1287" t="s">
        <v>49</v>
      </c>
      <c r="L3" s="1287"/>
      <c r="M3" s="1287"/>
      <c r="N3" s="1287"/>
      <c r="O3" s="1287"/>
    </row>
    <row r="4" spans="1:16">
      <c r="K4" s="1288" t="s">
        <v>1582</v>
      </c>
      <c r="L4" s="1288"/>
      <c r="M4" s="1288"/>
      <c r="N4" s="1288"/>
      <c r="O4" s="1288"/>
    </row>
    <row r="7" spans="1:16" ht="16.5">
      <c r="A7" s="1289" t="s">
        <v>0</v>
      </c>
      <c r="B7" s="1289"/>
      <c r="C7" s="1289"/>
      <c r="D7" s="1289"/>
      <c r="E7" s="1289"/>
      <c r="F7" s="1289"/>
      <c r="G7" s="1289"/>
      <c r="H7" s="1289"/>
      <c r="I7" s="1289"/>
      <c r="J7" s="1289"/>
      <c r="K7" s="1289"/>
      <c r="L7" s="1289"/>
      <c r="M7" s="1289"/>
      <c r="N7" s="1289"/>
      <c r="O7" s="1289"/>
      <c r="P7" s="1289"/>
    </row>
    <row r="8" spans="1:16" ht="15.75">
      <c r="A8" s="1230" t="s">
        <v>1583</v>
      </c>
      <c r="B8" s="1230"/>
      <c r="C8" s="1230"/>
      <c r="D8" s="1230"/>
      <c r="E8" s="1230"/>
      <c r="F8" s="1230"/>
      <c r="G8" s="1230"/>
      <c r="H8" s="1230"/>
      <c r="I8" s="1230"/>
      <c r="J8" s="1230"/>
      <c r="K8" s="1230"/>
      <c r="L8" s="1230"/>
      <c r="M8" s="1230"/>
      <c r="N8" s="1230"/>
      <c r="O8" s="1230"/>
      <c r="P8" s="1230"/>
    </row>
    <row r="9" spans="1:16" ht="15.75">
      <c r="A9" s="1230" t="s">
        <v>1584</v>
      </c>
      <c r="B9" s="1230"/>
      <c r="C9" s="1230"/>
      <c r="D9" s="1230"/>
      <c r="E9" s="1230"/>
      <c r="F9" s="1230"/>
      <c r="G9" s="1230"/>
      <c r="H9" s="1230"/>
      <c r="I9" s="1230"/>
      <c r="J9" s="1230"/>
      <c r="K9" s="1230"/>
      <c r="L9" s="1230"/>
      <c r="M9" s="1230"/>
      <c r="N9" s="1230"/>
      <c r="O9" s="1230"/>
      <c r="P9" s="1230"/>
    </row>
    <row r="10" spans="1:16" ht="15.75">
      <c r="A10" s="1230" t="s">
        <v>1237</v>
      </c>
      <c r="B10" s="1230"/>
      <c r="C10" s="1230"/>
      <c r="D10" s="1230"/>
      <c r="E10" s="1230"/>
      <c r="F10" s="1230"/>
      <c r="G10" s="1230"/>
      <c r="H10" s="1230"/>
      <c r="I10" s="1230"/>
      <c r="J10" s="1230"/>
      <c r="K10" s="1230"/>
      <c r="L10" s="1230"/>
      <c r="M10" s="1230"/>
      <c r="N10" s="1230"/>
      <c r="O10" s="1230"/>
      <c r="P10" s="1230"/>
    </row>
    <row r="12" spans="1:16" ht="15.75">
      <c r="A12" s="1160" t="s">
        <v>3</v>
      </c>
      <c r="B12" s="1160" t="s">
        <v>4</v>
      </c>
      <c r="C12" s="1160" t="s">
        <v>5</v>
      </c>
      <c r="D12" s="1160"/>
      <c r="E12" s="359"/>
      <c r="F12" s="1160" t="s">
        <v>6</v>
      </c>
      <c r="G12" s="1290" t="s">
        <v>7</v>
      </c>
      <c r="H12" s="1160" t="s">
        <v>8</v>
      </c>
      <c r="I12" s="1167" t="s">
        <v>9</v>
      </c>
      <c r="J12" s="1167"/>
      <c r="K12" s="1167"/>
      <c r="L12" s="1167"/>
      <c r="M12" s="1167"/>
      <c r="N12" s="1160" t="s">
        <v>10</v>
      </c>
      <c r="O12" s="1160" t="s">
        <v>11</v>
      </c>
      <c r="P12" s="1160" t="s">
        <v>12</v>
      </c>
    </row>
    <row r="13" spans="1:16" ht="15.75">
      <c r="A13" s="1160"/>
      <c r="B13" s="1160"/>
      <c r="C13" s="1160"/>
      <c r="D13" s="1160"/>
      <c r="E13" s="721"/>
      <c r="F13" s="1160"/>
      <c r="G13" s="1291"/>
      <c r="H13" s="1160"/>
      <c r="I13" s="359" t="s">
        <v>13</v>
      </c>
      <c r="J13" s="359" t="s">
        <v>14</v>
      </c>
      <c r="K13" s="359" t="s">
        <v>15</v>
      </c>
      <c r="L13" s="359" t="s">
        <v>16</v>
      </c>
      <c r="M13" s="359" t="s">
        <v>17</v>
      </c>
      <c r="N13" s="1160"/>
      <c r="O13" s="1160"/>
      <c r="P13" s="1160"/>
    </row>
    <row r="14" spans="1:16" ht="15.75">
      <c r="A14" s="366">
        <v>1</v>
      </c>
      <c r="B14" s="722" t="s">
        <v>1585</v>
      </c>
      <c r="C14" s="722" t="s">
        <v>1586</v>
      </c>
      <c r="D14" s="722" t="s">
        <v>348</v>
      </c>
      <c r="E14" s="723"/>
      <c r="F14" s="724" t="s">
        <v>26</v>
      </c>
      <c r="G14" s="722" t="s">
        <v>1587</v>
      </c>
      <c r="H14" s="722" t="s">
        <v>21</v>
      </c>
      <c r="I14" s="718">
        <v>14</v>
      </c>
      <c r="J14" s="658">
        <v>22</v>
      </c>
      <c r="K14" s="725">
        <v>14</v>
      </c>
      <c r="L14" s="725">
        <v>21</v>
      </c>
      <c r="M14" s="725">
        <v>0</v>
      </c>
      <c r="N14" s="658">
        <f t="shared" ref="N14:N28" si="0">SUM(I14:M14)</f>
        <v>71</v>
      </c>
      <c r="O14" s="726" t="str">
        <f>IF(N14&gt;=90,"Xuất Sắc",IF(AND(N14&gt;=80,N14&lt;89),"Tốt",IF(AND(N14&gt;=65,N14&lt;=79),"Khá",IF(AND(N14&gt;=50,N14&lt;=64),"Trung Bình",IF(AND(N14=0),"Không có")))))</f>
        <v>Khá</v>
      </c>
      <c r="P14" s="56" t="s">
        <v>1588</v>
      </c>
    </row>
    <row r="15" spans="1:16" ht="15.75">
      <c r="A15" s="540">
        <v>2</v>
      </c>
      <c r="B15" s="727" t="s">
        <v>1589</v>
      </c>
      <c r="C15" s="727" t="s">
        <v>1590</v>
      </c>
      <c r="D15" s="727" t="s">
        <v>980</v>
      </c>
      <c r="E15" s="728"/>
      <c r="F15" s="729" t="s">
        <v>20</v>
      </c>
      <c r="G15" s="727" t="s">
        <v>1591</v>
      </c>
      <c r="H15" s="727" t="s">
        <v>197</v>
      </c>
      <c r="I15" s="730"/>
      <c r="J15" s="731"/>
      <c r="K15" s="732"/>
      <c r="L15" s="732"/>
      <c r="M15" s="732"/>
      <c r="N15" s="733">
        <f t="shared" si="0"/>
        <v>0</v>
      </c>
      <c r="O15" s="726" t="str">
        <f t="shared" ref="O15:O55" si="1">IF(N15&gt;=90,"Xuất Sắc",IF(AND(N15&gt;=80,N15&lt;89),"Tốt",IF(AND(N15&gt;=65,N15&lt;=79),"Khá",IF(AND(N15&gt;=50,N15&lt;=64),"Trung Bình",IF(AND(N15=0),"Không có")))))</f>
        <v>Không có</v>
      </c>
      <c r="P15" s="734" t="s">
        <v>1592</v>
      </c>
    </row>
    <row r="16" spans="1:16" ht="15.75">
      <c r="A16" s="735">
        <v>3</v>
      </c>
      <c r="B16" s="727" t="s">
        <v>1593</v>
      </c>
      <c r="C16" s="727" t="s">
        <v>1594</v>
      </c>
      <c r="D16" s="727" t="s">
        <v>200</v>
      </c>
      <c r="E16" s="728"/>
      <c r="F16" s="729" t="s">
        <v>26</v>
      </c>
      <c r="G16" s="727" t="s">
        <v>1595</v>
      </c>
      <c r="H16" s="727" t="s">
        <v>21</v>
      </c>
      <c r="I16" s="730"/>
      <c r="J16" s="731"/>
      <c r="K16" s="732"/>
      <c r="L16" s="732"/>
      <c r="M16" s="732"/>
      <c r="N16" s="733">
        <f t="shared" si="0"/>
        <v>0</v>
      </c>
      <c r="O16" s="726" t="str">
        <f t="shared" si="1"/>
        <v>Không có</v>
      </c>
      <c r="P16" s="548" t="s">
        <v>1592</v>
      </c>
    </row>
    <row r="17" spans="1:16" ht="15.75">
      <c r="A17" s="540">
        <v>4</v>
      </c>
      <c r="B17" s="727" t="s">
        <v>1596</v>
      </c>
      <c r="C17" s="727" t="s">
        <v>1597</v>
      </c>
      <c r="D17" s="727" t="s">
        <v>664</v>
      </c>
      <c r="E17" s="728"/>
      <c r="F17" s="729" t="s">
        <v>26</v>
      </c>
      <c r="G17" s="727" t="s">
        <v>1598</v>
      </c>
      <c r="H17" s="727" t="s">
        <v>21</v>
      </c>
      <c r="I17" s="730"/>
      <c r="J17" s="731"/>
      <c r="K17" s="732"/>
      <c r="L17" s="732"/>
      <c r="M17" s="732"/>
      <c r="N17" s="733">
        <f t="shared" si="0"/>
        <v>0</v>
      </c>
      <c r="O17" s="726" t="str">
        <f t="shared" si="1"/>
        <v>Không có</v>
      </c>
      <c r="P17" s="548" t="s">
        <v>1592</v>
      </c>
    </row>
    <row r="18" spans="1:16" ht="15.75">
      <c r="A18" s="366">
        <v>5</v>
      </c>
      <c r="B18" s="722" t="s">
        <v>1599</v>
      </c>
      <c r="C18" s="722" t="s">
        <v>246</v>
      </c>
      <c r="D18" s="722" t="s">
        <v>103</v>
      </c>
      <c r="E18" s="723"/>
      <c r="F18" s="724" t="s">
        <v>20</v>
      </c>
      <c r="G18" s="722" t="s">
        <v>1600</v>
      </c>
      <c r="H18" s="722" t="s">
        <v>197</v>
      </c>
      <c r="I18" s="736">
        <v>14</v>
      </c>
      <c r="J18" s="737">
        <v>22</v>
      </c>
      <c r="K18" s="738">
        <v>17</v>
      </c>
      <c r="L18" s="738">
        <v>18</v>
      </c>
      <c r="M18" s="738">
        <v>7</v>
      </c>
      <c r="N18" s="737">
        <f t="shared" si="0"/>
        <v>78</v>
      </c>
      <c r="O18" s="739" t="str">
        <f t="shared" si="1"/>
        <v>Khá</v>
      </c>
      <c r="P18" s="740" t="s">
        <v>1601</v>
      </c>
    </row>
    <row r="19" spans="1:16" ht="15.75">
      <c r="A19" s="741">
        <v>6</v>
      </c>
      <c r="B19" s="742" t="s">
        <v>1602</v>
      </c>
      <c r="C19" s="742" t="s">
        <v>353</v>
      </c>
      <c r="D19" s="742" t="s">
        <v>1603</v>
      </c>
      <c r="E19" s="723"/>
      <c r="F19" s="743" t="s">
        <v>26</v>
      </c>
      <c r="G19" s="742" t="s">
        <v>1604</v>
      </c>
      <c r="H19" s="742" t="s">
        <v>197</v>
      </c>
      <c r="I19" s="736">
        <v>14</v>
      </c>
      <c r="J19" s="737">
        <v>22</v>
      </c>
      <c r="K19" s="738">
        <v>10</v>
      </c>
      <c r="L19" s="738">
        <v>19</v>
      </c>
      <c r="M19" s="738">
        <v>0</v>
      </c>
      <c r="N19" s="737">
        <f t="shared" si="0"/>
        <v>65</v>
      </c>
      <c r="O19" s="739" t="str">
        <f t="shared" si="1"/>
        <v>Khá</v>
      </c>
      <c r="P19" s="740"/>
    </row>
    <row r="20" spans="1:16" ht="15.75">
      <c r="A20" s="744">
        <v>7</v>
      </c>
      <c r="B20" s="742" t="s">
        <v>1605</v>
      </c>
      <c r="C20" s="742" t="s">
        <v>1606</v>
      </c>
      <c r="D20" s="742" t="s">
        <v>103</v>
      </c>
      <c r="E20" s="723"/>
      <c r="F20" s="743" t="s">
        <v>20</v>
      </c>
      <c r="G20" s="742" t="s">
        <v>1607</v>
      </c>
      <c r="H20" s="742" t="s">
        <v>21</v>
      </c>
      <c r="I20" s="736">
        <v>14</v>
      </c>
      <c r="J20" s="737">
        <v>22</v>
      </c>
      <c r="K20" s="738">
        <v>10</v>
      </c>
      <c r="L20" s="738">
        <v>19</v>
      </c>
      <c r="M20" s="738">
        <v>0</v>
      </c>
      <c r="N20" s="737">
        <f t="shared" si="0"/>
        <v>65</v>
      </c>
      <c r="O20" s="739" t="str">
        <f t="shared" si="1"/>
        <v>Khá</v>
      </c>
      <c r="P20" s="740"/>
    </row>
    <row r="21" spans="1:16" ht="15.75">
      <c r="A21" s="741">
        <v>8</v>
      </c>
      <c r="B21" s="742" t="s">
        <v>1608</v>
      </c>
      <c r="C21" s="742" t="s">
        <v>1609</v>
      </c>
      <c r="D21" s="742" t="s">
        <v>68</v>
      </c>
      <c r="E21" s="723"/>
      <c r="F21" s="743" t="s">
        <v>26</v>
      </c>
      <c r="G21" s="742" t="s">
        <v>1524</v>
      </c>
      <c r="H21" s="742" t="s">
        <v>21</v>
      </c>
      <c r="I21" s="736">
        <v>14</v>
      </c>
      <c r="J21" s="737">
        <v>22</v>
      </c>
      <c r="K21" s="738">
        <v>10</v>
      </c>
      <c r="L21" s="745">
        <v>19</v>
      </c>
      <c r="M21" s="745">
        <v>0</v>
      </c>
      <c r="N21" s="737">
        <f t="shared" si="0"/>
        <v>65</v>
      </c>
      <c r="O21" s="739" t="str">
        <f t="shared" si="1"/>
        <v>Khá</v>
      </c>
      <c r="P21" s="740"/>
    </row>
    <row r="22" spans="1:16" s="754" customFormat="1" ht="15.75">
      <c r="A22" s="746">
        <v>9</v>
      </c>
      <c r="B22" s="747" t="s">
        <v>1610</v>
      </c>
      <c r="C22" s="747" t="s">
        <v>424</v>
      </c>
      <c r="D22" s="747" t="s">
        <v>68</v>
      </c>
      <c r="E22" s="748"/>
      <c r="F22" s="749" t="s">
        <v>20</v>
      </c>
      <c r="G22" s="747" t="s">
        <v>1611</v>
      </c>
      <c r="H22" s="747" t="s">
        <v>21</v>
      </c>
      <c r="I22" s="750">
        <v>16</v>
      </c>
      <c r="J22" s="751">
        <v>22</v>
      </c>
      <c r="K22" s="752">
        <v>17</v>
      </c>
      <c r="L22" s="752">
        <v>23</v>
      </c>
      <c r="M22" s="752">
        <v>6</v>
      </c>
      <c r="N22" s="751">
        <f t="shared" si="0"/>
        <v>84</v>
      </c>
      <c r="O22" s="751" t="str">
        <f t="shared" si="1"/>
        <v>Tốt</v>
      </c>
      <c r="P22" s="753" t="s">
        <v>1612</v>
      </c>
    </row>
    <row r="23" spans="1:16" s="754" customFormat="1" ht="15.75">
      <c r="A23" s="746">
        <v>10</v>
      </c>
      <c r="B23" s="747" t="s">
        <v>1613</v>
      </c>
      <c r="C23" s="747" t="s">
        <v>1046</v>
      </c>
      <c r="D23" s="747" t="s">
        <v>76</v>
      </c>
      <c r="E23" s="748"/>
      <c r="F23" s="749" t="s">
        <v>20</v>
      </c>
      <c r="G23" s="747" t="s">
        <v>1614</v>
      </c>
      <c r="H23" s="747" t="s">
        <v>21</v>
      </c>
      <c r="I23" s="750">
        <v>16</v>
      </c>
      <c r="J23" s="751">
        <v>22</v>
      </c>
      <c r="K23" s="752">
        <v>19</v>
      </c>
      <c r="L23" s="752">
        <v>21</v>
      </c>
      <c r="M23" s="752">
        <v>9</v>
      </c>
      <c r="N23" s="751">
        <f t="shared" si="0"/>
        <v>87</v>
      </c>
      <c r="O23" s="751" t="str">
        <f t="shared" si="1"/>
        <v>Tốt</v>
      </c>
      <c r="P23" s="755" t="s">
        <v>1615</v>
      </c>
    </row>
    <row r="24" spans="1:16" ht="15.75">
      <c r="A24" s="744">
        <v>11</v>
      </c>
      <c r="B24" s="742" t="s">
        <v>1616</v>
      </c>
      <c r="C24" s="742" t="s">
        <v>1617</v>
      </c>
      <c r="D24" s="742" t="s">
        <v>44</v>
      </c>
      <c r="E24" s="723"/>
      <c r="F24" s="743" t="s">
        <v>26</v>
      </c>
      <c r="G24" s="742" t="s">
        <v>1514</v>
      </c>
      <c r="H24" s="742" t="s">
        <v>21</v>
      </c>
      <c r="I24" s="736">
        <v>14</v>
      </c>
      <c r="J24" s="737">
        <v>22</v>
      </c>
      <c r="K24" s="738">
        <v>10</v>
      </c>
      <c r="L24" s="738">
        <v>19</v>
      </c>
      <c r="M24" s="738"/>
      <c r="N24" s="737">
        <f t="shared" si="0"/>
        <v>65</v>
      </c>
      <c r="O24" s="739" t="str">
        <f t="shared" si="1"/>
        <v>Khá</v>
      </c>
      <c r="P24" s="740" t="s">
        <v>1618</v>
      </c>
    </row>
    <row r="25" spans="1:16" ht="15.75">
      <c r="A25" s="756">
        <v>12</v>
      </c>
      <c r="B25" s="742" t="s">
        <v>1619</v>
      </c>
      <c r="C25" s="742" t="s">
        <v>509</v>
      </c>
      <c r="D25" s="742" t="s">
        <v>157</v>
      </c>
      <c r="E25" s="723"/>
      <c r="F25" s="743" t="s">
        <v>20</v>
      </c>
      <c r="G25" s="742" t="s">
        <v>1460</v>
      </c>
      <c r="H25" s="742" t="s">
        <v>21</v>
      </c>
      <c r="I25" s="736">
        <v>14</v>
      </c>
      <c r="J25" s="737">
        <v>22</v>
      </c>
      <c r="K25" s="738">
        <v>14</v>
      </c>
      <c r="L25" s="738">
        <v>19</v>
      </c>
      <c r="M25" s="738"/>
      <c r="N25" s="737">
        <f t="shared" si="0"/>
        <v>69</v>
      </c>
      <c r="O25" s="739" t="str">
        <f t="shared" si="1"/>
        <v>Khá</v>
      </c>
      <c r="P25" s="757" t="s">
        <v>1618</v>
      </c>
    </row>
    <row r="26" spans="1:16" ht="15.75">
      <c r="A26" s="758">
        <v>13</v>
      </c>
      <c r="B26" s="759" t="s">
        <v>1620</v>
      </c>
      <c r="C26" s="759" t="s">
        <v>1621</v>
      </c>
      <c r="D26" s="759" t="s">
        <v>171</v>
      </c>
      <c r="E26" s="728"/>
      <c r="F26" s="760" t="s">
        <v>26</v>
      </c>
      <c r="G26" s="759" t="s">
        <v>1622</v>
      </c>
      <c r="H26" s="759" t="s">
        <v>21</v>
      </c>
      <c r="I26" s="761"/>
      <c r="J26" s="762"/>
      <c r="K26" s="763"/>
      <c r="L26" s="763"/>
      <c r="M26" s="763"/>
      <c r="N26" s="762">
        <f t="shared" si="0"/>
        <v>0</v>
      </c>
      <c r="O26" s="739" t="str">
        <f t="shared" si="1"/>
        <v>Không có</v>
      </c>
      <c r="P26" s="764" t="s">
        <v>1592</v>
      </c>
    </row>
    <row r="27" spans="1:16" ht="15.75">
      <c r="A27" s="741">
        <v>14</v>
      </c>
      <c r="B27" s="742" t="s">
        <v>1623</v>
      </c>
      <c r="C27" s="742" t="s">
        <v>175</v>
      </c>
      <c r="D27" s="742" t="s">
        <v>171</v>
      </c>
      <c r="E27" s="723"/>
      <c r="F27" s="743" t="s">
        <v>26</v>
      </c>
      <c r="G27" s="742" t="s">
        <v>1282</v>
      </c>
      <c r="H27" s="742" t="s">
        <v>21</v>
      </c>
      <c r="I27" s="736">
        <v>14</v>
      </c>
      <c r="J27" s="737">
        <v>22</v>
      </c>
      <c r="K27" s="738">
        <v>10</v>
      </c>
      <c r="L27" s="738">
        <v>19</v>
      </c>
      <c r="M27" s="738"/>
      <c r="N27" s="737">
        <f t="shared" si="0"/>
        <v>65</v>
      </c>
      <c r="O27" s="739" t="str">
        <f t="shared" si="1"/>
        <v>Khá</v>
      </c>
      <c r="P27" s="740" t="s">
        <v>1618</v>
      </c>
    </row>
    <row r="28" spans="1:16" ht="15.75">
      <c r="A28" s="765">
        <v>15</v>
      </c>
      <c r="B28" s="742" t="s">
        <v>1624</v>
      </c>
      <c r="C28" s="742" t="s">
        <v>1625</v>
      </c>
      <c r="D28" s="742" t="s">
        <v>1626</v>
      </c>
      <c r="E28" s="723"/>
      <c r="F28" s="743" t="s">
        <v>26</v>
      </c>
      <c r="G28" s="742" t="s">
        <v>1627</v>
      </c>
      <c r="H28" s="742" t="s">
        <v>21</v>
      </c>
      <c r="I28" s="736">
        <v>14</v>
      </c>
      <c r="J28" s="737">
        <v>22</v>
      </c>
      <c r="K28" s="738">
        <v>10</v>
      </c>
      <c r="L28" s="738">
        <v>19</v>
      </c>
      <c r="M28" s="738"/>
      <c r="N28" s="737">
        <f t="shared" si="0"/>
        <v>65</v>
      </c>
      <c r="O28" s="739" t="str">
        <f t="shared" si="1"/>
        <v>Khá</v>
      </c>
      <c r="P28" s="757" t="s">
        <v>1618</v>
      </c>
    </row>
    <row r="29" spans="1:16" ht="15.75">
      <c r="A29" s="758">
        <v>16</v>
      </c>
      <c r="B29" s="759" t="s">
        <v>1628</v>
      </c>
      <c r="C29" s="759" t="s">
        <v>419</v>
      </c>
      <c r="D29" s="759" t="s">
        <v>76</v>
      </c>
      <c r="E29" s="728"/>
      <c r="F29" s="760" t="s">
        <v>20</v>
      </c>
      <c r="G29" s="759" t="s">
        <v>1466</v>
      </c>
      <c r="H29" s="759" t="s">
        <v>21</v>
      </c>
      <c r="I29" s="761"/>
      <c r="J29" s="762"/>
      <c r="K29" s="763"/>
      <c r="L29" s="763"/>
      <c r="M29" s="763"/>
      <c r="N29" s="762"/>
      <c r="O29" s="739" t="str">
        <f t="shared" si="1"/>
        <v>Không có</v>
      </c>
      <c r="P29" s="766" t="s">
        <v>1592</v>
      </c>
    </row>
    <row r="30" spans="1:16" ht="15.75">
      <c r="A30" s="767">
        <v>17</v>
      </c>
      <c r="B30" s="742" t="s">
        <v>1629</v>
      </c>
      <c r="C30" s="742" t="s">
        <v>1630</v>
      </c>
      <c r="D30" s="742" t="s">
        <v>200</v>
      </c>
      <c r="E30" s="723"/>
      <c r="F30" s="743" t="s">
        <v>26</v>
      </c>
      <c r="G30" s="742" t="s">
        <v>1631</v>
      </c>
      <c r="H30" s="742" t="s">
        <v>21</v>
      </c>
      <c r="I30" s="736">
        <v>14</v>
      </c>
      <c r="J30" s="737">
        <v>22</v>
      </c>
      <c r="K30" s="738">
        <v>12</v>
      </c>
      <c r="L30" s="738">
        <v>21</v>
      </c>
      <c r="M30" s="738"/>
      <c r="N30" s="739">
        <f t="shared" ref="N30:N35" si="2">SUM(I30:M30)</f>
        <v>69</v>
      </c>
      <c r="O30" s="739" t="str">
        <f t="shared" si="1"/>
        <v>Khá</v>
      </c>
      <c r="P30" s="768" t="s">
        <v>1632</v>
      </c>
    </row>
    <row r="31" spans="1:16" ht="15.75">
      <c r="A31" s="758">
        <v>18</v>
      </c>
      <c r="B31" s="759" t="s">
        <v>1633</v>
      </c>
      <c r="C31" s="759" t="s">
        <v>1634</v>
      </c>
      <c r="D31" s="759" t="s">
        <v>204</v>
      </c>
      <c r="E31" s="728"/>
      <c r="F31" s="760" t="s">
        <v>26</v>
      </c>
      <c r="G31" s="759" t="s">
        <v>1635</v>
      </c>
      <c r="H31" s="759" t="s">
        <v>21</v>
      </c>
      <c r="I31" s="761"/>
      <c r="J31" s="762"/>
      <c r="K31" s="763"/>
      <c r="L31" s="763"/>
      <c r="M31" s="763"/>
      <c r="N31" s="762">
        <f t="shared" si="2"/>
        <v>0</v>
      </c>
      <c r="O31" s="739" t="str">
        <f t="shared" si="1"/>
        <v>Không có</v>
      </c>
      <c r="P31" s="766" t="s">
        <v>1592</v>
      </c>
    </row>
    <row r="32" spans="1:16" ht="15.75">
      <c r="A32" s="744">
        <v>19</v>
      </c>
      <c r="B32" s="742" t="s">
        <v>1636</v>
      </c>
      <c r="C32" s="742" t="s">
        <v>1637</v>
      </c>
      <c r="D32" s="742" t="s">
        <v>648</v>
      </c>
      <c r="E32" s="723"/>
      <c r="F32" s="743" t="s">
        <v>26</v>
      </c>
      <c r="G32" s="742" t="s">
        <v>1587</v>
      </c>
      <c r="H32" s="742" t="s">
        <v>21</v>
      </c>
      <c r="I32" s="736">
        <v>14</v>
      </c>
      <c r="J32" s="737">
        <v>22</v>
      </c>
      <c r="K32" s="738">
        <v>14</v>
      </c>
      <c r="L32" s="738">
        <v>21</v>
      </c>
      <c r="M32" s="738"/>
      <c r="N32" s="737">
        <f t="shared" si="2"/>
        <v>71</v>
      </c>
      <c r="O32" s="739" t="str">
        <f t="shared" si="1"/>
        <v>Khá</v>
      </c>
      <c r="P32" s="740" t="s">
        <v>1638</v>
      </c>
    </row>
    <row r="33" spans="1:16" ht="15.75">
      <c r="A33" s="741">
        <v>20</v>
      </c>
      <c r="B33" s="742" t="s">
        <v>1639</v>
      </c>
      <c r="C33" s="742" t="s">
        <v>1640</v>
      </c>
      <c r="D33" s="742" t="s">
        <v>1641</v>
      </c>
      <c r="E33" s="723"/>
      <c r="F33" s="743" t="s">
        <v>20</v>
      </c>
      <c r="G33" s="742" t="s">
        <v>1642</v>
      </c>
      <c r="H33" s="742" t="s">
        <v>21</v>
      </c>
      <c r="I33" s="736">
        <v>18</v>
      </c>
      <c r="J33" s="737">
        <v>22</v>
      </c>
      <c r="K33" s="738">
        <v>14</v>
      </c>
      <c r="L33" s="738">
        <v>19</v>
      </c>
      <c r="M33" s="738">
        <v>6</v>
      </c>
      <c r="N33" s="737">
        <f t="shared" si="2"/>
        <v>79</v>
      </c>
      <c r="O33" s="739" t="str">
        <f t="shared" si="1"/>
        <v>Khá</v>
      </c>
      <c r="P33" s="740" t="s">
        <v>1643</v>
      </c>
    </row>
    <row r="34" spans="1:16" ht="15.75">
      <c r="A34" s="758">
        <v>21</v>
      </c>
      <c r="B34" s="759" t="s">
        <v>1644</v>
      </c>
      <c r="C34" s="759" t="s">
        <v>1645</v>
      </c>
      <c r="D34" s="759" t="s">
        <v>597</v>
      </c>
      <c r="E34" s="728"/>
      <c r="F34" s="760" t="s">
        <v>26</v>
      </c>
      <c r="G34" s="759" t="s">
        <v>1646</v>
      </c>
      <c r="H34" s="759" t="s">
        <v>21</v>
      </c>
      <c r="I34" s="761"/>
      <c r="J34" s="762"/>
      <c r="K34" s="763"/>
      <c r="L34" s="763"/>
      <c r="M34" s="763"/>
      <c r="N34" s="762">
        <f t="shared" si="2"/>
        <v>0</v>
      </c>
      <c r="O34" s="739" t="str">
        <f t="shared" si="1"/>
        <v>Không có</v>
      </c>
      <c r="P34" s="766" t="s">
        <v>1592</v>
      </c>
    </row>
    <row r="35" spans="1:16" ht="15.75">
      <c r="A35" s="741">
        <v>22</v>
      </c>
      <c r="B35" s="742" t="s">
        <v>1647</v>
      </c>
      <c r="C35" s="742" t="s">
        <v>1648</v>
      </c>
      <c r="D35" s="742" t="s">
        <v>25</v>
      </c>
      <c r="E35" s="723"/>
      <c r="F35" s="743" t="s">
        <v>26</v>
      </c>
      <c r="G35" s="742" t="s">
        <v>1649</v>
      </c>
      <c r="H35" s="742" t="s">
        <v>81</v>
      </c>
      <c r="I35" s="736">
        <v>14</v>
      </c>
      <c r="J35" s="737">
        <v>22</v>
      </c>
      <c r="K35" s="738">
        <v>10</v>
      </c>
      <c r="L35" s="738">
        <v>19</v>
      </c>
      <c r="M35" s="738">
        <v>0</v>
      </c>
      <c r="N35" s="737">
        <f t="shared" si="2"/>
        <v>65</v>
      </c>
      <c r="O35" s="739" t="str">
        <f t="shared" si="1"/>
        <v>Khá</v>
      </c>
      <c r="P35" s="740" t="s">
        <v>1618</v>
      </c>
    </row>
    <row r="36" spans="1:16" ht="15.75">
      <c r="A36" s="769">
        <v>23</v>
      </c>
      <c r="B36" s="759" t="s">
        <v>1650</v>
      </c>
      <c r="C36" s="759" t="s">
        <v>1651</v>
      </c>
      <c r="D36" s="759" t="s">
        <v>574</v>
      </c>
      <c r="E36" s="728"/>
      <c r="F36" s="760" t="s">
        <v>26</v>
      </c>
      <c r="G36" s="759" t="s">
        <v>259</v>
      </c>
      <c r="H36" s="759" t="s">
        <v>21</v>
      </c>
      <c r="I36" s="761"/>
      <c r="J36" s="762"/>
      <c r="K36" s="763"/>
      <c r="L36" s="763"/>
      <c r="M36" s="763"/>
      <c r="N36" s="762"/>
      <c r="O36" s="739" t="str">
        <f t="shared" si="1"/>
        <v>Không có</v>
      </c>
      <c r="P36" s="766" t="s">
        <v>1592</v>
      </c>
    </row>
    <row r="37" spans="1:16" ht="15.75">
      <c r="A37" s="741">
        <v>24</v>
      </c>
      <c r="B37" s="742" t="s">
        <v>1652</v>
      </c>
      <c r="C37" s="742" t="s">
        <v>1653</v>
      </c>
      <c r="D37" s="742" t="s">
        <v>505</v>
      </c>
      <c r="E37" s="723"/>
      <c r="F37" s="743" t="s">
        <v>20</v>
      </c>
      <c r="G37" s="742" t="s">
        <v>1510</v>
      </c>
      <c r="H37" s="742" t="s">
        <v>21</v>
      </c>
      <c r="I37" s="736">
        <v>14</v>
      </c>
      <c r="J37" s="737">
        <v>22</v>
      </c>
      <c r="K37" s="738">
        <v>10</v>
      </c>
      <c r="L37" s="738">
        <v>19</v>
      </c>
      <c r="M37" s="738">
        <v>0</v>
      </c>
      <c r="N37" s="737">
        <f t="shared" ref="N37:N50" si="3">SUM(I37:M37)</f>
        <v>65</v>
      </c>
      <c r="O37" s="739" t="str">
        <f t="shared" si="1"/>
        <v>Khá</v>
      </c>
      <c r="P37" s="740"/>
    </row>
    <row r="38" spans="1:16" ht="15.75">
      <c r="A38" s="756">
        <v>25</v>
      </c>
      <c r="B38" s="770" t="s">
        <v>1654</v>
      </c>
      <c r="C38" s="770" t="s">
        <v>1655</v>
      </c>
      <c r="D38" s="770" t="s">
        <v>68</v>
      </c>
      <c r="E38" s="771"/>
      <c r="F38" s="772" t="s">
        <v>20</v>
      </c>
      <c r="G38" s="770" t="s">
        <v>1136</v>
      </c>
      <c r="H38" s="770" t="s">
        <v>21</v>
      </c>
      <c r="I38" s="736">
        <v>16</v>
      </c>
      <c r="J38" s="737">
        <v>22</v>
      </c>
      <c r="K38" s="738">
        <v>10</v>
      </c>
      <c r="L38" s="738">
        <v>21</v>
      </c>
      <c r="M38" s="738"/>
      <c r="N38" s="773">
        <f t="shared" si="3"/>
        <v>69</v>
      </c>
      <c r="O38" s="739" t="str">
        <f t="shared" si="1"/>
        <v>Khá</v>
      </c>
      <c r="P38" s="757" t="s">
        <v>1638</v>
      </c>
    </row>
    <row r="39" spans="1:16" ht="15.75">
      <c r="A39" s="741">
        <v>26</v>
      </c>
      <c r="B39" s="742" t="s">
        <v>1656</v>
      </c>
      <c r="C39" s="742" t="s">
        <v>1657</v>
      </c>
      <c r="D39" s="742" t="s">
        <v>200</v>
      </c>
      <c r="E39" s="723"/>
      <c r="F39" s="743" t="s">
        <v>26</v>
      </c>
      <c r="G39" s="742" t="s">
        <v>1658</v>
      </c>
      <c r="H39" s="742" t="s">
        <v>21</v>
      </c>
      <c r="I39" s="736">
        <v>14</v>
      </c>
      <c r="J39" s="737">
        <v>22</v>
      </c>
      <c r="K39" s="738">
        <v>14</v>
      </c>
      <c r="L39" s="738">
        <v>21</v>
      </c>
      <c r="M39" s="738"/>
      <c r="N39" s="737">
        <f t="shared" si="3"/>
        <v>71</v>
      </c>
      <c r="O39" s="739" t="str">
        <f t="shared" si="1"/>
        <v>Khá</v>
      </c>
      <c r="P39" s="740" t="s">
        <v>1588</v>
      </c>
    </row>
    <row r="40" spans="1:16" ht="15.75">
      <c r="A40" s="765">
        <v>27</v>
      </c>
      <c r="B40" s="742" t="s">
        <v>1659</v>
      </c>
      <c r="C40" s="742" t="s">
        <v>1660</v>
      </c>
      <c r="D40" s="742" t="s">
        <v>348</v>
      </c>
      <c r="E40" s="723"/>
      <c r="F40" s="743" t="s">
        <v>26</v>
      </c>
      <c r="G40" s="742" t="s">
        <v>1661</v>
      </c>
      <c r="H40" s="742" t="s">
        <v>21</v>
      </c>
      <c r="I40" s="736">
        <v>14</v>
      </c>
      <c r="J40" s="737">
        <v>22</v>
      </c>
      <c r="K40" s="738">
        <v>14</v>
      </c>
      <c r="L40" s="738">
        <v>21</v>
      </c>
      <c r="M40" s="738">
        <v>0</v>
      </c>
      <c r="N40" s="737">
        <f t="shared" si="3"/>
        <v>71</v>
      </c>
      <c r="O40" s="739" t="str">
        <f t="shared" si="1"/>
        <v>Khá</v>
      </c>
      <c r="P40" s="757" t="s">
        <v>1638</v>
      </c>
    </row>
    <row r="41" spans="1:16" ht="15.75">
      <c r="A41" s="741">
        <v>28</v>
      </c>
      <c r="B41" s="742" t="s">
        <v>1662</v>
      </c>
      <c r="C41" s="742" t="s">
        <v>1663</v>
      </c>
      <c r="D41" s="774" t="s">
        <v>1664</v>
      </c>
      <c r="E41" s="723"/>
      <c r="F41" s="743" t="s">
        <v>20</v>
      </c>
      <c r="G41" s="742" t="s">
        <v>1665</v>
      </c>
      <c r="H41" s="742" t="s">
        <v>21</v>
      </c>
      <c r="I41" s="736">
        <v>14</v>
      </c>
      <c r="J41" s="737">
        <v>22</v>
      </c>
      <c r="K41" s="738">
        <v>14</v>
      </c>
      <c r="L41" s="738">
        <v>19</v>
      </c>
      <c r="M41" s="738"/>
      <c r="N41" s="737">
        <f t="shared" si="3"/>
        <v>69</v>
      </c>
      <c r="O41" s="739" t="str">
        <f t="shared" si="1"/>
        <v>Khá</v>
      </c>
      <c r="P41" s="740" t="s">
        <v>1666</v>
      </c>
    </row>
    <row r="42" spans="1:16" ht="15.75">
      <c r="A42" s="741">
        <v>29</v>
      </c>
      <c r="B42" s="742" t="s">
        <v>1667</v>
      </c>
      <c r="C42" s="742" t="s">
        <v>1668</v>
      </c>
      <c r="D42" s="742" t="s">
        <v>1669</v>
      </c>
      <c r="E42" s="723"/>
      <c r="F42" s="743" t="s">
        <v>20</v>
      </c>
      <c r="G42" s="742" t="s">
        <v>1670</v>
      </c>
      <c r="H42" s="742" t="s">
        <v>21</v>
      </c>
      <c r="I42" s="736">
        <v>14</v>
      </c>
      <c r="J42" s="737">
        <v>22</v>
      </c>
      <c r="K42" s="738">
        <v>10</v>
      </c>
      <c r="L42" s="738">
        <v>19</v>
      </c>
      <c r="M42" s="738">
        <v>0</v>
      </c>
      <c r="N42" s="737">
        <f t="shared" si="3"/>
        <v>65</v>
      </c>
      <c r="O42" s="739" t="str">
        <f t="shared" si="1"/>
        <v>Khá</v>
      </c>
      <c r="P42" s="740" t="s">
        <v>1618</v>
      </c>
    </row>
    <row r="43" spans="1:16" s="754" customFormat="1" ht="15.75">
      <c r="A43" s="746">
        <v>30</v>
      </c>
      <c r="B43" s="747" t="s">
        <v>1671</v>
      </c>
      <c r="C43" s="747" t="s">
        <v>1490</v>
      </c>
      <c r="D43" s="747" t="s">
        <v>1672</v>
      </c>
      <c r="E43" s="748"/>
      <c r="F43" s="749" t="s">
        <v>26</v>
      </c>
      <c r="G43" s="747" t="s">
        <v>1673</v>
      </c>
      <c r="H43" s="747" t="s">
        <v>21</v>
      </c>
      <c r="I43" s="750">
        <v>14</v>
      </c>
      <c r="J43" s="751">
        <v>22</v>
      </c>
      <c r="K43" s="752">
        <v>19</v>
      </c>
      <c r="L43" s="752">
        <v>19</v>
      </c>
      <c r="M43" s="752">
        <v>6</v>
      </c>
      <c r="N43" s="751">
        <f t="shared" si="3"/>
        <v>80</v>
      </c>
      <c r="O43" s="751" t="str">
        <f t="shared" si="1"/>
        <v>Tốt</v>
      </c>
      <c r="P43" s="753" t="s">
        <v>1674</v>
      </c>
    </row>
    <row r="44" spans="1:16" ht="15.75">
      <c r="A44" s="744">
        <v>31</v>
      </c>
      <c r="B44" s="742" t="s">
        <v>1675</v>
      </c>
      <c r="C44" s="742" t="s">
        <v>1252</v>
      </c>
      <c r="D44" s="742" t="s">
        <v>972</v>
      </c>
      <c r="E44" s="723"/>
      <c r="F44" s="743" t="s">
        <v>26</v>
      </c>
      <c r="G44" s="742" t="s">
        <v>1676</v>
      </c>
      <c r="H44" s="742" t="s">
        <v>21</v>
      </c>
      <c r="I44" s="736">
        <v>14</v>
      </c>
      <c r="J44" s="737">
        <v>22</v>
      </c>
      <c r="K44" s="738">
        <v>10</v>
      </c>
      <c r="L44" s="738">
        <v>19</v>
      </c>
      <c r="M44" s="738">
        <v>0</v>
      </c>
      <c r="N44" s="737">
        <f t="shared" si="3"/>
        <v>65</v>
      </c>
      <c r="O44" s="739" t="str">
        <f t="shared" si="1"/>
        <v>Khá</v>
      </c>
      <c r="P44" s="740"/>
    </row>
    <row r="45" spans="1:16" ht="15.75">
      <c r="A45" s="756">
        <v>32</v>
      </c>
      <c r="B45" s="742" t="s">
        <v>1677</v>
      </c>
      <c r="C45" s="742" t="s">
        <v>1046</v>
      </c>
      <c r="D45" s="742" t="s">
        <v>1678</v>
      </c>
      <c r="E45" s="723"/>
      <c r="F45" s="743" t="s">
        <v>20</v>
      </c>
      <c r="G45" s="742" t="s">
        <v>1679</v>
      </c>
      <c r="H45" s="742" t="s">
        <v>21</v>
      </c>
      <c r="I45" s="736">
        <v>14</v>
      </c>
      <c r="J45" s="737">
        <v>22</v>
      </c>
      <c r="K45" s="738">
        <v>10</v>
      </c>
      <c r="L45" s="738">
        <v>16</v>
      </c>
      <c r="M45" s="738">
        <v>5</v>
      </c>
      <c r="N45" s="737">
        <f t="shared" si="3"/>
        <v>67</v>
      </c>
      <c r="O45" s="739" t="str">
        <f t="shared" si="1"/>
        <v>Khá</v>
      </c>
      <c r="P45" s="757"/>
    </row>
    <row r="46" spans="1:16" ht="15.75">
      <c r="A46" s="741">
        <v>33</v>
      </c>
      <c r="B46" s="742" t="s">
        <v>1680</v>
      </c>
      <c r="C46" s="742" t="s">
        <v>1681</v>
      </c>
      <c r="D46" s="742" t="s">
        <v>108</v>
      </c>
      <c r="E46" s="723"/>
      <c r="F46" s="743" t="s">
        <v>26</v>
      </c>
      <c r="G46" s="742" t="s">
        <v>1682</v>
      </c>
      <c r="H46" s="742" t="s">
        <v>21</v>
      </c>
      <c r="I46" s="736">
        <v>16</v>
      </c>
      <c r="J46" s="737">
        <v>22</v>
      </c>
      <c r="K46" s="738">
        <v>17</v>
      </c>
      <c r="L46" s="738">
        <v>23</v>
      </c>
      <c r="M46" s="738">
        <v>8</v>
      </c>
      <c r="N46" s="737">
        <f t="shared" si="3"/>
        <v>86</v>
      </c>
      <c r="O46" s="739" t="str">
        <f>IF(N46&gt;=90,"Xuất Sắc",IF(AND(N46&gt;=80,N46&lt;=89),"Tốt",IF(AND(N46&gt;=65,N46&lt;=79),"Khá",IF(AND(N46&gt;=50,N46&lt;=64),"Trung Bình",IF(AND(N46=0),"Không có")))))</f>
        <v>Tốt</v>
      </c>
      <c r="P46" s="740" t="s">
        <v>1683</v>
      </c>
    </row>
    <row r="47" spans="1:16" ht="15.75">
      <c r="A47" s="758">
        <v>34</v>
      </c>
      <c r="B47" s="759" t="s">
        <v>1684</v>
      </c>
      <c r="C47" s="759" t="s">
        <v>1685</v>
      </c>
      <c r="D47" s="759" t="s">
        <v>68</v>
      </c>
      <c r="E47" s="728"/>
      <c r="F47" s="760" t="s">
        <v>26</v>
      </c>
      <c r="G47" s="759" t="s">
        <v>1686</v>
      </c>
      <c r="H47" s="759" t="s">
        <v>21</v>
      </c>
      <c r="I47" s="761"/>
      <c r="J47" s="762"/>
      <c r="K47" s="763"/>
      <c r="L47" s="763"/>
      <c r="M47" s="763"/>
      <c r="N47" s="762">
        <f t="shared" si="3"/>
        <v>0</v>
      </c>
      <c r="O47" s="775" t="str">
        <f t="shared" si="1"/>
        <v>Không có</v>
      </c>
      <c r="P47" s="766" t="s">
        <v>1592</v>
      </c>
    </row>
    <row r="48" spans="1:16" ht="15.75">
      <c r="A48" s="741">
        <v>35</v>
      </c>
      <c r="B48" s="742" t="s">
        <v>1687</v>
      </c>
      <c r="C48" s="742" t="s">
        <v>419</v>
      </c>
      <c r="D48" s="742" t="s">
        <v>258</v>
      </c>
      <c r="E48" s="723"/>
      <c r="F48" s="743" t="s">
        <v>20</v>
      </c>
      <c r="G48" s="742" t="s">
        <v>1688</v>
      </c>
      <c r="H48" s="742" t="s">
        <v>21</v>
      </c>
      <c r="I48" s="736">
        <v>14</v>
      </c>
      <c r="J48" s="737">
        <v>22</v>
      </c>
      <c r="K48" s="738">
        <v>14</v>
      </c>
      <c r="L48" s="738">
        <v>19</v>
      </c>
      <c r="M48" s="738">
        <v>0</v>
      </c>
      <c r="N48" s="737">
        <f t="shared" si="3"/>
        <v>69</v>
      </c>
      <c r="O48" s="739" t="str">
        <f t="shared" si="1"/>
        <v>Khá</v>
      </c>
      <c r="P48" s="740" t="s">
        <v>1666</v>
      </c>
    </row>
    <row r="49" spans="1:28" ht="15.75">
      <c r="A49" s="756">
        <v>36</v>
      </c>
      <c r="B49" s="742" t="s">
        <v>1689</v>
      </c>
      <c r="C49" s="742" t="s">
        <v>1690</v>
      </c>
      <c r="D49" s="742" t="s">
        <v>1691</v>
      </c>
      <c r="E49" s="723"/>
      <c r="F49" s="743" t="s">
        <v>20</v>
      </c>
      <c r="G49" s="742" t="s">
        <v>1524</v>
      </c>
      <c r="H49" s="742" t="s">
        <v>21</v>
      </c>
      <c r="I49" s="736">
        <v>14</v>
      </c>
      <c r="J49" s="737">
        <v>22</v>
      </c>
      <c r="K49" s="738">
        <v>10</v>
      </c>
      <c r="L49" s="738">
        <v>21</v>
      </c>
      <c r="M49" s="738">
        <v>0</v>
      </c>
      <c r="N49" s="737">
        <f t="shared" si="3"/>
        <v>67</v>
      </c>
      <c r="O49" s="739" t="str">
        <f t="shared" si="1"/>
        <v>Khá</v>
      </c>
      <c r="P49" s="740" t="s">
        <v>1638</v>
      </c>
    </row>
    <row r="50" spans="1:28" s="754" customFormat="1" ht="15.75">
      <c r="A50" s="746">
        <v>37</v>
      </c>
      <c r="B50" s="747" t="s">
        <v>1692</v>
      </c>
      <c r="C50" s="747" t="s">
        <v>225</v>
      </c>
      <c r="D50" s="747" t="s">
        <v>273</v>
      </c>
      <c r="E50" s="748"/>
      <c r="F50" s="749" t="s">
        <v>26</v>
      </c>
      <c r="G50" s="747" t="s">
        <v>1693</v>
      </c>
      <c r="H50" s="747" t="s">
        <v>21</v>
      </c>
      <c r="I50" s="750">
        <v>16</v>
      </c>
      <c r="J50" s="751">
        <v>22</v>
      </c>
      <c r="K50" s="752">
        <v>15</v>
      </c>
      <c r="L50" s="752">
        <v>21</v>
      </c>
      <c r="M50" s="752">
        <v>10</v>
      </c>
      <c r="N50" s="751">
        <f t="shared" si="3"/>
        <v>84</v>
      </c>
      <c r="O50" s="751" t="s">
        <v>22</v>
      </c>
      <c r="P50" s="753" t="s">
        <v>1694</v>
      </c>
    </row>
    <row r="51" spans="1:28" ht="15.75">
      <c r="A51" s="758">
        <v>38</v>
      </c>
      <c r="B51" s="759" t="s">
        <v>1695</v>
      </c>
      <c r="C51" s="759" t="s">
        <v>1696</v>
      </c>
      <c r="D51" s="759" t="s">
        <v>1697</v>
      </c>
      <c r="E51" s="728"/>
      <c r="F51" s="760" t="s">
        <v>26</v>
      </c>
      <c r="G51" s="759" t="s">
        <v>1665</v>
      </c>
      <c r="H51" s="759" t="s">
        <v>21</v>
      </c>
      <c r="I51" s="761"/>
      <c r="J51" s="762"/>
      <c r="K51" s="763"/>
      <c r="L51" s="763"/>
      <c r="M51" s="763"/>
      <c r="N51" s="762"/>
      <c r="O51" s="739" t="str">
        <f t="shared" si="1"/>
        <v>Không có</v>
      </c>
      <c r="P51" s="766" t="s">
        <v>1698</v>
      </c>
    </row>
    <row r="52" spans="1:28" s="754" customFormat="1" ht="15.75">
      <c r="A52" s="746">
        <v>39</v>
      </c>
      <c r="B52" s="747" t="s">
        <v>1699</v>
      </c>
      <c r="C52" s="747" t="s">
        <v>1700</v>
      </c>
      <c r="D52" s="747" t="s">
        <v>465</v>
      </c>
      <c r="E52" s="748"/>
      <c r="F52" s="749" t="s">
        <v>20</v>
      </c>
      <c r="G52" s="747" t="s">
        <v>1279</v>
      </c>
      <c r="H52" s="747" t="s">
        <v>197</v>
      </c>
      <c r="I52" s="750">
        <v>16</v>
      </c>
      <c r="J52" s="751">
        <v>22</v>
      </c>
      <c r="K52" s="752">
        <v>19</v>
      </c>
      <c r="L52" s="752">
        <v>21</v>
      </c>
      <c r="M52" s="752">
        <v>9</v>
      </c>
      <c r="N52" s="751">
        <f>SUM(I52:M52)</f>
        <v>87</v>
      </c>
      <c r="O52" s="751" t="str">
        <f t="shared" si="1"/>
        <v>Tốt</v>
      </c>
      <c r="P52" s="753" t="s">
        <v>1701</v>
      </c>
    </row>
    <row r="53" spans="1:28" ht="15.75">
      <c r="A53" s="756">
        <v>40</v>
      </c>
      <c r="B53" s="742" t="s">
        <v>1702</v>
      </c>
      <c r="C53" s="742" t="s">
        <v>1703</v>
      </c>
      <c r="D53" s="742" t="s">
        <v>1704</v>
      </c>
      <c r="E53" s="723"/>
      <c r="F53" s="743" t="s">
        <v>26</v>
      </c>
      <c r="G53" s="742" t="s">
        <v>1705</v>
      </c>
      <c r="H53" s="742" t="s">
        <v>21</v>
      </c>
      <c r="I53" s="736">
        <v>14</v>
      </c>
      <c r="J53" s="737">
        <v>22</v>
      </c>
      <c r="K53" s="738">
        <v>10</v>
      </c>
      <c r="L53" s="738">
        <v>19</v>
      </c>
      <c r="M53" s="738"/>
      <c r="N53" s="737">
        <f>SUM(I53:M53)</f>
        <v>65</v>
      </c>
      <c r="O53" s="739" t="str">
        <f t="shared" si="1"/>
        <v>Khá</v>
      </c>
      <c r="P53" s="740" t="s">
        <v>1618</v>
      </c>
    </row>
    <row r="54" spans="1:28" ht="15.75">
      <c r="A54" s="741">
        <v>41</v>
      </c>
      <c r="B54" s="742" t="s">
        <v>1706</v>
      </c>
      <c r="C54" s="742" t="s">
        <v>1707</v>
      </c>
      <c r="D54" s="742" t="s">
        <v>171</v>
      </c>
      <c r="E54" s="723"/>
      <c r="F54" s="743" t="s">
        <v>26</v>
      </c>
      <c r="G54" s="742" t="s">
        <v>1708</v>
      </c>
      <c r="H54" s="742" t="s">
        <v>21</v>
      </c>
      <c r="I54" s="736">
        <v>14</v>
      </c>
      <c r="J54" s="737">
        <v>22</v>
      </c>
      <c r="K54" s="738">
        <v>10</v>
      </c>
      <c r="L54" s="738">
        <v>19</v>
      </c>
      <c r="M54" s="738"/>
      <c r="N54" s="776">
        <f>SUM(I54:M54)</f>
        <v>65</v>
      </c>
      <c r="O54" s="739" t="str">
        <f t="shared" si="1"/>
        <v>Khá</v>
      </c>
      <c r="P54" s="777" t="s">
        <v>1618</v>
      </c>
    </row>
    <row r="55" spans="1:28" ht="15.75">
      <c r="A55" s="756">
        <v>42</v>
      </c>
      <c r="B55" s="742" t="s">
        <v>1709</v>
      </c>
      <c r="C55" s="742" t="s">
        <v>1710</v>
      </c>
      <c r="D55" s="742" t="s">
        <v>1711</v>
      </c>
      <c r="E55" s="723"/>
      <c r="F55" s="743" t="s">
        <v>26</v>
      </c>
      <c r="G55" s="742" t="s">
        <v>1279</v>
      </c>
      <c r="H55" s="742" t="s">
        <v>21</v>
      </c>
      <c r="I55" s="736">
        <v>14</v>
      </c>
      <c r="J55" s="737">
        <v>22</v>
      </c>
      <c r="K55" s="738">
        <v>17</v>
      </c>
      <c r="L55" s="738">
        <v>21</v>
      </c>
      <c r="M55" s="738">
        <v>9</v>
      </c>
      <c r="N55" s="737">
        <f>SUM(I55:M55)</f>
        <v>83</v>
      </c>
      <c r="O55" s="739" t="str">
        <f t="shared" si="1"/>
        <v>Tốt</v>
      </c>
      <c r="P55" s="778" t="s">
        <v>1712</v>
      </c>
    </row>
    <row r="57" spans="1:28" ht="15.75">
      <c r="M57" s="1282" t="s">
        <v>364</v>
      </c>
      <c r="N57" s="1282"/>
      <c r="O57" s="1282"/>
    </row>
    <row r="58" spans="1:28" ht="15.75">
      <c r="M58" s="1284" t="s">
        <v>165</v>
      </c>
      <c r="N58" s="1284"/>
      <c r="O58" s="1284"/>
      <c r="AB58" s="779" t="s">
        <v>365</v>
      </c>
    </row>
  </sheetData>
  <mergeCells count="18">
    <mergeCell ref="M57:O57"/>
    <mergeCell ref="M58:O58"/>
    <mergeCell ref="I12:M12"/>
    <mergeCell ref="N12:N13"/>
    <mergeCell ref="O12:O13"/>
    <mergeCell ref="P12:P13"/>
    <mergeCell ref="A12:A13"/>
    <mergeCell ref="B12:B13"/>
    <mergeCell ref="C12:D13"/>
    <mergeCell ref="F12:F13"/>
    <mergeCell ref="G12:G13"/>
    <mergeCell ref="H12:H13"/>
    <mergeCell ref="A10:P10"/>
    <mergeCell ref="K3:O3"/>
    <mergeCell ref="K4:O4"/>
    <mergeCell ref="A7:P7"/>
    <mergeCell ref="A8:P8"/>
    <mergeCell ref="A9: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92"/>
  <sheetViews>
    <sheetView workbookViewId="0">
      <selection activeCell="C44" sqref="C44"/>
    </sheetView>
  </sheetViews>
  <sheetFormatPr defaultColWidth="9" defaultRowHeight="12.75"/>
  <cols>
    <col min="1" max="1" width="6" style="179" customWidth="1"/>
    <col min="2" max="2" width="12.28515625" style="180" customWidth="1"/>
    <col min="3" max="3" width="19" style="180" customWidth="1"/>
    <col min="4" max="4" width="8.7109375" style="180" customWidth="1"/>
    <col min="5" max="5" width="11.5703125" style="179" hidden="1" customWidth="1"/>
    <col min="6" max="6" width="7.7109375" style="179" customWidth="1"/>
    <col min="7" max="7" width="10.28515625" style="179" customWidth="1"/>
    <col min="8" max="8" width="0.140625" style="180" customWidth="1"/>
    <col min="9" max="9" width="6.85546875" style="180" customWidth="1"/>
    <col min="10" max="10" width="6.140625" style="180" customWidth="1"/>
    <col min="11" max="11" width="6.42578125" style="180" customWidth="1"/>
    <col min="12" max="12" width="6.140625" style="180" customWidth="1"/>
    <col min="13" max="13" width="6.5703125" style="180" customWidth="1"/>
    <col min="14" max="14" width="6.28515625" style="180" customWidth="1"/>
    <col min="15" max="15" width="7.85546875" style="180" customWidth="1"/>
    <col min="16" max="16" width="7.5703125" style="180" customWidth="1"/>
    <col min="17" max="17" width="8.28515625" style="180" customWidth="1"/>
    <col min="18" max="256" width="9" style="180"/>
    <col min="257" max="257" width="6" style="180" customWidth="1"/>
    <col min="258" max="258" width="13.42578125" style="180" customWidth="1"/>
    <col min="259" max="259" width="19" style="180" customWidth="1"/>
    <col min="260" max="260" width="8.7109375" style="180" customWidth="1"/>
    <col min="261" max="261" width="9" style="180" hidden="1" customWidth="1"/>
    <col min="262" max="262" width="7.7109375" style="180" customWidth="1"/>
    <col min="263" max="263" width="10.28515625" style="180" customWidth="1"/>
    <col min="264" max="264" width="0.140625" style="180" customWidth="1"/>
    <col min="265" max="265" width="6.85546875" style="180" customWidth="1"/>
    <col min="266" max="266" width="6.140625" style="180" customWidth="1"/>
    <col min="267" max="267" width="6.42578125" style="180" customWidth="1"/>
    <col min="268" max="268" width="6.140625" style="180" customWidth="1"/>
    <col min="269" max="269" width="6.5703125" style="180" customWidth="1"/>
    <col min="270" max="270" width="6.28515625" style="180" customWidth="1"/>
    <col min="271" max="271" width="7.85546875" style="180" customWidth="1"/>
    <col min="272" max="272" width="7.5703125" style="180" customWidth="1"/>
    <col min="273" max="273" width="8.28515625" style="180" customWidth="1"/>
    <col min="274" max="512" width="9" style="180"/>
    <col min="513" max="513" width="6" style="180" customWidth="1"/>
    <col min="514" max="514" width="13.42578125" style="180" customWidth="1"/>
    <col min="515" max="515" width="19" style="180" customWidth="1"/>
    <col min="516" max="516" width="8.7109375" style="180" customWidth="1"/>
    <col min="517" max="517" width="9" style="180" hidden="1" customWidth="1"/>
    <col min="518" max="518" width="7.7109375" style="180" customWidth="1"/>
    <col min="519" max="519" width="10.28515625" style="180" customWidth="1"/>
    <col min="520" max="520" width="0.140625" style="180" customWidth="1"/>
    <col min="521" max="521" width="6.85546875" style="180" customWidth="1"/>
    <col min="522" max="522" width="6.140625" style="180" customWidth="1"/>
    <col min="523" max="523" width="6.42578125" style="180" customWidth="1"/>
    <col min="524" max="524" width="6.140625" style="180" customWidth="1"/>
    <col min="525" max="525" width="6.5703125" style="180" customWidth="1"/>
    <col min="526" max="526" width="6.28515625" style="180" customWidth="1"/>
    <col min="527" max="527" width="7.85546875" style="180" customWidth="1"/>
    <col min="528" max="528" width="7.5703125" style="180" customWidth="1"/>
    <col min="529" max="529" width="8.28515625" style="180" customWidth="1"/>
    <col min="530" max="768" width="9" style="180"/>
    <col min="769" max="769" width="6" style="180" customWidth="1"/>
    <col min="770" max="770" width="13.42578125" style="180" customWidth="1"/>
    <col min="771" max="771" width="19" style="180" customWidth="1"/>
    <col min="772" max="772" width="8.7109375" style="180" customWidth="1"/>
    <col min="773" max="773" width="9" style="180" hidden="1" customWidth="1"/>
    <col min="774" max="774" width="7.7109375" style="180" customWidth="1"/>
    <col min="775" max="775" width="10.28515625" style="180" customWidth="1"/>
    <col min="776" max="776" width="0.140625" style="180" customWidth="1"/>
    <col min="777" max="777" width="6.85546875" style="180" customWidth="1"/>
    <col min="778" max="778" width="6.140625" style="180" customWidth="1"/>
    <col min="779" max="779" width="6.42578125" style="180" customWidth="1"/>
    <col min="780" max="780" width="6.140625" style="180" customWidth="1"/>
    <col min="781" max="781" width="6.5703125" style="180" customWidth="1"/>
    <col min="782" max="782" width="6.28515625" style="180" customWidth="1"/>
    <col min="783" max="783" width="7.85546875" style="180" customWidth="1"/>
    <col min="784" max="784" width="7.5703125" style="180" customWidth="1"/>
    <col min="785" max="785" width="8.28515625" style="180" customWidth="1"/>
    <col min="786" max="1024" width="9" style="180"/>
    <col min="1025" max="1025" width="6" style="180" customWidth="1"/>
    <col min="1026" max="1026" width="13.42578125" style="180" customWidth="1"/>
    <col min="1027" max="1027" width="19" style="180" customWidth="1"/>
    <col min="1028" max="1028" width="8.7109375" style="180" customWidth="1"/>
    <col min="1029" max="1029" width="9" style="180" hidden="1" customWidth="1"/>
    <col min="1030" max="1030" width="7.7109375" style="180" customWidth="1"/>
    <col min="1031" max="1031" width="10.28515625" style="180" customWidth="1"/>
    <col min="1032" max="1032" width="0.140625" style="180" customWidth="1"/>
    <col min="1033" max="1033" width="6.85546875" style="180" customWidth="1"/>
    <col min="1034" max="1034" width="6.140625" style="180" customWidth="1"/>
    <col min="1035" max="1035" width="6.42578125" style="180" customWidth="1"/>
    <col min="1036" max="1036" width="6.140625" style="180" customWidth="1"/>
    <col min="1037" max="1037" width="6.5703125" style="180" customWidth="1"/>
    <col min="1038" max="1038" width="6.28515625" style="180" customWidth="1"/>
    <col min="1039" max="1039" width="7.85546875" style="180" customWidth="1"/>
    <col min="1040" max="1040" width="7.5703125" style="180" customWidth="1"/>
    <col min="1041" max="1041" width="8.28515625" style="180" customWidth="1"/>
    <col min="1042" max="1280" width="9" style="180"/>
    <col min="1281" max="1281" width="6" style="180" customWidth="1"/>
    <col min="1282" max="1282" width="13.42578125" style="180" customWidth="1"/>
    <col min="1283" max="1283" width="19" style="180" customWidth="1"/>
    <col min="1284" max="1284" width="8.7109375" style="180" customWidth="1"/>
    <col min="1285" max="1285" width="9" style="180" hidden="1" customWidth="1"/>
    <col min="1286" max="1286" width="7.7109375" style="180" customWidth="1"/>
    <col min="1287" max="1287" width="10.28515625" style="180" customWidth="1"/>
    <col min="1288" max="1288" width="0.140625" style="180" customWidth="1"/>
    <col min="1289" max="1289" width="6.85546875" style="180" customWidth="1"/>
    <col min="1290" max="1290" width="6.140625" style="180" customWidth="1"/>
    <col min="1291" max="1291" width="6.42578125" style="180" customWidth="1"/>
    <col min="1292" max="1292" width="6.140625" style="180" customWidth="1"/>
    <col min="1293" max="1293" width="6.5703125" style="180" customWidth="1"/>
    <col min="1294" max="1294" width="6.28515625" style="180" customWidth="1"/>
    <col min="1295" max="1295" width="7.85546875" style="180" customWidth="1"/>
    <col min="1296" max="1296" width="7.5703125" style="180" customWidth="1"/>
    <col min="1297" max="1297" width="8.28515625" style="180" customWidth="1"/>
    <col min="1298" max="1536" width="9" style="180"/>
    <col min="1537" max="1537" width="6" style="180" customWidth="1"/>
    <col min="1538" max="1538" width="13.42578125" style="180" customWidth="1"/>
    <col min="1539" max="1539" width="19" style="180" customWidth="1"/>
    <col min="1540" max="1540" width="8.7109375" style="180" customWidth="1"/>
    <col min="1541" max="1541" width="9" style="180" hidden="1" customWidth="1"/>
    <col min="1542" max="1542" width="7.7109375" style="180" customWidth="1"/>
    <col min="1543" max="1543" width="10.28515625" style="180" customWidth="1"/>
    <col min="1544" max="1544" width="0.140625" style="180" customWidth="1"/>
    <col min="1545" max="1545" width="6.85546875" style="180" customWidth="1"/>
    <col min="1546" max="1546" width="6.140625" style="180" customWidth="1"/>
    <col min="1547" max="1547" width="6.42578125" style="180" customWidth="1"/>
    <col min="1548" max="1548" width="6.140625" style="180" customWidth="1"/>
    <col min="1549" max="1549" width="6.5703125" style="180" customWidth="1"/>
    <col min="1550" max="1550" width="6.28515625" style="180" customWidth="1"/>
    <col min="1551" max="1551" width="7.85546875" style="180" customWidth="1"/>
    <col min="1552" max="1552" width="7.5703125" style="180" customWidth="1"/>
    <col min="1553" max="1553" width="8.28515625" style="180" customWidth="1"/>
    <col min="1554" max="1792" width="9" style="180"/>
    <col min="1793" max="1793" width="6" style="180" customWidth="1"/>
    <col min="1794" max="1794" width="13.42578125" style="180" customWidth="1"/>
    <col min="1795" max="1795" width="19" style="180" customWidth="1"/>
    <col min="1796" max="1796" width="8.7109375" style="180" customWidth="1"/>
    <col min="1797" max="1797" width="9" style="180" hidden="1" customWidth="1"/>
    <col min="1798" max="1798" width="7.7109375" style="180" customWidth="1"/>
    <col min="1799" max="1799" width="10.28515625" style="180" customWidth="1"/>
    <col min="1800" max="1800" width="0.140625" style="180" customWidth="1"/>
    <col min="1801" max="1801" width="6.85546875" style="180" customWidth="1"/>
    <col min="1802" max="1802" width="6.140625" style="180" customWidth="1"/>
    <col min="1803" max="1803" width="6.42578125" style="180" customWidth="1"/>
    <col min="1804" max="1804" width="6.140625" style="180" customWidth="1"/>
    <col min="1805" max="1805" width="6.5703125" style="180" customWidth="1"/>
    <col min="1806" max="1806" width="6.28515625" style="180" customWidth="1"/>
    <col min="1807" max="1807" width="7.85546875" style="180" customWidth="1"/>
    <col min="1808" max="1808" width="7.5703125" style="180" customWidth="1"/>
    <col min="1809" max="1809" width="8.28515625" style="180" customWidth="1"/>
    <col min="1810" max="2048" width="9" style="180"/>
    <col min="2049" max="2049" width="6" style="180" customWidth="1"/>
    <col min="2050" max="2050" width="13.42578125" style="180" customWidth="1"/>
    <col min="2051" max="2051" width="19" style="180" customWidth="1"/>
    <col min="2052" max="2052" width="8.7109375" style="180" customWidth="1"/>
    <col min="2053" max="2053" width="9" style="180" hidden="1" customWidth="1"/>
    <col min="2054" max="2054" width="7.7109375" style="180" customWidth="1"/>
    <col min="2055" max="2055" width="10.28515625" style="180" customWidth="1"/>
    <col min="2056" max="2056" width="0.140625" style="180" customWidth="1"/>
    <col min="2057" max="2057" width="6.85546875" style="180" customWidth="1"/>
    <col min="2058" max="2058" width="6.140625" style="180" customWidth="1"/>
    <col min="2059" max="2059" width="6.42578125" style="180" customWidth="1"/>
    <col min="2060" max="2060" width="6.140625" style="180" customWidth="1"/>
    <col min="2061" max="2061" width="6.5703125" style="180" customWidth="1"/>
    <col min="2062" max="2062" width="6.28515625" style="180" customWidth="1"/>
    <col min="2063" max="2063" width="7.85546875" style="180" customWidth="1"/>
    <col min="2064" max="2064" width="7.5703125" style="180" customWidth="1"/>
    <col min="2065" max="2065" width="8.28515625" style="180" customWidth="1"/>
    <col min="2066" max="2304" width="9" style="180"/>
    <col min="2305" max="2305" width="6" style="180" customWidth="1"/>
    <col min="2306" max="2306" width="13.42578125" style="180" customWidth="1"/>
    <col min="2307" max="2307" width="19" style="180" customWidth="1"/>
    <col min="2308" max="2308" width="8.7109375" style="180" customWidth="1"/>
    <col min="2309" max="2309" width="9" style="180" hidden="1" customWidth="1"/>
    <col min="2310" max="2310" width="7.7109375" style="180" customWidth="1"/>
    <col min="2311" max="2311" width="10.28515625" style="180" customWidth="1"/>
    <col min="2312" max="2312" width="0.140625" style="180" customWidth="1"/>
    <col min="2313" max="2313" width="6.85546875" style="180" customWidth="1"/>
    <col min="2314" max="2314" width="6.140625" style="180" customWidth="1"/>
    <col min="2315" max="2315" width="6.42578125" style="180" customWidth="1"/>
    <col min="2316" max="2316" width="6.140625" style="180" customWidth="1"/>
    <col min="2317" max="2317" width="6.5703125" style="180" customWidth="1"/>
    <col min="2318" max="2318" width="6.28515625" style="180" customWidth="1"/>
    <col min="2319" max="2319" width="7.85546875" style="180" customWidth="1"/>
    <col min="2320" max="2320" width="7.5703125" style="180" customWidth="1"/>
    <col min="2321" max="2321" width="8.28515625" style="180" customWidth="1"/>
    <col min="2322" max="2560" width="9" style="180"/>
    <col min="2561" max="2561" width="6" style="180" customWidth="1"/>
    <col min="2562" max="2562" width="13.42578125" style="180" customWidth="1"/>
    <col min="2563" max="2563" width="19" style="180" customWidth="1"/>
    <col min="2564" max="2564" width="8.7109375" style="180" customWidth="1"/>
    <col min="2565" max="2565" width="9" style="180" hidden="1" customWidth="1"/>
    <col min="2566" max="2566" width="7.7109375" style="180" customWidth="1"/>
    <col min="2567" max="2567" width="10.28515625" style="180" customWidth="1"/>
    <col min="2568" max="2568" width="0.140625" style="180" customWidth="1"/>
    <col min="2569" max="2569" width="6.85546875" style="180" customWidth="1"/>
    <col min="2570" max="2570" width="6.140625" style="180" customWidth="1"/>
    <col min="2571" max="2571" width="6.42578125" style="180" customWidth="1"/>
    <col min="2572" max="2572" width="6.140625" style="180" customWidth="1"/>
    <col min="2573" max="2573" width="6.5703125" style="180" customWidth="1"/>
    <col min="2574" max="2574" width="6.28515625" style="180" customWidth="1"/>
    <col min="2575" max="2575" width="7.85546875" style="180" customWidth="1"/>
    <col min="2576" max="2576" width="7.5703125" style="180" customWidth="1"/>
    <col min="2577" max="2577" width="8.28515625" style="180" customWidth="1"/>
    <col min="2578" max="2816" width="9" style="180"/>
    <col min="2817" max="2817" width="6" style="180" customWidth="1"/>
    <col min="2818" max="2818" width="13.42578125" style="180" customWidth="1"/>
    <col min="2819" max="2819" width="19" style="180" customWidth="1"/>
    <col min="2820" max="2820" width="8.7109375" style="180" customWidth="1"/>
    <col min="2821" max="2821" width="9" style="180" hidden="1" customWidth="1"/>
    <col min="2822" max="2822" width="7.7109375" style="180" customWidth="1"/>
    <col min="2823" max="2823" width="10.28515625" style="180" customWidth="1"/>
    <col min="2824" max="2824" width="0.140625" style="180" customWidth="1"/>
    <col min="2825" max="2825" width="6.85546875" style="180" customWidth="1"/>
    <col min="2826" max="2826" width="6.140625" style="180" customWidth="1"/>
    <col min="2827" max="2827" width="6.42578125" style="180" customWidth="1"/>
    <col min="2828" max="2828" width="6.140625" style="180" customWidth="1"/>
    <col min="2829" max="2829" width="6.5703125" style="180" customWidth="1"/>
    <col min="2830" max="2830" width="6.28515625" style="180" customWidth="1"/>
    <col min="2831" max="2831" width="7.85546875" style="180" customWidth="1"/>
    <col min="2832" max="2832" width="7.5703125" style="180" customWidth="1"/>
    <col min="2833" max="2833" width="8.28515625" style="180" customWidth="1"/>
    <col min="2834" max="3072" width="9" style="180"/>
    <col min="3073" max="3073" width="6" style="180" customWidth="1"/>
    <col min="3074" max="3074" width="13.42578125" style="180" customWidth="1"/>
    <col min="3075" max="3075" width="19" style="180" customWidth="1"/>
    <col min="3076" max="3076" width="8.7109375" style="180" customWidth="1"/>
    <col min="3077" max="3077" width="9" style="180" hidden="1" customWidth="1"/>
    <col min="3078" max="3078" width="7.7109375" style="180" customWidth="1"/>
    <col min="3079" max="3079" width="10.28515625" style="180" customWidth="1"/>
    <col min="3080" max="3080" width="0.140625" style="180" customWidth="1"/>
    <col min="3081" max="3081" width="6.85546875" style="180" customWidth="1"/>
    <col min="3082" max="3082" width="6.140625" style="180" customWidth="1"/>
    <col min="3083" max="3083" width="6.42578125" style="180" customWidth="1"/>
    <col min="3084" max="3084" width="6.140625" style="180" customWidth="1"/>
    <col min="3085" max="3085" width="6.5703125" style="180" customWidth="1"/>
    <col min="3086" max="3086" width="6.28515625" style="180" customWidth="1"/>
    <col min="3087" max="3087" width="7.85546875" style="180" customWidth="1"/>
    <col min="3088" max="3088" width="7.5703125" style="180" customWidth="1"/>
    <col min="3089" max="3089" width="8.28515625" style="180" customWidth="1"/>
    <col min="3090" max="3328" width="9" style="180"/>
    <col min="3329" max="3329" width="6" style="180" customWidth="1"/>
    <col min="3330" max="3330" width="13.42578125" style="180" customWidth="1"/>
    <col min="3331" max="3331" width="19" style="180" customWidth="1"/>
    <col min="3332" max="3332" width="8.7109375" style="180" customWidth="1"/>
    <col min="3333" max="3333" width="9" style="180" hidden="1" customWidth="1"/>
    <col min="3334" max="3334" width="7.7109375" style="180" customWidth="1"/>
    <col min="3335" max="3335" width="10.28515625" style="180" customWidth="1"/>
    <col min="3336" max="3336" width="0.140625" style="180" customWidth="1"/>
    <col min="3337" max="3337" width="6.85546875" style="180" customWidth="1"/>
    <col min="3338" max="3338" width="6.140625" style="180" customWidth="1"/>
    <col min="3339" max="3339" width="6.42578125" style="180" customWidth="1"/>
    <col min="3340" max="3340" width="6.140625" style="180" customWidth="1"/>
    <col min="3341" max="3341" width="6.5703125" style="180" customWidth="1"/>
    <col min="3342" max="3342" width="6.28515625" style="180" customWidth="1"/>
    <col min="3343" max="3343" width="7.85546875" style="180" customWidth="1"/>
    <col min="3344" max="3344" width="7.5703125" style="180" customWidth="1"/>
    <col min="3345" max="3345" width="8.28515625" style="180" customWidth="1"/>
    <col min="3346" max="3584" width="9" style="180"/>
    <col min="3585" max="3585" width="6" style="180" customWidth="1"/>
    <col min="3586" max="3586" width="13.42578125" style="180" customWidth="1"/>
    <col min="3587" max="3587" width="19" style="180" customWidth="1"/>
    <col min="3588" max="3588" width="8.7109375" style="180" customWidth="1"/>
    <col min="3589" max="3589" width="9" style="180" hidden="1" customWidth="1"/>
    <col min="3590" max="3590" width="7.7109375" style="180" customWidth="1"/>
    <col min="3591" max="3591" width="10.28515625" style="180" customWidth="1"/>
    <col min="3592" max="3592" width="0.140625" style="180" customWidth="1"/>
    <col min="3593" max="3593" width="6.85546875" style="180" customWidth="1"/>
    <col min="3594" max="3594" width="6.140625" style="180" customWidth="1"/>
    <col min="3595" max="3595" width="6.42578125" style="180" customWidth="1"/>
    <col min="3596" max="3596" width="6.140625" style="180" customWidth="1"/>
    <col min="3597" max="3597" width="6.5703125" style="180" customWidth="1"/>
    <col min="3598" max="3598" width="6.28515625" style="180" customWidth="1"/>
    <col min="3599" max="3599" width="7.85546875" style="180" customWidth="1"/>
    <col min="3600" max="3600" width="7.5703125" style="180" customWidth="1"/>
    <col min="3601" max="3601" width="8.28515625" style="180" customWidth="1"/>
    <col min="3602" max="3840" width="9" style="180"/>
    <col min="3841" max="3841" width="6" style="180" customWidth="1"/>
    <col min="3842" max="3842" width="13.42578125" style="180" customWidth="1"/>
    <col min="3843" max="3843" width="19" style="180" customWidth="1"/>
    <col min="3844" max="3844" width="8.7109375" style="180" customWidth="1"/>
    <col min="3845" max="3845" width="9" style="180" hidden="1" customWidth="1"/>
    <col min="3846" max="3846" width="7.7109375" style="180" customWidth="1"/>
    <col min="3847" max="3847" width="10.28515625" style="180" customWidth="1"/>
    <col min="3848" max="3848" width="0.140625" style="180" customWidth="1"/>
    <col min="3849" max="3849" width="6.85546875" style="180" customWidth="1"/>
    <col min="3850" max="3850" width="6.140625" style="180" customWidth="1"/>
    <col min="3851" max="3851" width="6.42578125" style="180" customWidth="1"/>
    <col min="3852" max="3852" width="6.140625" style="180" customWidth="1"/>
    <col min="3853" max="3853" width="6.5703125" style="180" customWidth="1"/>
    <col min="3854" max="3854" width="6.28515625" style="180" customWidth="1"/>
    <col min="3855" max="3855" width="7.85546875" style="180" customWidth="1"/>
    <col min="3856" max="3856" width="7.5703125" style="180" customWidth="1"/>
    <col min="3857" max="3857" width="8.28515625" style="180" customWidth="1"/>
    <col min="3858" max="4096" width="9" style="180"/>
    <col min="4097" max="4097" width="6" style="180" customWidth="1"/>
    <col min="4098" max="4098" width="13.42578125" style="180" customWidth="1"/>
    <col min="4099" max="4099" width="19" style="180" customWidth="1"/>
    <col min="4100" max="4100" width="8.7109375" style="180" customWidth="1"/>
    <col min="4101" max="4101" width="9" style="180" hidden="1" customWidth="1"/>
    <col min="4102" max="4102" width="7.7109375" style="180" customWidth="1"/>
    <col min="4103" max="4103" width="10.28515625" style="180" customWidth="1"/>
    <col min="4104" max="4104" width="0.140625" style="180" customWidth="1"/>
    <col min="4105" max="4105" width="6.85546875" style="180" customWidth="1"/>
    <col min="4106" max="4106" width="6.140625" style="180" customWidth="1"/>
    <col min="4107" max="4107" width="6.42578125" style="180" customWidth="1"/>
    <col min="4108" max="4108" width="6.140625" style="180" customWidth="1"/>
    <col min="4109" max="4109" width="6.5703125" style="180" customWidth="1"/>
    <col min="4110" max="4110" width="6.28515625" style="180" customWidth="1"/>
    <col min="4111" max="4111" width="7.85546875" style="180" customWidth="1"/>
    <col min="4112" max="4112" width="7.5703125" style="180" customWidth="1"/>
    <col min="4113" max="4113" width="8.28515625" style="180" customWidth="1"/>
    <col min="4114" max="4352" width="9" style="180"/>
    <col min="4353" max="4353" width="6" style="180" customWidth="1"/>
    <col min="4354" max="4354" width="13.42578125" style="180" customWidth="1"/>
    <col min="4355" max="4355" width="19" style="180" customWidth="1"/>
    <col min="4356" max="4356" width="8.7109375" style="180" customWidth="1"/>
    <col min="4357" max="4357" width="9" style="180" hidden="1" customWidth="1"/>
    <col min="4358" max="4358" width="7.7109375" style="180" customWidth="1"/>
    <col min="4359" max="4359" width="10.28515625" style="180" customWidth="1"/>
    <col min="4360" max="4360" width="0.140625" style="180" customWidth="1"/>
    <col min="4361" max="4361" width="6.85546875" style="180" customWidth="1"/>
    <col min="4362" max="4362" width="6.140625" style="180" customWidth="1"/>
    <col min="4363" max="4363" width="6.42578125" style="180" customWidth="1"/>
    <col min="4364" max="4364" width="6.140625" style="180" customWidth="1"/>
    <col min="4365" max="4365" width="6.5703125" style="180" customWidth="1"/>
    <col min="4366" max="4366" width="6.28515625" style="180" customWidth="1"/>
    <col min="4367" max="4367" width="7.85546875" style="180" customWidth="1"/>
    <col min="4368" max="4368" width="7.5703125" style="180" customWidth="1"/>
    <col min="4369" max="4369" width="8.28515625" style="180" customWidth="1"/>
    <col min="4370" max="4608" width="9" style="180"/>
    <col min="4609" max="4609" width="6" style="180" customWidth="1"/>
    <col min="4610" max="4610" width="13.42578125" style="180" customWidth="1"/>
    <col min="4611" max="4611" width="19" style="180" customWidth="1"/>
    <col min="4612" max="4612" width="8.7109375" style="180" customWidth="1"/>
    <col min="4613" max="4613" width="9" style="180" hidden="1" customWidth="1"/>
    <col min="4614" max="4614" width="7.7109375" style="180" customWidth="1"/>
    <col min="4615" max="4615" width="10.28515625" style="180" customWidth="1"/>
    <col min="4616" max="4616" width="0.140625" style="180" customWidth="1"/>
    <col min="4617" max="4617" width="6.85546875" style="180" customWidth="1"/>
    <col min="4618" max="4618" width="6.140625" style="180" customWidth="1"/>
    <col min="4619" max="4619" width="6.42578125" style="180" customWidth="1"/>
    <col min="4620" max="4620" width="6.140625" style="180" customWidth="1"/>
    <col min="4621" max="4621" width="6.5703125" style="180" customWidth="1"/>
    <col min="4622" max="4622" width="6.28515625" style="180" customWidth="1"/>
    <col min="4623" max="4623" width="7.85546875" style="180" customWidth="1"/>
    <col min="4624" max="4624" width="7.5703125" style="180" customWidth="1"/>
    <col min="4625" max="4625" width="8.28515625" style="180" customWidth="1"/>
    <col min="4626" max="4864" width="9" style="180"/>
    <col min="4865" max="4865" width="6" style="180" customWidth="1"/>
    <col min="4866" max="4866" width="13.42578125" style="180" customWidth="1"/>
    <col min="4867" max="4867" width="19" style="180" customWidth="1"/>
    <col min="4868" max="4868" width="8.7109375" style="180" customWidth="1"/>
    <col min="4869" max="4869" width="9" style="180" hidden="1" customWidth="1"/>
    <col min="4870" max="4870" width="7.7109375" style="180" customWidth="1"/>
    <col min="4871" max="4871" width="10.28515625" style="180" customWidth="1"/>
    <col min="4872" max="4872" width="0.140625" style="180" customWidth="1"/>
    <col min="4873" max="4873" width="6.85546875" style="180" customWidth="1"/>
    <col min="4874" max="4874" width="6.140625" style="180" customWidth="1"/>
    <col min="4875" max="4875" width="6.42578125" style="180" customWidth="1"/>
    <col min="4876" max="4876" width="6.140625" style="180" customWidth="1"/>
    <col min="4877" max="4877" width="6.5703125" style="180" customWidth="1"/>
    <col min="4878" max="4878" width="6.28515625" style="180" customWidth="1"/>
    <col min="4879" max="4879" width="7.85546875" style="180" customWidth="1"/>
    <col min="4880" max="4880" width="7.5703125" style="180" customWidth="1"/>
    <col min="4881" max="4881" width="8.28515625" style="180" customWidth="1"/>
    <col min="4882" max="5120" width="9" style="180"/>
    <col min="5121" max="5121" width="6" style="180" customWidth="1"/>
    <col min="5122" max="5122" width="13.42578125" style="180" customWidth="1"/>
    <col min="5123" max="5123" width="19" style="180" customWidth="1"/>
    <col min="5124" max="5124" width="8.7109375" style="180" customWidth="1"/>
    <col min="5125" max="5125" width="9" style="180" hidden="1" customWidth="1"/>
    <col min="5126" max="5126" width="7.7109375" style="180" customWidth="1"/>
    <col min="5127" max="5127" width="10.28515625" style="180" customWidth="1"/>
    <col min="5128" max="5128" width="0.140625" style="180" customWidth="1"/>
    <col min="5129" max="5129" width="6.85546875" style="180" customWidth="1"/>
    <col min="5130" max="5130" width="6.140625" style="180" customWidth="1"/>
    <col min="5131" max="5131" width="6.42578125" style="180" customWidth="1"/>
    <col min="5132" max="5132" width="6.140625" style="180" customWidth="1"/>
    <col min="5133" max="5133" width="6.5703125" style="180" customWidth="1"/>
    <col min="5134" max="5134" width="6.28515625" style="180" customWidth="1"/>
    <col min="5135" max="5135" width="7.85546875" style="180" customWidth="1"/>
    <col min="5136" max="5136" width="7.5703125" style="180" customWidth="1"/>
    <col min="5137" max="5137" width="8.28515625" style="180" customWidth="1"/>
    <col min="5138" max="5376" width="9" style="180"/>
    <col min="5377" max="5377" width="6" style="180" customWidth="1"/>
    <col min="5378" max="5378" width="13.42578125" style="180" customWidth="1"/>
    <col min="5379" max="5379" width="19" style="180" customWidth="1"/>
    <col min="5380" max="5380" width="8.7109375" style="180" customWidth="1"/>
    <col min="5381" max="5381" width="9" style="180" hidden="1" customWidth="1"/>
    <col min="5382" max="5382" width="7.7109375" style="180" customWidth="1"/>
    <col min="5383" max="5383" width="10.28515625" style="180" customWidth="1"/>
    <col min="5384" max="5384" width="0.140625" style="180" customWidth="1"/>
    <col min="5385" max="5385" width="6.85546875" style="180" customWidth="1"/>
    <col min="5386" max="5386" width="6.140625" style="180" customWidth="1"/>
    <col min="5387" max="5387" width="6.42578125" style="180" customWidth="1"/>
    <col min="5388" max="5388" width="6.140625" style="180" customWidth="1"/>
    <col min="5389" max="5389" width="6.5703125" style="180" customWidth="1"/>
    <col min="5390" max="5390" width="6.28515625" style="180" customWidth="1"/>
    <col min="5391" max="5391" width="7.85546875" style="180" customWidth="1"/>
    <col min="5392" max="5392" width="7.5703125" style="180" customWidth="1"/>
    <col min="5393" max="5393" width="8.28515625" style="180" customWidth="1"/>
    <col min="5394" max="5632" width="9" style="180"/>
    <col min="5633" max="5633" width="6" style="180" customWidth="1"/>
    <col min="5634" max="5634" width="13.42578125" style="180" customWidth="1"/>
    <col min="5635" max="5635" width="19" style="180" customWidth="1"/>
    <col min="5636" max="5636" width="8.7109375" style="180" customWidth="1"/>
    <col min="5637" max="5637" width="9" style="180" hidden="1" customWidth="1"/>
    <col min="5638" max="5638" width="7.7109375" style="180" customWidth="1"/>
    <col min="5639" max="5639" width="10.28515625" style="180" customWidth="1"/>
    <col min="5640" max="5640" width="0.140625" style="180" customWidth="1"/>
    <col min="5641" max="5641" width="6.85546875" style="180" customWidth="1"/>
    <col min="5642" max="5642" width="6.140625" style="180" customWidth="1"/>
    <col min="5643" max="5643" width="6.42578125" style="180" customWidth="1"/>
    <col min="5644" max="5644" width="6.140625" style="180" customWidth="1"/>
    <col min="5645" max="5645" width="6.5703125" style="180" customWidth="1"/>
    <col min="5646" max="5646" width="6.28515625" style="180" customWidth="1"/>
    <col min="5647" max="5647" width="7.85546875" style="180" customWidth="1"/>
    <col min="5648" max="5648" width="7.5703125" style="180" customWidth="1"/>
    <col min="5649" max="5649" width="8.28515625" style="180" customWidth="1"/>
    <col min="5650" max="5888" width="9" style="180"/>
    <col min="5889" max="5889" width="6" style="180" customWidth="1"/>
    <col min="5890" max="5890" width="13.42578125" style="180" customWidth="1"/>
    <col min="5891" max="5891" width="19" style="180" customWidth="1"/>
    <col min="5892" max="5892" width="8.7109375" style="180" customWidth="1"/>
    <col min="5893" max="5893" width="9" style="180" hidden="1" customWidth="1"/>
    <col min="5894" max="5894" width="7.7109375" style="180" customWidth="1"/>
    <col min="5895" max="5895" width="10.28515625" style="180" customWidth="1"/>
    <col min="5896" max="5896" width="0.140625" style="180" customWidth="1"/>
    <col min="5897" max="5897" width="6.85546875" style="180" customWidth="1"/>
    <col min="5898" max="5898" width="6.140625" style="180" customWidth="1"/>
    <col min="5899" max="5899" width="6.42578125" style="180" customWidth="1"/>
    <col min="5900" max="5900" width="6.140625" style="180" customWidth="1"/>
    <col min="5901" max="5901" width="6.5703125" style="180" customWidth="1"/>
    <col min="5902" max="5902" width="6.28515625" style="180" customWidth="1"/>
    <col min="5903" max="5903" width="7.85546875" style="180" customWidth="1"/>
    <col min="5904" max="5904" width="7.5703125" style="180" customWidth="1"/>
    <col min="5905" max="5905" width="8.28515625" style="180" customWidth="1"/>
    <col min="5906" max="6144" width="9" style="180"/>
    <col min="6145" max="6145" width="6" style="180" customWidth="1"/>
    <col min="6146" max="6146" width="13.42578125" style="180" customWidth="1"/>
    <col min="6147" max="6147" width="19" style="180" customWidth="1"/>
    <col min="6148" max="6148" width="8.7109375" style="180" customWidth="1"/>
    <col min="6149" max="6149" width="9" style="180" hidden="1" customWidth="1"/>
    <col min="6150" max="6150" width="7.7109375" style="180" customWidth="1"/>
    <col min="6151" max="6151" width="10.28515625" style="180" customWidth="1"/>
    <col min="6152" max="6152" width="0.140625" style="180" customWidth="1"/>
    <col min="6153" max="6153" width="6.85546875" style="180" customWidth="1"/>
    <col min="6154" max="6154" width="6.140625" style="180" customWidth="1"/>
    <col min="6155" max="6155" width="6.42578125" style="180" customWidth="1"/>
    <col min="6156" max="6156" width="6.140625" style="180" customWidth="1"/>
    <col min="6157" max="6157" width="6.5703125" style="180" customWidth="1"/>
    <col min="6158" max="6158" width="6.28515625" style="180" customWidth="1"/>
    <col min="6159" max="6159" width="7.85546875" style="180" customWidth="1"/>
    <col min="6160" max="6160" width="7.5703125" style="180" customWidth="1"/>
    <col min="6161" max="6161" width="8.28515625" style="180" customWidth="1"/>
    <col min="6162" max="6400" width="9" style="180"/>
    <col min="6401" max="6401" width="6" style="180" customWidth="1"/>
    <col min="6402" max="6402" width="13.42578125" style="180" customWidth="1"/>
    <col min="6403" max="6403" width="19" style="180" customWidth="1"/>
    <col min="6404" max="6404" width="8.7109375" style="180" customWidth="1"/>
    <col min="6405" max="6405" width="9" style="180" hidden="1" customWidth="1"/>
    <col min="6406" max="6406" width="7.7109375" style="180" customWidth="1"/>
    <col min="6407" max="6407" width="10.28515625" style="180" customWidth="1"/>
    <col min="6408" max="6408" width="0.140625" style="180" customWidth="1"/>
    <col min="6409" max="6409" width="6.85546875" style="180" customWidth="1"/>
    <col min="6410" max="6410" width="6.140625" style="180" customWidth="1"/>
    <col min="6411" max="6411" width="6.42578125" style="180" customWidth="1"/>
    <col min="6412" max="6412" width="6.140625" style="180" customWidth="1"/>
    <col min="6413" max="6413" width="6.5703125" style="180" customWidth="1"/>
    <col min="6414" max="6414" width="6.28515625" style="180" customWidth="1"/>
    <col min="6415" max="6415" width="7.85546875" style="180" customWidth="1"/>
    <col min="6416" max="6416" width="7.5703125" style="180" customWidth="1"/>
    <col min="6417" max="6417" width="8.28515625" style="180" customWidth="1"/>
    <col min="6418" max="6656" width="9" style="180"/>
    <col min="6657" max="6657" width="6" style="180" customWidth="1"/>
    <col min="6658" max="6658" width="13.42578125" style="180" customWidth="1"/>
    <col min="6659" max="6659" width="19" style="180" customWidth="1"/>
    <col min="6660" max="6660" width="8.7109375" style="180" customWidth="1"/>
    <col min="6661" max="6661" width="9" style="180" hidden="1" customWidth="1"/>
    <col min="6662" max="6662" width="7.7109375" style="180" customWidth="1"/>
    <col min="6663" max="6663" width="10.28515625" style="180" customWidth="1"/>
    <col min="6664" max="6664" width="0.140625" style="180" customWidth="1"/>
    <col min="6665" max="6665" width="6.85546875" style="180" customWidth="1"/>
    <col min="6666" max="6666" width="6.140625" style="180" customWidth="1"/>
    <col min="6667" max="6667" width="6.42578125" style="180" customWidth="1"/>
    <col min="6668" max="6668" width="6.140625" style="180" customWidth="1"/>
    <col min="6669" max="6669" width="6.5703125" style="180" customWidth="1"/>
    <col min="6670" max="6670" width="6.28515625" style="180" customWidth="1"/>
    <col min="6671" max="6671" width="7.85546875" style="180" customWidth="1"/>
    <col min="6672" max="6672" width="7.5703125" style="180" customWidth="1"/>
    <col min="6673" max="6673" width="8.28515625" style="180" customWidth="1"/>
    <col min="6674" max="6912" width="9" style="180"/>
    <col min="6913" max="6913" width="6" style="180" customWidth="1"/>
    <col min="6914" max="6914" width="13.42578125" style="180" customWidth="1"/>
    <col min="6915" max="6915" width="19" style="180" customWidth="1"/>
    <col min="6916" max="6916" width="8.7109375" style="180" customWidth="1"/>
    <col min="6917" max="6917" width="9" style="180" hidden="1" customWidth="1"/>
    <col min="6918" max="6918" width="7.7109375" style="180" customWidth="1"/>
    <col min="6919" max="6919" width="10.28515625" style="180" customWidth="1"/>
    <col min="6920" max="6920" width="0.140625" style="180" customWidth="1"/>
    <col min="6921" max="6921" width="6.85546875" style="180" customWidth="1"/>
    <col min="6922" max="6922" width="6.140625" style="180" customWidth="1"/>
    <col min="6923" max="6923" width="6.42578125" style="180" customWidth="1"/>
    <col min="6924" max="6924" width="6.140625" style="180" customWidth="1"/>
    <col min="6925" max="6925" width="6.5703125" style="180" customWidth="1"/>
    <col min="6926" max="6926" width="6.28515625" style="180" customWidth="1"/>
    <col min="6927" max="6927" width="7.85546875" style="180" customWidth="1"/>
    <col min="6928" max="6928" width="7.5703125" style="180" customWidth="1"/>
    <col min="6929" max="6929" width="8.28515625" style="180" customWidth="1"/>
    <col min="6930" max="7168" width="9" style="180"/>
    <col min="7169" max="7169" width="6" style="180" customWidth="1"/>
    <col min="7170" max="7170" width="13.42578125" style="180" customWidth="1"/>
    <col min="7171" max="7171" width="19" style="180" customWidth="1"/>
    <col min="7172" max="7172" width="8.7109375" style="180" customWidth="1"/>
    <col min="7173" max="7173" width="9" style="180" hidden="1" customWidth="1"/>
    <col min="7174" max="7174" width="7.7109375" style="180" customWidth="1"/>
    <col min="7175" max="7175" width="10.28515625" style="180" customWidth="1"/>
    <col min="7176" max="7176" width="0.140625" style="180" customWidth="1"/>
    <col min="7177" max="7177" width="6.85546875" style="180" customWidth="1"/>
    <col min="7178" max="7178" width="6.140625" style="180" customWidth="1"/>
    <col min="7179" max="7179" width="6.42578125" style="180" customWidth="1"/>
    <col min="7180" max="7180" width="6.140625" style="180" customWidth="1"/>
    <col min="7181" max="7181" width="6.5703125" style="180" customWidth="1"/>
    <col min="7182" max="7182" width="6.28515625" style="180" customWidth="1"/>
    <col min="7183" max="7183" width="7.85546875" style="180" customWidth="1"/>
    <col min="7184" max="7184" width="7.5703125" style="180" customWidth="1"/>
    <col min="7185" max="7185" width="8.28515625" style="180" customWidth="1"/>
    <col min="7186" max="7424" width="9" style="180"/>
    <col min="7425" max="7425" width="6" style="180" customWidth="1"/>
    <col min="7426" max="7426" width="13.42578125" style="180" customWidth="1"/>
    <col min="7427" max="7427" width="19" style="180" customWidth="1"/>
    <col min="7428" max="7428" width="8.7109375" style="180" customWidth="1"/>
    <col min="7429" max="7429" width="9" style="180" hidden="1" customWidth="1"/>
    <col min="7430" max="7430" width="7.7109375" style="180" customWidth="1"/>
    <col min="7431" max="7431" width="10.28515625" style="180" customWidth="1"/>
    <col min="7432" max="7432" width="0.140625" style="180" customWidth="1"/>
    <col min="7433" max="7433" width="6.85546875" style="180" customWidth="1"/>
    <col min="7434" max="7434" width="6.140625" style="180" customWidth="1"/>
    <col min="7435" max="7435" width="6.42578125" style="180" customWidth="1"/>
    <col min="7436" max="7436" width="6.140625" style="180" customWidth="1"/>
    <col min="7437" max="7437" width="6.5703125" style="180" customWidth="1"/>
    <col min="7438" max="7438" width="6.28515625" style="180" customWidth="1"/>
    <col min="7439" max="7439" width="7.85546875" style="180" customWidth="1"/>
    <col min="7440" max="7440" width="7.5703125" style="180" customWidth="1"/>
    <col min="7441" max="7441" width="8.28515625" style="180" customWidth="1"/>
    <col min="7442" max="7680" width="9" style="180"/>
    <col min="7681" max="7681" width="6" style="180" customWidth="1"/>
    <col min="7682" max="7682" width="13.42578125" style="180" customWidth="1"/>
    <col min="7683" max="7683" width="19" style="180" customWidth="1"/>
    <col min="7684" max="7684" width="8.7109375" style="180" customWidth="1"/>
    <col min="7685" max="7685" width="9" style="180" hidden="1" customWidth="1"/>
    <col min="7686" max="7686" width="7.7109375" style="180" customWidth="1"/>
    <col min="7687" max="7687" width="10.28515625" style="180" customWidth="1"/>
    <col min="7688" max="7688" width="0.140625" style="180" customWidth="1"/>
    <col min="7689" max="7689" width="6.85546875" style="180" customWidth="1"/>
    <col min="7690" max="7690" width="6.140625" style="180" customWidth="1"/>
    <col min="7691" max="7691" width="6.42578125" style="180" customWidth="1"/>
    <col min="7692" max="7692" width="6.140625" style="180" customWidth="1"/>
    <col min="7693" max="7693" width="6.5703125" style="180" customWidth="1"/>
    <col min="7694" max="7694" width="6.28515625" style="180" customWidth="1"/>
    <col min="7695" max="7695" width="7.85546875" style="180" customWidth="1"/>
    <col min="7696" max="7696" width="7.5703125" style="180" customWidth="1"/>
    <col min="7697" max="7697" width="8.28515625" style="180" customWidth="1"/>
    <col min="7698" max="7936" width="9" style="180"/>
    <col min="7937" max="7937" width="6" style="180" customWidth="1"/>
    <col min="7938" max="7938" width="13.42578125" style="180" customWidth="1"/>
    <col min="7939" max="7939" width="19" style="180" customWidth="1"/>
    <col min="7940" max="7940" width="8.7109375" style="180" customWidth="1"/>
    <col min="7941" max="7941" width="9" style="180" hidden="1" customWidth="1"/>
    <col min="7942" max="7942" width="7.7109375" style="180" customWidth="1"/>
    <col min="7943" max="7943" width="10.28515625" style="180" customWidth="1"/>
    <col min="7944" max="7944" width="0.140625" style="180" customWidth="1"/>
    <col min="7945" max="7945" width="6.85546875" style="180" customWidth="1"/>
    <col min="7946" max="7946" width="6.140625" style="180" customWidth="1"/>
    <col min="7947" max="7947" width="6.42578125" style="180" customWidth="1"/>
    <col min="7948" max="7948" width="6.140625" style="180" customWidth="1"/>
    <col min="7949" max="7949" width="6.5703125" style="180" customWidth="1"/>
    <col min="7950" max="7950" width="6.28515625" style="180" customWidth="1"/>
    <col min="7951" max="7951" width="7.85546875" style="180" customWidth="1"/>
    <col min="7952" max="7952" width="7.5703125" style="180" customWidth="1"/>
    <col min="7953" max="7953" width="8.28515625" style="180" customWidth="1"/>
    <col min="7954" max="8192" width="9" style="180"/>
    <col min="8193" max="8193" width="6" style="180" customWidth="1"/>
    <col min="8194" max="8194" width="13.42578125" style="180" customWidth="1"/>
    <col min="8195" max="8195" width="19" style="180" customWidth="1"/>
    <col min="8196" max="8196" width="8.7109375" style="180" customWidth="1"/>
    <col min="8197" max="8197" width="9" style="180" hidden="1" customWidth="1"/>
    <col min="8198" max="8198" width="7.7109375" style="180" customWidth="1"/>
    <col min="8199" max="8199" width="10.28515625" style="180" customWidth="1"/>
    <col min="8200" max="8200" width="0.140625" style="180" customWidth="1"/>
    <col min="8201" max="8201" width="6.85546875" style="180" customWidth="1"/>
    <col min="8202" max="8202" width="6.140625" style="180" customWidth="1"/>
    <col min="8203" max="8203" width="6.42578125" style="180" customWidth="1"/>
    <col min="8204" max="8204" width="6.140625" style="180" customWidth="1"/>
    <col min="8205" max="8205" width="6.5703125" style="180" customWidth="1"/>
    <col min="8206" max="8206" width="6.28515625" style="180" customWidth="1"/>
    <col min="8207" max="8207" width="7.85546875" style="180" customWidth="1"/>
    <col min="8208" max="8208" width="7.5703125" style="180" customWidth="1"/>
    <col min="8209" max="8209" width="8.28515625" style="180" customWidth="1"/>
    <col min="8210" max="8448" width="9" style="180"/>
    <col min="8449" max="8449" width="6" style="180" customWidth="1"/>
    <col min="8450" max="8450" width="13.42578125" style="180" customWidth="1"/>
    <col min="8451" max="8451" width="19" style="180" customWidth="1"/>
    <col min="8452" max="8452" width="8.7109375" style="180" customWidth="1"/>
    <col min="8453" max="8453" width="9" style="180" hidden="1" customWidth="1"/>
    <col min="8454" max="8454" width="7.7109375" style="180" customWidth="1"/>
    <col min="8455" max="8455" width="10.28515625" style="180" customWidth="1"/>
    <col min="8456" max="8456" width="0.140625" style="180" customWidth="1"/>
    <col min="8457" max="8457" width="6.85546875" style="180" customWidth="1"/>
    <col min="8458" max="8458" width="6.140625" style="180" customWidth="1"/>
    <col min="8459" max="8459" width="6.42578125" style="180" customWidth="1"/>
    <col min="8460" max="8460" width="6.140625" style="180" customWidth="1"/>
    <col min="8461" max="8461" width="6.5703125" style="180" customWidth="1"/>
    <col min="8462" max="8462" width="6.28515625" style="180" customWidth="1"/>
    <col min="8463" max="8463" width="7.85546875" style="180" customWidth="1"/>
    <col min="8464" max="8464" width="7.5703125" style="180" customWidth="1"/>
    <col min="8465" max="8465" width="8.28515625" style="180" customWidth="1"/>
    <col min="8466" max="8704" width="9" style="180"/>
    <col min="8705" max="8705" width="6" style="180" customWidth="1"/>
    <col min="8706" max="8706" width="13.42578125" style="180" customWidth="1"/>
    <col min="8707" max="8707" width="19" style="180" customWidth="1"/>
    <col min="8708" max="8708" width="8.7109375" style="180" customWidth="1"/>
    <col min="8709" max="8709" width="9" style="180" hidden="1" customWidth="1"/>
    <col min="8710" max="8710" width="7.7109375" style="180" customWidth="1"/>
    <col min="8711" max="8711" width="10.28515625" style="180" customWidth="1"/>
    <col min="8712" max="8712" width="0.140625" style="180" customWidth="1"/>
    <col min="8713" max="8713" width="6.85546875" style="180" customWidth="1"/>
    <col min="8714" max="8714" width="6.140625" style="180" customWidth="1"/>
    <col min="8715" max="8715" width="6.42578125" style="180" customWidth="1"/>
    <col min="8716" max="8716" width="6.140625" style="180" customWidth="1"/>
    <col min="8717" max="8717" width="6.5703125" style="180" customWidth="1"/>
    <col min="8718" max="8718" width="6.28515625" style="180" customWidth="1"/>
    <col min="8719" max="8719" width="7.85546875" style="180" customWidth="1"/>
    <col min="8720" max="8720" width="7.5703125" style="180" customWidth="1"/>
    <col min="8721" max="8721" width="8.28515625" style="180" customWidth="1"/>
    <col min="8722" max="8960" width="9" style="180"/>
    <col min="8961" max="8961" width="6" style="180" customWidth="1"/>
    <col min="8962" max="8962" width="13.42578125" style="180" customWidth="1"/>
    <col min="8963" max="8963" width="19" style="180" customWidth="1"/>
    <col min="8964" max="8964" width="8.7109375" style="180" customWidth="1"/>
    <col min="8965" max="8965" width="9" style="180" hidden="1" customWidth="1"/>
    <col min="8966" max="8966" width="7.7109375" style="180" customWidth="1"/>
    <col min="8967" max="8967" width="10.28515625" style="180" customWidth="1"/>
    <col min="8968" max="8968" width="0.140625" style="180" customWidth="1"/>
    <col min="8969" max="8969" width="6.85546875" style="180" customWidth="1"/>
    <col min="8970" max="8970" width="6.140625" style="180" customWidth="1"/>
    <col min="8971" max="8971" width="6.42578125" style="180" customWidth="1"/>
    <col min="8972" max="8972" width="6.140625" style="180" customWidth="1"/>
    <col min="8973" max="8973" width="6.5703125" style="180" customWidth="1"/>
    <col min="8974" max="8974" width="6.28515625" style="180" customWidth="1"/>
    <col min="8975" max="8975" width="7.85546875" style="180" customWidth="1"/>
    <col min="8976" max="8976" width="7.5703125" style="180" customWidth="1"/>
    <col min="8977" max="8977" width="8.28515625" style="180" customWidth="1"/>
    <col min="8978" max="9216" width="9" style="180"/>
    <col min="9217" max="9217" width="6" style="180" customWidth="1"/>
    <col min="9218" max="9218" width="13.42578125" style="180" customWidth="1"/>
    <col min="9219" max="9219" width="19" style="180" customWidth="1"/>
    <col min="9220" max="9220" width="8.7109375" style="180" customWidth="1"/>
    <col min="9221" max="9221" width="9" style="180" hidden="1" customWidth="1"/>
    <col min="9222" max="9222" width="7.7109375" style="180" customWidth="1"/>
    <col min="9223" max="9223" width="10.28515625" style="180" customWidth="1"/>
    <col min="9224" max="9224" width="0.140625" style="180" customWidth="1"/>
    <col min="9225" max="9225" width="6.85546875" style="180" customWidth="1"/>
    <col min="9226" max="9226" width="6.140625" style="180" customWidth="1"/>
    <col min="9227" max="9227" width="6.42578125" style="180" customWidth="1"/>
    <col min="9228" max="9228" width="6.140625" style="180" customWidth="1"/>
    <col min="9229" max="9229" width="6.5703125" style="180" customWidth="1"/>
    <col min="9230" max="9230" width="6.28515625" style="180" customWidth="1"/>
    <col min="9231" max="9231" width="7.85546875" style="180" customWidth="1"/>
    <col min="9232" max="9232" width="7.5703125" style="180" customWidth="1"/>
    <col min="9233" max="9233" width="8.28515625" style="180" customWidth="1"/>
    <col min="9234" max="9472" width="9" style="180"/>
    <col min="9473" max="9473" width="6" style="180" customWidth="1"/>
    <col min="9474" max="9474" width="13.42578125" style="180" customWidth="1"/>
    <col min="9475" max="9475" width="19" style="180" customWidth="1"/>
    <col min="9476" max="9476" width="8.7109375" style="180" customWidth="1"/>
    <col min="9477" max="9477" width="9" style="180" hidden="1" customWidth="1"/>
    <col min="9478" max="9478" width="7.7109375" style="180" customWidth="1"/>
    <col min="9479" max="9479" width="10.28515625" style="180" customWidth="1"/>
    <col min="9480" max="9480" width="0.140625" style="180" customWidth="1"/>
    <col min="9481" max="9481" width="6.85546875" style="180" customWidth="1"/>
    <col min="9482" max="9482" width="6.140625" style="180" customWidth="1"/>
    <col min="9483" max="9483" width="6.42578125" style="180" customWidth="1"/>
    <col min="9484" max="9484" width="6.140625" style="180" customWidth="1"/>
    <col min="9485" max="9485" width="6.5703125" style="180" customWidth="1"/>
    <col min="9486" max="9486" width="6.28515625" style="180" customWidth="1"/>
    <col min="9487" max="9487" width="7.85546875" style="180" customWidth="1"/>
    <col min="9488" max="9488" width="7.5703125" style="180" customWidth="1"/>
    <col min="9489" max="9489" width="8.28515625" style="180" customWidth="1"/>
    <col min="9490" max="9728" width="9" style="180"/>
    <col min="9729" max="9729" width="6" style="180" customWidth="1"/>
    <col min="9730" max="9730" width="13.42578125" style="180" customWidth="1"/>
    <col min="9731" max="9731" width="19" style="180" customWidth="1"/>
    <col min="9732" max="9732" width="8.7109375" style="180" customWidth="1"/>
    <col min="9733" max="9733" width="9" style="180" hidden="1" customWidth="1"/>
    <col min="9734" max="9734" width="7.7109375" style="180" customWidth="1"/>
    <col min="9735" max="9735" width="10.28515625" style="180" customWidth="1"/>
    <col min="9736" max="9736" width="0.140625" style="180" customWidth="1"/>
    <col min="9737" max="9737" width="6.85546875" style="180" customWidth="1"/>
    <col min="9738" max="9738" width="6.140625" style="180" customWidth="1"/>
    <col min="9739" max="9739" width="6.42578125" style="180" customWidth="1"/>
    <col min="9740" max="9740" width="6.140625" style="180" customWidth="1"/>
    <col min="9741" max="9741" width="6.5703125" style="180" customWidth="1"/>
    <col min="9742" max="9742" width="6.28515625" style="180" customWidth="1"/>
    <col min="9743" max="9743" width="7.85546875" style="180" customWidth="1"/>
    <col min="9744" max="9744" width="7.5703125" style="180" customWidth="1"/>
    <col min="9745" max="9745" width="8.28515625" style="180" customWidth="1"/>
    <col min="9746" max="9984" width="9" style="180"/>
    <col min="9985" max="9985" width="6" style="180" customWidth="1"/>
    <col min="9986" max="9986" width="13.42578125" style="180" customWidth="1"/>
    <col min="9987" max="9987" width="19" style="180" customWidth="1"/>
    <col min="9988" max="9988" width="8.7109375" style="180" customWidth="1"/>
    <col min="9989" max="9989" width="9" style="180" hidden="1" customWidth="1"/>
    <col min="9990" max="9990" width="7.7109375" style="180" customWidth="1"/>
    <col min="9991" max="9991" width="10.28515625" style="180" customWidth="1"/>
    <col min="9992" max="9992" width="0.140625" style="180" customWidth="1"/>
    <col min="9993" max="9993" width="6.85546875" style="180" customWidth="1"/>
    <col min="9994" max="9994" width="6.140625" style="180" customWidth="1"/>
    <col min="9995" max="9995" width="6.42578125" style="180" customWidth="1"/>
    <col min="9996" max="9996" width="6.140625" style="180" customWidth="1"/>
    <col min="9997" max="9997" width="6.5703125" style="180" customWidth="1"/>
    <col min="9998" max="9998" width="6.28515625" style="180" customWidth="1"/>
    <col min="9999" max="9999" width="7.85546875" style="180" customWidth="1"/>
    <col min="10000" max="10000" width="7.5703125" style="180" customWidth="1"/>
    <col min="10001" max="10001" width="8.28515625" style="180" customWidth="1"/>
    <col min="10002" max="10240" width="9" style="180"/>
    <col min="10241" max="10241" width="6" style="180" customWidth="1"/>
    <col min="10242" max="10242" width="13.42578125" style="180" customWidth="1"/>
    <col min="10243" max="10243" width="19" style="180" customWidth="1"/>
    <col min="10244" max="10244" width="8.7109375" style="180" customWidth="1"/>
    <col min="10245" max="10245" width="9" style="180" hidden="1" customWidth="1"/>
    <col min="10246" max="10246" width="7.7109375" style="180" customWidth="1"/>
    <col min="10247" max="10247" width="10.28515625" style="180" customWidth="1"/>
    <col min="10248" max="10248" width="0.140625" style="180" customWidth="1"/>
    <col min="10249" max="10249" width="6.85546875" style="180" customWidth="1"/>
    <col min="10250" max="10250" width="6.140625" style="180" customWidth="1"/>
    <col min="10251" max="10251" width="6.42578125" style="180" customWidth="1"/>
    <col min="10252" max="10252" width="6.140625" style="180" customWidth="1"/>
    <col min="10253" max="10253" width="6.5703125" style="180" customWidth="1"/>
    <col min="10254" max="10254" width="6.28515625" style="180" customWidth="1"/>
    <col min="10255" max="10255" width="7.85546875" style="180" customWidth="1"/>
    <col min="10256" max="10256" width="7.5703125" style="180" customWidth="1"/>
    <col min="10257" max="10257" width="8.28515625" style="180" customWidth="1"/>
    <col min="10258" max="10496" width="9" style="180"/>
    <col min="10497" max="10497" width="6" style="180" customWidth="1"/>
    <col min="10498" max="10498" width="13.42578125" style="180" customWidth="1"/>
    <col min="10499" max="10499" width="19" style="180" customWidth="1"/>
    <col min="10500" max="10500" width="8.7109375" style="180" customWidth="1"/>
    <col min="10501" max="10501" width="9" style="180" hidden="1" customWidth="1"/>
    <col min="10502" max="10502" width="7.7109375" style="180" customWidth="1"/>
    <col min="10503" max="10503" width="10.28515625" style="180" customWidth="1"/>
    <col min="10504" max="10504" width="0.140625" style="180" customWidth="1"/>
    <col min="10505" max="10505" width="6.85546875" style="180" customWidth="1"/>
    <col min="10506" max="10506" width="6.140625" style="180" customWidth="1"/>
    <col min="10507" max="10507" width="6.42578125" style="180" customWidth="1"/>
    <col min="10508" max="10508" width="6.140625" style="180" customWidth="1"/>
    <col min="10509" max="10509" width="6.5703125" style="180" customWidth="1"/>
    <col min="10510" max="10510" width="6.28515625" style="180" customWidth="1"/>
    <col min="10511" max="10511" width="7.85546875" style="180" customWidth="1"/>
    <col min="10512" max="10512" width="7.5703125" style="180" customWidth="1"/>
    <col min="10513" max="10513" width="8.28515625" style="180" customWidth="1"/>
    <col min="10514" max="10752" width="9" style="180"/>
    <col min="10753" max="10753" width="6" style="180" customWidth="1"/>
    <col min="10754" max="10754" width="13.42578125" style="180" customWidth="1"/>
    <col min="10755" max="10755" width="19" style="180" customWidth="1"/>
    <col min="10756" max="10756" width="8.7109375" style="180" customWidth="1"/>
    <col min="10757" max="10757" width="9" style="180" hidden="1" customWidth="1"/>
    <col min="10758" max="10758" width="7.7109375" style="180" customWidth="1"/>
    <col min="10759" max="10759" width="10.28515625" style="180" customWidth="1"/>
    <col min="10760" max="10760" width="0.140625" style="180" customWidth="1"/>
    <col min="10761" max="10761" width="6.85546875" style="180" customWidth="1"/>
    <col min="10762" max="10762" width="6.140625" style="180" customWidth="1"/>
    <col min="10763" max="10763" width="6.42578125" style="180" customWidth="1"/>
    <col min="10764" max="10764" width="6.140625" style="180" customWidth="1"/>
    <col min="10765" max="10765" width="6.5703125" style="180" customWidth="1"/>
    <col min="10766" max="10766" width="6.28515625" style="180" customWidth="1"/>
    <col min="10767" max="10767" width="7.85546875" style="180" customWidth="1"/>
    <col min="10768" max="10768" width="7.5703125" style="180" customWidth="1"/>
    <col min="10769" max="10769" width="8.28515625" style="180" customWidth="1"/>
    <col min="10770" max="11008" width="9" style="180"/>
    <col min="11009" max="11009" width="6" style="180" customWidth="1"/>
    <col min="11010" max="11010" width="13.42578125" style="180" customWidth="1"/>
    <col min="11011" max="11011" width="19" style="180" customWidth="1"/>
    <col min="11012" max="11012" width="8.7109375" style="180" customWidth="1"/>
    <col min="11013" max="11013" width="9" style="180" hidden="1" customWidth="1"/>
    <col min="11014" max="11014" width="7.7109375" style="180" customWidth="1"/>
    <col min="11015" max="11015" width="10.28515625" style="180" customWidth="1"/>
    <col min="11016" max="11016" width="0.140625" style="180" customWidth="1"/>
    <col min="11017" max="11017" width="6.85546875" style="180" customWidth="1"/>
    <col min="11018" max="11018" width="6.140625" style="180" customWidth="1"/>
    <col min="11019" max="11019" width="6.42578125" style="180" customWidth="1"/>
    <col min="11020" max="11020" width="6.140625" style="180" customWidth="1"/>
    <col min="11021" max="11021" width="6.5703125" style="180" customWidth="1"/>
    <col min="11022" max="11022" width="6.28515625" style="180" customWidth="1"/>
    <col min="11023" max="11023" width="7.85546875" style="180" customWidth="1"/>
    <col min="11024" max="11024" width="7.5703125" style="180" customWidth="1"/>
    <col min="11025" max="11025" width="8.28515625" style="180" customWidth="1"/>
    <col min="11026" max="11264" width="9" style="180"/>
    <col min="11265" max="11265" width="6" style="180" customWidth="1"/>
    <col min="11266" max="11266" width="13.42578125" style="180" customWidth="1"/>
    <col min="11267" max="11267" width="19" style="180" customWidth="1"/>
    <col min="11268" max="11268" width="8.7109375" style="180" customWidth="1"/>
    <col min="11269" max="11269" width="9" style="180" hidden="1" customWidth="1"/>
    <col min="11270" max="11270" width="7.7109375" style="180" customWidth="1"/>
    <col min="11271" max="11271" width="10.28515625" style="180" customWidth="1"/>
    <col min="11272" max="11272" width="0.140625" style="180" customWidth="1"/>
    <col min="11273" max="11273" width="6.85546875" style="180" customWidth="1"/>
    <col min="11274" max="11274" width="6.140625" style="180" customWidth="1"/>
    <col min="11275" max="11275" width="6.42578125" style="180" customWidth="1"/>
    <col min="11276" max="11276" width="6.140625" style="180" customWidth="1"/>
    <col min="11277" max="11277" width="6.5703125" style="180" customWidth="1"/>
    <col min="11278" max="11278" width="6.28515625" style="180" customWidth="1"/>
    <col min="11279" max="11279" width="7.85546875" style="180" customWidth="1"/>
    <col min="11280" max="11280" width="7.5703125" style="180" customWidth="1"/>
    <col min="11281" max="11281" width="8.28515625" style="180" customWidth="1"/>
    <col min="11282" max="11520" width="9" style="180"/>
    <col min="11521" max="11521" width="6" style="180" customWidth="1"/>
    <col min="11522" max="11522" width="13.42578125" style="180" customWidth="1"/>
    <col min="11523" max="11523" width="19" style="180" customWidth="1"/>
    <col min="11524" max="11524" width="8.7109375" style="180" customWidth="1"/>
    <col min="11525" max="11525" width="9" style="180" hidden="1" customWidth="1"/>
    <col min="11526" max="11526" width="7.7109375" style="180" customWidth="1"/>
    <col min="11527" max="11527" width="10.28515625" style="180" customWidth="1"/>
    <col min="11528" max="11528" width="0.140625" style="180" customWidth="1"/>
    <col min="11529" max="11529" width="6.85546875" style="180" customWidth="1"/>
    <col min="11530" max="11530" width="6.140625" style="180" customWidth="1"/>
    <col min="11531" max="11531" width="6.42578125" style="180" customWidth="1"/>
    <col min="11532" max="11532" width="6.140625" style="180" customWidth="1"/>
    <col min="11533" max="11533" width="6.5703125" style="180" customWidth="1"/>
    <col min="11534" max="11534" width="6.28515625" style="180" customWidth="1"/>
    <col min="11535" max="11535" width="7.85546875" style="180" customWidth="1"/>
    <col min="11536" max="11536" width="7.5703125" style="180" customWidth="1"/>
    <col min="11537" max="11537" width="8.28515625" style="180" customWidth="1"/>
    <col min="11538" max="11776" width="9" style="180"/>
    <col min="11777" max="11777" width="6" style="180" customWidth="1"/>
    <col min="11778" max="11778" width="13.42578125" style="180" customWidth="1"/>
    <col min="11779" max="11779" width="19" style="180" customWidth="1"/>
    <col min="11780" max="11780" width="8.7109375" style="180" customWidth="1"/>
    <col min="11781" max="11781" width="9" style="180" hidden="1" customWidth="1"/>
    <col min="11782" max="11782" width="7.7109375" style="180" customWidth="1"/>
    <col min="11783" max="11783" width="10.28515625" style="180" customWidth="1"/>
    <col min="11784" max="11784" width="0.140625" style="180" customWidth="1"/>
    <col min="11785" max="11785" width="6.85546875" style="180" customWidth="1"/>
    <col min="11786" max="11786" width="6.140625" style="180" customWidth="1"/>
    <col min="11787" max="11787" width="6.42578125" style="180" customWidth="1"/>
    <col min="11788" max="11788" width="6.140625" style="180" customWidth="1"/>
    <col min="11789" max="11789" width="6.5703125" style="180" customWidth="1"/>
    <col min="11790" max="11790" width="6.28515625" style="180" customWidth="1"/>
    <col min="11791" max="11791" width="7.85546875" style="180" customWidth="1"/>
    <col min="11792" max="11792" width="7.5703125" style="180" customWidth="1"/>
    <col min="11793" max="11793" width="8.28515625" style="180" customWidth="1"/>
    <col min="11794" max="12032" width="9" style="180"/>
    <col min="12033" max="12033" width="6" style="180" customWidth="1"/>
    <col min="12034" max="12034" width="13.42578125" style="180" customWidth="1"/>
    <col min="12035" max="12035" width="19" style="180" customWidth="1"/>
    <col min="12036" max="12036" width="8.7109375" style="180" customWidth="1"/>
    <col min="12037" max="12037" width="9" style="180" hidden="1" customWidth="1"/>
    <col min="12038" max="12038" width="7.7109375" style="180" customWidth="1"/>
    <col min="12039" max="12039" width="10.28515625" style="180" customWidth="1"/>
    <col min="12040" max="12040" width="0.140625" style="180" customWidth="1"/>
    <col min="12041" max="12041" width="6.85546875" style="180" customWidth="1"/>
    <col min="12042" max="12042" width="6.140625" style="180" customWidth="1"/>
    <col min="12043" max="12043" width="6.42578125" style="180" customWidth="1"/>
    <col min="12044" max="12044" width="6.140625" style="180" customWidth="1"/>
    <col min="12045" max="12045" width="6.5703125" style="180" customWidth="1"/>
    <col min="12046" max="12046" width="6.28515625" style="180" customWidth="1"/>
    <col min="12047" max="12047" width="7.85546875" style="180" customWidth="1"/>
    <col min="12048" max="12048" width="7.5703125" style="180" customWidth="1"/>
    <col min="12049" max="12049" width="8.28515625" style="180" customWidth="1"/>
    <col min="12050" max="12288" width="9" style="180"/>
    <col min="12289" max="12289" width="6" style="180" customWidth="1"/>
    <col min="12290" max="12290" width="13.42578125" style="180" customWidth="1"/>
    <col min="12291" max="12291" width="19" style="180" customWidth="1"/>
    <col min="12292" max="12292" width="8.7109375" style="180" customWidth="1"/>
    <col min="12293" max="12293" width="9" style="180" hidden="1" customWidth="1"/>
    <col min="12294" max="12294" width="7.7109375" style="180" customWidth="1"/>
    <col min="12295" max="12295" width="10.28515625" style="180" customWidth="1"/>
    <col min="12296" max="12296" width="0.140625" style="180" customWidth="1"/>
    <col min="12297" max="12297" width="6.85546875" style="180" customWidth="1"/>
    <col min="12298" max="12298" width="6.140625" style="180" customWidth="1"/>
    <col min="12299" max="12299" width="6.42578125" style="180" customWidth="1"/>
    <col min="12300" max="12300" width="6.140625" style="180" customWidth="1"/>
    <col min="12301" max="12301" width="6.5703125" style="180" customWidth="1"/>
    <col min="12302" max="12302" width="6.28515625" style="180" customWidth="1"/>
    <col min="12303" max="12303" width="7.85546875" style="180" customWidth="1"/>
    <col min="12304" max="12304" width="7.5703125" style="180" customWidth="1"/>
    <col min="12305" max="12305" width="8.28515625" style="180" customWidth="1"/>
    <col min="12306" max="12544" width="9" style="180"/>
    <col min="12545" max="12545" width="6" style="180" customWidth="1"/>
    <col min="12546" max="12546" width="13.42578125" style="180" customWidth="1"/>
    <col min="12547" max="12547" width="19" style="180" customWidth="1"/>
    <col min="12548" max="12548" width="8.7109375" style="180" customWidth="1"/>
    <col min="12549" max="12549" width="9" style="180" hidden="1" customWidth="1"/>
    <col min="12550" max="12550" width="7.7109375" style="180" customWidth="1"/>
    <col min="12551" max="12551" width="10.28515625" style="180" customWidth="1"/>
    <col min="12552" max="12552" width="0.140625" style="180" customWidth="1"/>
    <col min="12553" max="12553" width="6.85546875" style="180" customWidth="1"/>
    <col min="12554" max="12554" width="6.140625" style="180" customWidth="1"/>
    <col min="12555" max="12555" width="6.42578125" style="180" customWidth="1"/>
    <col min="12556" max="12556" width="6.140625" style="180" customWidth="1"/>
    <col min="12557" max="12557" width="6.5703125" style="180" customWidth="1"/>
    <col min="12558" max="12558" width="6.28515625" style="180" customWidth="1"/>
    <col min="12559" max="12559" width="7.85546875" style="180" customWidth="1"/>
    <col min="12560" max="12560" width="7.5703125" style="180" customWidth="1"/>
    <col min="12561" max="12561" width="8.28515625" style="180" customWidth="1"/>
    <col min="12562" max="12800" width="9" style="180"/>
    <col min="12801" max="12801" width="6" style="180" customWidth="1"/>
    <col min="12802" max="12802" width="13.42578125" style="180" customWidth="1"/>
    <col min="12803" max="12803" width="19" style="180" customWidth="1"/>
    <col min="12804" max="12804" width="8.7109375" style="180" customWidth="1"/>
    <col min="12805" max="12805" width="9" style="180" hidden="1" customWidth="1"/>
    <col min="12806" max="12806" width="7.7109375" style="180" customWidth="1"/>
    <col min="12807" max="12807" width="10.28515625" style="180" customWidth="1"/>
    <col min="12808" max="12808" width="0.140625" style="180" customWidth="1"/>
    <col min="12809" max="12809" width="6.85546875" style="180" customWidth="1"/>
    <col min="12810" max="12810" width="6.140625" style="180" customWidth="1"/>
    <col min="12811" max="12811" width="6.42578125" style="180" customWidth="1"/>
    <col min="12812" max="12812" width="6.140625" style="180" customWidth="1"/>
    <col min="12813" max="12813" width="6.5703125" style="180" customWidth="1"/>
    <col min="12814" max="12814" width="6.28515625" style="180" customWidth="1"/>
    <col min="12815" max="12815" width="7.85546875" style="180" customWidth="1"/>
    <col min="12816" max="12816" width="7.5703125" style="180" customWidth="1"/>
    <col min="12817" max="12817" width="8.28515625" style="180" customWidth="1"/>
    <col min="12818" max="13056" width="9" style="180"/>
    <col min="13057" max="13057" width="6" style="180" customWidth="1"/>
    <col min="13058" max="13058" width="13.42578125" style="180" customWidth="1"/>
    <col min="13059" max="13059" width="19" style="180" customWidth="1"/>
    <col min="13060" max="13060" width="8.7109375" style="180" customWidth="1"/>
    <col min="13061" max="13061" width="9" style="180" hidden="1" customWidth="1"/>
    <col min="13062" max="13062" width="7.7109375" style="180" customWidth="1"/>
    <col min="13063" max="13063" width="10.28515625" style="180" customWidth="1"/>
    <col min="13064" max="13064" width="0.140625" style="180" customWidth="1"/>
    <col min="13065" max="13065" width="6.85546875" style="180" customWidth="1"/>
    <col min="13066" max="13066" width="6.140625" style="180" customWidth="1"/>
    <col min="13067" max="13067" width="6.42578125" style="180" customWidth="1"/>
    <col min="13068" max="13068" width="6.140625" style="180" customWidth="1"/>
    <col min="13069" max="13069" width="6.5703125" style="180" customWidth="1"/>
    <col min="13070" max="13070" width="6.28515625" style="180" customWidth="1"/>
    <col min="13071" max="13071" width="7.85546875" style="180" customWidth="1"/>
    <col min="13072" max="13072" width="7.5703125" style="180" customWidth="1"/>
    <col min="13073" max="13073" width="8.28515625" style="180" customWidth="1"/>
    <col min="13074" max="13312" width="9" style="180"/>
    <col min="13313" max="13313" width="6" style="180" customWidth="1"/>
    <col min="13314" max="13314" width="13.42578125" style="180" customWidth="1"/>
    <col min="13315" max="13315" width="19" style="180" customWidth="1"/>
    <col min="13316" max="13316" width="8.7109375" style="180" customWidth="1"/>
    <col min="13317" max="13317" width="9" style="180" hidden="1" customWidth="1"/>
    <col min="13318" max="13318" width="7.7109375" style="180" customWidth="1"/>
    <col min="13319" max="13319" width="10.28515625" style="180" customWidth="1"/>
    <col min="13320" max="13320" width="0.140625" style="180" customWidth="1"/>
    <col min="13321" max="13321" width="6.85546875" style="180" customWidth="1"/>
    <col min="13322" max="13322" width="6.140625" style="180" customWidth="1"/>
    <col min="13323" max="13323" width="6.42578125" style="180" customWidth="1"/>
    <col min="13324" max="13324" width="6.140625" style="180" customWidth="1"/>
    <col min="13325" max="13325" width="6.5703125" style="180" customWidth="1"/>
    <col min="13326" max="13326" width="6.28515625" style="180" customWidth="1"/>
    <col min="13327" max="13327" width="7.85546875" style="180" customWidth="1"/>
    <col min="13328" max="13328" width="7.5703125" style="180" customWidth="1"/>
    <col min="13329" max="13329" width="8.28515625" style="180" customWidth="1"/>
    <col min="13330" max="13568" width="9" style="180"/>
    <col min="13569" max="13569" width="6" style="180" customWidth="1"/>
    <col min="13570" max="13570" width="13.42578125" style="180" customWidth="1"/>
    <col min="13571" max="13571" width="19" style="180" customWidth="1"/>
    <col min="13572" max="13572" width="8.7109375" style="180" customWidth="1"/>
    <col min="13573" max="13573" width="9" style="180" hidden="1" customWidth="1"/>
    <col min="13574" max="13574" width="7.7109375" style="180" customWidth="1"/>
    <col min="13575" max="13575" width="10.28515625" style="180" customWidth="1"/>
    <col min="13576" max="13576" width="0.140625" style="180" customWidth="1"/>
    <col min="13577" max="13577" width="6.85546875" style="180" customWidth="1"/>
    <col min="13578" max="13578" width="6.140625" style="180" customWidth="1"/>
    <col min="13579" max="13579" width="6.42578125" style="180" customWidth="1"/>
    <col min="13580" max="13580" width="6.140625" style="180" customWidth="1"/>
    <col min="13581" max="13581" width="6.5703125" style="180" customWidth="1"/>
    <col min="13582" max="13582" width="6.28515625" style="180" customWidth="1"/>
    <col min="13583" max="13583" width="7.85546875" style="180" customWidth="1"/>
    <col min="13584" max="13584" width="7.5703125" style="180" customWidth="1"/>
    <col min="13585" max="13585" width="8.28515625" style="180" customWidth="1"/>
    <col min="13586" max="13824" width="9" style="180"/>
    <col min="13825" max="13825" width="6" style="180" customWidth="1"/>
    <col min="13826" max="13826" width="13.42578125" style="180" customWidth="1"/>
    <col min="13827" max="13827" width="19" style="180" customWidth="1"/>
    <col min="13828" max="13828" width="8.7109375" style="180" customWidth="1"/>
    <col min="13829" max="13829" width="9" style="180" hidden="1" customWidth="1"/>
    <col min="13830" max="13830" width="7.7109375" style="180" customWidth="1"/>
    <col min="13831" max="13831" width="10.28515625" style="180" customWidth="1"/>
    <col min="13832" max="13832" width="0.140625" style="180" customWidth="1"/>
    <col min="13833" max="13833" width="6.85546875" style="180" customWidth="1"/>
    <col min="13834" max="13834" width="6.140625" style="180" customWidth="1"/>
    <col min="13835" max="13835" width="6.42578125" style="180" customWidth="1"/>
    <col min="13836" max="13836" width="6.140625" style="180" customWidth="1"/>
    <col min="13837" max="13837" width="6.5703125" style="180" customWidth="1"/>
    <col min="13838" max="13838" width="6.28515625" style="180" customWidth="1"/>
    <col min="13839" max="13839" width="7.85546875" style="180" customWidth="1"/>
    <col min="13840" max="13840" width="7.5703125" style="180" customWidth="1"/>
    <col min="13841" max="13841" width="8.28515625" style="180" customWidth="1"/>
    <col min="13842" max="14080" width="9" style="180"/>
    <col min="14081" max="14081" width="6" style="180" customWidth="1"/>
    <col min="14082" max="14082" width="13.42578125" style="180" customWidth="1"/>
    <col min="14083" max="14083" width="19" style="180" customWidth="1"/>
    <col min="14084" max="14084" width="8.7109375" style="180" customWidth="1"/>
    <col min="14085" max="14085" width="9" style="180" hidden="1" customWidth="1"/>
    <col min="14086" max="14086" width="7.7109375" style="180" customWidth="1"/>
    <col min="14087" max="14087" width="10.28515625" style="180" customWidth="1"/>
    <col min="14088" max="14088" width="0.140625" style="180" customWidth="1"/>
    <col min="14089" max="14089" width="6.85546875" style="180" customWidth="1"/>
    <col min="14090" max="14090" width="6.140625" style="180" customWidth="1"/>
    <col min="14091" max="14091" width="6.42578125" style="180" customWidth="1"/>
    <col min="14092" max="14092" width="6.140625" style="180" customWidth="1"/>
    <col min="14093" max="14093" width="6.5703125" style="180" customWidth="1"/>
    <col min="14094" max="14094" width="6.28515625" style="180" customWidth="1"/>
    <col min="14095" max="14095" width="7.85546875" style="180" customWidth="1"/>
    <col min="14096" max="14096" width="7.5703125" style="180" customWidth="1"/>
    <col min="14097" max="14097" width="8.28515625" style="180" customWidth="1"/>
    <col min="14098" max="14336" width="9" style="180"/>
    <col min="14337" max="14337" width="6" style="180" customWidth="1"/>
    <col min="14338" max="14338" width="13.42578125" style="180" customWidth="1"/>
    <col min="14339" max="14339" width="19" style="180" customWidth="1"/>
    <col min="14340" max="14340" width="8.7109375" style="180" customWidth="1"/>
    <col min="14341" max="14341" width="9" style="180" hidden="1" customWidth="1"/>
    <col min="14342" max="14342" width="7.7109375" style="180" customWidth="1"/>
    <col min="14343" max="14343" width="10.28515625" style="180" customWidth="1"/>
    <col min="14344" max="14344" width="0.140625" style="180" customWidth="1"/>
    <col min="14345" max="14345" width="6.85546875" style="180" customWidth="1"/>
    <col min="14346" max="14346" width="6.140625" style="180" customWidth="1"/>
    <col min="14347" max="14347" width="6.42578125" style="180" customWidth="1"/>
    <col min="14348" max="14348" width="6.140625" style="180" customWidth="1"/>
    <col min="14349" max="14349" width="6.5703125" style="180" customWidth="1"/>
    <col min="14350" max="14350" width="6.28515625" style="180" customWidth="1"/>
    <col min="14351" max="14351" width="7.85546875" style="180" customWidth="1"/>
    <col min="14352" max="14352" width="7.5703125" style="180" customWidth="1"/>
    <col min="14353" max="14353" width="8.28515625" style="180" customWidth="1"/>
    <col min="14354" max="14592" width="9" style="180"/>
    <col min="14593" max="14593" width="6" style="180" customWidth="1"/>
    <col min="14594" max="14594" width="13.42578125" style="180" customWidth="1"/>
    <col min="14595" max="14595" width="19" style="180" customWidth="1"/>
    <col min="14596" max="14596" width="8.7109375" style="180" customWidth="1"/>
    <col min="14597" max="14597" width="9" style="180" hidden="1" customWidth="1"/>
    <col min="14598" max="14598" width="7.7109375" style="180" customWidth="1"/>
    <col min="14599" max="14599" width="10.28515625" style="180" customWidth="1"/>
    <col min="14600" max="14600" width="0.140625" style="180" customWidth="1"/>
    <col min="14601" max="14601" width="6.85546875" style="180" customWidth="1"/>
    <col min="14602" max="14602" width="6.140625" style="180" customWidth="1"/>
    <col min="14603" max="14603" width="6.42578125" style="180" customWidth="1"/>
    <col min="14604" max="14604" width="6.140625" style="180" customWidth="1"/>
    <col min="14605" max="14605" width="6.5703125" style="180" customWidth="1"/>
    <col min="14606" max="14606" width="6.28515625" style="180" customWidth="1"/>
    <col min="14607" max="14607" width="7.85546875" style="180" customWidth="1"/>
    <col min="14608" max="14608" width="7.5703125" style="180" customWidth="1"/>
    <col min="14609" max="14609" width="8.28515625" style="180" customWidth="1"/>
    <col min="14610" max="14848" width="9" style="180"/>
    <col min="14849" max="14849" width="6" style="180" customWidth="1"/>
    <col min="14850" max="14850" width="13.42578125" style="180" customWidth="1"/>
    <col min="14851" max="14851" width="19" style="180" customWidth="1"/>
    <col min="14852" max="14852" width="8.7109375" style="180" customWidth="1"/>
    <col min="14853" max="14853" width="9" style="180" hidden="1" customWidth="1"/>
    <col min="14854" max="14854" width="7.7109375" style="180" customWidth="1"/>
    <col min="14855" max="14855" width="10.28515625" style="180" customWidth="1"/>
    <col min="14856" max="14856" width="0.140625" style="180" customWidth="1"/>
    <col min="14857" max="14857" width="6.85546875" style="180" customWidth="1"/>
    <col min="14858" max="14858" width="6.140625" style="180" customWidth="1"/>
    <col min="14859" max="14859" width="6.42578125" style="180" customWidth="1"/>
    <col min="14860" max="14860" width="6.140625" style="180" customWidth="1"/>
    <col min="14861" max="14861" width="6.5703125" style="180" customWidth="1"/>
    <col min="14862" max="14862" width="6.28515625" style="180" customWidth="1"/>
    <col min="14863" max="14863" width="7.85546875" style="180" customWidth="1"/>
    <col min="14864" max="14864" width="7.5703125" style="180" customWidth="1"/>
    <col min="14865" max="14865" width="8.28515625" style="180" customWidth="1"/>
    <col min="14866" max="15104" width="9" style="180"/>
    <col min="15105" max="15105" width="6" style="180" customWidth="1"/>
    <col min="15106" max="15106" width="13.42578125" style="180" customWidth="1"/>
    <col min="15107" max="15107" width="19" style="180" customWidth="1"/>
    <col min="15108" max="15108" width="8.7109375" style="180" customWidth="1"/>
    <col min="15109" max="15109" width="9" style="180" hidden="1" customWidth="1"/>
    <col min="15110" max="15110" width="7.7109375" style="180" customWidth="1"/>
    <col min="15111" max="15111" width="10.28515625" style="180" customWidth="1"/>
    <col min="15112" max="15112" width="0.140625" style="180" customWidth="1"/>
    <col min="15113" max="15113" width="6.85546875" style="180" customWidth="1"/>
    <col min="15114" max="15114" width="6.140625" style="180" customWidth="1"/>
    <col min="15115" max="15115" width="6.42578125" style="180" customWidth="1"/>
    <col min="15116" max="15116" width="6.140625" style="180" customWidth="1"/>
    <col min="15117" max="15117" width="6.5703125" style="180" customWidth="1"/>
    <col min="15118" max="15118" width="6.28515625" style="180" customWidth="1"/>
    <col min="15119" max="15119" width="7.85546875" style="180" customWidth="1"/>
    <col min="15120" max="15120" width="7.5703125" style="180" customWidth="1"/>
    <col min="15121" max="15121" width="8.28515625" style="180" customWidth="1"/>
    <col min="15122" max="15360" width="9" style="180"/>
    <col min="15361" max="15361" width="6" style="180" customWidth="1"/>
    <col min="15362" max="15362" width="13.42578125" style="180" customWidth="1"/>
    <col min="15363" max="15363" width="19" style="180" customWidth="1"/>
    <col min="15364" max="15364" width="8.7109375" style="180" customWidth="1"/>
    <col min="15365" max="15365" width="9" style="180" hidden="1" customWidth="1"/>
    <col min="15366" max="15366" width="7.7109375" style="180" customWidth="1"/>
    <col min="15367" max="15367" width="10.28515625" style="180" customWidth="1"/>
    <col min="15368" max="15368" width="0.140625" style="180" customWidth="1"/>
    <col min="15369" max="15369" width="6.85546875" style="180" customWidth="1"/>
    <col min="15370" max="15370" width="6.140625" style="180" customWidth="1"/>
    <col min="15371" max="15371" width="6.42578125" style="180" customWidth="1"/>
    <col min="15372" max="15372" width="6.140625" style="180" customWidth="1"/>
    <col min="15373" max="15373" width="6.5703125" style="180" customWidth="1"/>
    <col min="15374" max="15374" width="6.28515625" style="180" customWidth="1"/>
    <col min="15375" max="15375" width="7.85546875" style="180" customWidth="1"/>
    <col min="15376" max="15376" width="7.5703125" style="180" customWidth="1"/>
    <col min="15377" max="15377" width="8.28515625" style="180" customWidth="1"/>
    <col min="15378" max="15616" width="9" style="180"/>
    <col min="15617" max="15617" width="6" style="180" customWidth="1"/>
    <col min="15618" max="15618" width="13.42578125" style="180" customWidth="1"/>
    <col min="15619" max="15619" width="19" style="180" customWidth="1"/>
    <col min="15620" max="15620" width="8.7109375" style="180" customWidth="1"/>
    <col min="15621" max="15621" width="9" style="180" hidden="1" customWidth="1"/>
    <col min="15622" max="15622" width="7.7109375" style="180" customWidth="1"/>
    <col min="15623" max="15623" width="10.28515625" style="180" customWidth="1"/>
    <col min="15624" max="15624" width="0.140625" style="180" customWidth="1"/>
    <col min="15625" max="15625" width="6.85546875" style="180" customWidth="1"/>
    <col min="15626" max="15626" width="6.140625" style="180" customWidth="1"/>
    <col min="15627" max="15627" width="6.42578125" style="180" customWidth="1"/>
    <col min="15628" max="15628" width="6.140625" style="180" customWidth="1"/>
    <col min="15629" max="15629" width="6.5703125" style="180" customWidth="1"/>
    <col min="15630" max="15630" width="6.28515625" style="180" customWidth="1"/>
    <col min="15631" max="15631" width="7.85546875" style="180" customWidth="1"/>
    <col min="15632" max="15632" width="7.5703125" style="180" customWidth="1"/>
    <col min="15633" max="15633" width="8.28515625" style="180" customWidth="1"/>
    <col min="15634" max="15872" width="9" style="180"/>
    <col min="15873" max="15873" width="6" style="180" customWidth="1"/>
    <col min="15874" max="15874" width="13.42578125" style="180" customWidth="1"/>
    <col min="15875" max="15875" width="19" style="180" customWidth="1"/>
    <col min="15876" max="15876" width="8.7109375" style="180" customWidth="1"/>
    <col min="15877" max="15877" width="9" style="180" hidden="1" customWidth="1"/>
    <col min="15878" max="15878" width="7.7109375" style="180" customWidth="1"/>
    <col min="15879" max="15879" width="10.28515625" style="180" customWidth="1"/>
    <col min="15880" max="15880" width="0.140625" style="180" customWidth="1"/>
    <col min="15881" max="15881" width="6.85546875" style="180" customWidth="1"/>
    <col min="15882" max="15882" width="6.140625" style="180" customWidth="1"/>
    <col min="15883" max="15883" width="6.42578125" style="180" customWidth="1"/>
    <col min="15884" max="15884" width="6.140625" style="180" customWidth="1"/>
    <col min="15885" max="15885" width="6.5703125" style="180" customWidth="1"/>
    <col min="15886" max="15886" width="6.28515625" style="180" customWidth="1"/>
    <col min="15887" max="15887" width="7.85546875" style="180" customWidth="1"/>
    <col min="15888" max="15888" width="7.5703125" style="180" customWidth="1"/>
    <col min="15889" max="15889" width="8.28515625" style="180" customWidth="1"/>
    <col min="15890" max="16128" width="9" style="180"/>
    <col min="16129" max="16129" width="6" style="180" customWidth="1"/>
    <col min="16130" max="16130" width="13.42578125" style="180" customWidth="1"/>
    <col min="16131" max="16131" width="19" style="180" customWidth="1"/>
    <col min="16132" max="16132" width="8.7109375" style="180" customWidth="1"/>
    <col min="16133" max="16133" width="9" style="180" hidden="1" customWidth="1"/>
    <col min="16134" max="16134" width="7.7109375" style="180" customWidth="1"/>
    <col min="16135" max="16135" width="10.28515625" style="180" customWidth="1"/>
    <col min="16136" max="16136" width="0.140625" style="180" customWidth="1"/>
    <col min="16137" max="16137" width="6.85546875" style="180" customWidth="1"/>
    <col min="16138" max="16138" width="6.140625" style="180" customWidth="1"/>
    <col min="16139" max="16139" width="6.42578125" style="180" customWidth="1"/>
    <col min="16140" max="16140" width="6.140625" style="180" customWidth="1"/>
    <col min="16141" max="16141" width="6.5703125" style="180" customWidth="1"/>
    <col min="16142" max="16142" width="6.28515625" style="180" customWidth="1"/>
    <col min="16143" max="16143" width="7.85546875" style="180" customWidth="1"/>
    <col min="16144" max="16144" width="7.5703125" style="180" customWidth="1"/>
    <col min="16145" max="16145" width="8.28515625" style="180" customWidth="1"/>
    <col min="16146" max="16384" width="9" style="180"/>
  </cols>
  <sheetData>
    <row r="1" spans="1:18">
      <c r="H1" s="181"/>
      <c r="I1" s="181"/>
      <c r="N1" s="180" t="s">
        <v>312</v>
      </c>
    </row>
    <row r="2" spans="1:18" s="184" customFormat="1">
      <c r="A2" s="182"/>
      <c r="B2" s="1088" t="s">
        <v>46</v>
      </c>
      <c r="C2" s="1088"/>
      <c r="D2" s="181"/>
      <c r="E2" s="179"/>
      <c r="F2" s="179"/>
      <c r="G2" s="179"/>
      <c r="H2" s="183"/>
      <c r="I2" s="183"/>
      <c r="L2" s="183" t="s">
        <v>47</v>
      </c>
      <c r="M2" s="183"/>
      <c r="N2" s="183"/>
      <c r="O2" s="183"/>
    </row>
    <row r="3" spans="1:18">
      <c r="B3" s="183" t="s">
        <v>48</v>
      </c>
      <c r="H3" s="181"/>
      <c r="I3" s="181"/>
      <c r="L3" s="1089" t="s">
        <v>49</v>
      </c>
      <c r="M3" s="1089"/>
      <c r="N3" s="1089"/>
      <c r="O3" s="1089"/>
      <c r="P3" s="1089"/>
    </row>
    <row r="4" spans="1:18">
      <c r="C4" s="183"/>
      <c r="D4" s="183"/>
      <c r="E4" s="182"/>
      <c r="F4" s="182"/>
      <c r="G4" s="182"/>
      <c r="H4" s="181"/>
      <c r="I4" s="181"/>
      <c r="L4" s="181"/>
      <c r="M4" s="181"/>
      <c r="N4" s="181"/>
      <c r="O4" s="181"/>
    </row>
    <row r="5" spans="1:18">
      <c r="H5" s="181"/>
      <c r="I5" s="181"/>
      <c r="L5" s="1090" t="s">
        <v>50</v>
      </c>
      <c r="M5" s="1090"/>
      <c r="N5" s="1090"/>
      <c r="O5" s="1090"/>
      <c r="P5" s="1090"/>
    </row>
    <row r="6" spans="1:18">
      <c r="H6" s="181"/>
      <c r="I6" s="181"/>
      <c r="M6" s="179"/>
      <c r="N6" s="179"/>
      <c r="O6" s="185"/>
      <c r="P6" s="179"/>
    </row>
    <row r="7" spans="1:18" ht="16.5">
      <c r="A7" s="1091" t="s">
        <v>0</v>
      </c>
      <c r="B7" s="1091"/>
      <c r="C7" s="1091"/>
      <c r="D7" s="1091"/>
      <c r="E7" s="1091"/>
      <c r="F7" s="1091"/>
      <c r="G7" s="1091"/>
      <c r="H7" s="1091"/>
      <c r="I7" s="1091"/>
      <c r="J7" s="1091"/>
      <c r="K7" s="1091"/>
      <c r="L7" s="1091"/>
      <c r="M7" s="1091"/>
      <c r="N7" s="1091"/>
      <c r="O7" s="1091"/>
      <c r="P7" s="1091"/>
      <c r="Q7" s="1091"/>
      <c r="R7" s="179"/>
    </row>
    <row r="8" spans="1:18" ht="15.75">
      <c r="A8" s="1083" t="s">
        <v>313</v>
      </c>
      <c r="B8" s="1083"/>
      <c r="C8" s="1083"/>
      <c r="D8" s="1083"/>
      <c r="E8" s="1083"/>
      <c r="F8" s="1083"/>
      <c r="G8" s="1083"/>
      <c r="H8" s="1083"/>
      <c r="I8" s="1083"/>
      <c r="J8" s="1083"/>
      <c r="K8" s="1083"/>
      <c r="L8" s="1083"/>
      <c r="M8" s="1083"/>
      <c r="N8" s="1083"/>
      <c r="O8" s="1083"/>
      <c r="P8" s="1083"/>
      <c r="Q8" s="1083"/>
      <c r="R8" s="179"/>
    </row>
    <row r="9" spans="1:18" ht="15.75">
      <c r="A9" s="1087" t="s">
        <v>314</v>
      </c>
      <c r="B9" s="1087"/>
      <c r="C9" s="1087"/>
      <c r="D9" s="1087"/>
      <c r="E9" s="1087"/>
      <c r="F9" s="1087"/>
      <c r="G9" s="1087"/>
      <c r="H9" s="1087"/>
      <c r="I9" s="1087"/>
      <c r="J9" s="1087"/>
      <c r="K9" s="1087"/>
      <c r="L9" s="1087"/>
      <c r="M9" s="1087"/>
      <c r="N9" s="1087"/>
      <c r="O9" s="1087"/>
      <c r="P9" s="1087"/>
      <c r="Q9" s="1087"/>
      <c r="R9" s="186"/>
    </row>
    <row r="10" spans="1:18">
      <c r="A10" s="187"/>
      <c r="B10" s="188"/>
      <c r="C10" s="188"/>
      <c r="D10" s="188"/>
      <c r="E10" s="187"/>
      <c r="F10" s="187"/>
      <c r="G10" s="187"/>
      <c r="H10" s="189"/>
      <c r="I10" s="189"/>
      <c r="J10" s="188"/>
      <c r="K10" s="190"/>
      <c r="L10" s="191"/>
      <c r="M10" s="190"/>
      <c r="N10" s="190"/>
      <c r="O10" s="187"/>
      <c r="P10" s="188"/>
      <c r="Q10" s="188"/>
      <c r="R10" s="186"/>
    </row>
    <row r="11" spans="1:18" s="182" customFormat="1">
      <c r="A11" s="1086" t="s">
        <v>3</v>
      </c>
      <c r="B11" s="1086" t="s">
        <v>4</v>
      </c>
      <c r="C11" s="1086" t="s">
        <v>5</v>
      </c>
      <c r="D11" s="1086"/>
      <c r="E11" s="192"/>
      <c r="F11" s="1086" t="s">
        <v>6</v>
      </c>
      <c r="G11" s="1086" t="s">
        <v>7</v>
      </c>
      <c r="H11" s="192"/>
      <c r="I11" s="1086" t="s">
        <v>8</v>
      </c>
      <c r="J11" s="1085" t="s">
        <v>9</v>
      </c>
      <c r="K11" s="1085"/>
      <c r="L11" s="1085"/>
      <c r="M11" s="1085"/>
      <c r="N11" s="1085"/>
      <c r="O11" s="1086" t="s">
        <v>10</v>
      </c>
      <c r="P11" s="1086" t="s">
        <v>11</v>
      </c>
      <c r="Q11" s="1086" t="s">
        <v>12</v>
      </c>
    </row>
    <row r="12" spans="1:18" s="184" customFormat="1">
      <c r="A12" s="1086"/>
      <c r="B12" s="1086"/>
      <c r="C12" s="1086"/>
      <c r="D12" s="1086"/>
      <c r="E12" s="193"/>
      <c r="F12" s="1086"/>
      <c r="G12" s="1086"/>
      <c r="H12" s="193"/>
      <c r="I12" s="1086"/>
      <c r="J12" s="192" t="s">
        <v>13</v>
      </c>
      <c r="K12" s="192" t="s">
        <v>14</v>
      </c>
      <c r="L12" s="192" t="s">
        <v>15</v>
      </c>
      <c r="M12" s="192" t="s">
        <v>16</v>
      </c>
      <c r="N12" s="192" t="s">
        <v>17</v>
      </c>
      <c r="O12" s="1086"/>
      <c r="P12" s="1086"/>
      <c r="Q12" s="1086"/>
    </row>
    <row r="13" spans="1:18" s="184" customFormat="1">
      <c r="A13" s="194">
        <v>1</v>
      </c>
      <c r="B13" s="195">
        <v>210217002</v>
      </c>
      <c r="C13" s="196" t="s">
        <v>315</v>
      </c>
      <c r="D13" s="196" t="s">
        <v>316</v>
      </c>
      <c r="E13" s="193"/>
      <c r="F13" s="197" t="s">
        <v>20</v>
      </c>
      <c r="G13" s="198">
        <v>36286</v>
      </c>
      <c r="H13" s="193"/>
      <c r="I13" s="194" t="s">
        <v>21</v>
      </c>
      <c r="J13" s="199">
        <v>23</v>
      </c>
      <c r="K13" s="199">
        <v>22</v>
      </c>
      <c r="L13" s="199">
        <v>16</v>
      </c>
      <c r="M13" s="199">
        <v>15</v>
      </c>
      <c r="N13" s="199"/>
      <c r="O13" s="194">
        <f t="shared" ref="O13:O34" si="0">SUM(J13:N13)</f>
        <v>76</v>
      </c>
      <c r="P13" s="194" t="str">
        <f t="shared" ref="P13:P34" si="1">IF(O13&gt;=90,"Xuất sắc",IF(O13&gt;=80,"Tốt",IF(O13&gt;=65,"Khá",IF(O13&gt;=50,"Trung bình",IF(O13&gt;=35,"Yếu","Kém")))))</f>
        <v>Khá</v>
      </c>
      <c r="Q13" s="200"/>
    </row>
    <row r="14" spans="1:18" s="184" customFormat="1">
      <c r="A14" s="201">
        <v>2</v>
      </c>
      <c r="B14" s="202">
        <v>213217001</v>
      </c>
      <c r="C14" s="196" t="s">
        <v>317</v>
      </c>
      <c r="D14" s="196" t="s">
        <v>171</v>
      </c>
      <c r="E14" s="193"/>
      <c r="F14" s="203" t="s">
        <v>26</v>
      </c>
      <c r="G14" s="194" t="s">
        <v>318</v>
      </c>
      <c r="H14" s="193"/>
      <c r="I14" s="194" t="s">
        <v>21</v>
      </c>
      <c r="J14" s="199">
        <v>23</v>
      </c>
      <c r="K14" s="199">
        <v>22</v>
      </c>
      <c r="L14" s="199">
        <v>14</v>
      </c>
      <c r="M14" s="199">
        <v>15</v>
      </c>
      <c r="N14" s="199"/>
      <c r="O14" s="194">
        <f t="shared" si="0"/>
        <v>74</v>
      </c>
      <c r="P14" s="194" t="str">
        <f t="shared" si="1"/>
        <v>Khá</v>
      </c>
      <c r="Q14" s="200"/>
    </row>
    <row r="15" spans="1:18" s="184" customFormat="1">
      <c r="A15" s="194">
        <v>3</v>
      </c>
      <c r="B15" s="202">
        <v>213217002</v>
      </c>
      <c r="C15" s="196" t="s">
        <v>319</v>
      </c>
      <c r="D15" s="196" t="s">
        <v>320</v>
      </c>
      <c r="E15" s="204"/>
      <c r="F15" s="197" t="s">
        <v>20</v>
      </c>
      <c r="G15" s="198">
        <v>36110</v>
      </c>
      <c r="H15" s="199"/>
      <c r="I15" s="194" t="s">
        <v>21</v>
      </c>
      <c r="J15" s="199">
        <v>23</v>
      </c>
      <c r="K15" s="199">
        <v>25</v>
      </c>
      <c r="L15" s="199">
        <v>14</v>
      </c>
      <c r="M15" s="199">
        <v>15</v>
      </c>
      <c r="N15" s="199">
        <v>6</v>
      </c>
      <c r="O15" s="194">
        <f t="shared" si="0"/>
        <v>83</v>
      </c>
      <c r="P15" s="194" t="str">
        <f t="shared" si="1"/>
        <v>Tốt</v>
      </c>
      <c r="Q15" s="194" t="s">
        <v>28</v>
      </c>
    </row>
    <row r="16" spans="1:18" s="184" customFormat="1">
      <c r="A16" s="194">
        <v>4</v>
      </c>
      <c r="B16" s="202">
        <v>213217003</v>
      </c>
      <c r="C16" s="196" t="s">
        <v>321</v>
      </c>
      <c r="D16" s="196" t="s">
        <v>322</v>
      </c>
      <c r="E16" s="204"/>
      <c r="F16" s="203" t="s">
        <v>26</v>
      </c>
      <c r="G16" s="198">
        <v>35710</v>
      </c>
      <c r="H16" s="199"/>
      <c r="I16" s="194" t="s">
        <v>21</v>
      </c>
      <c r="J16" s="199" t="s">
        <v>323</v>
      </c>
      <c r="K16" s="199" t="s">
        <v>323</v>
      </c>
      <c r="L16" s="199" t="s">
        <v>323</v>
      </c>
      <c r="M16" s="199" t="s">
        <v>323</v>
      </c>
      <c r="N16" s="199"/>
      <c r="O16" s="194">
        <f t="shared" si="0"/>
        <v>0</v>
      </c>
      <c r="P16" s="194" t="str">
        <f t="shared" si="1"/>
        <v>Kém</v>
      </c>
      <c r="Q16" s="199" t="s">
        <v>324</v>
      </c>
    </row>
    <row r="17" spans="1:17" s="184" customFormat="1">
      <c r="A17" s="201">
        <v>5</v>
      </c>
      <c r="B17" s="202">
        <v>213217005</v>
      </c>
      <c r="C17" s="196" t="s">
        <v>325</v>
      </c>
      <c r="D17" s="196" t="s">
        <v>326</v>
      </c>
      <c r="E17" s="204"/>
      <c r="F17" s="203" t="s">
        <v>26</v>
      </c>
      <c r="G17" s="198" t="s">
        <v>327</v>
      </c>
      <c r="H17" s="199"/>
      <c r="I17" s="194" t="s">
        <v>21</v>
      </c>
      <c r="J17" s="199">
        <v>23</v>
      </c>
      <c r="K17" s="199">
        <v>20</v>
      </c>
      <c r="L17" s="199">
        <v>14</v>
      </c>
      <c r="M17" s="199">
        <v>14</v>
      </c>
      <c r="N17" s="199"/>
      <c r="O17" s="194">
        <f t="shared" si="0"/>
        <v>71</v>
      </c>
      <c r="P17" s="194" t="str">
        <f t="shared" si="1"/>
        <v>Khá</v>
      </c>
      <c r="Q17" s="200"/>
    </row>
    <row r="18" spans="1:17" s="184" customFormat="1">
      <c r="A18" s="194">
        <v>6</v>
      </c>
      <c r="B18" s="202">
        <v>213217007</v>
      </c>
      <c r="C18" s="196" t="s">
        <v>328</v>
      </c>
      <c r="D18" s="196" t="s">
        <v>329</v>
      </c>
      <c r="E18" s="204"/>
      <c r="F18" s="197" t="s">
        <v>20</v>
      </c>
      <c r="G18" s="198" t="s">
        <v>330</v>
      </c>
      <c r="H18" s="199"/>
      <c r="I18" s="194" t="s">
        <v>21</v>
      </c>
      <c r="J18" s="199">
        <v>23</v>
      </c>
      <c r="K18" s="199">
        <v>23</v>
      </c>
      <c r="L18" s="199">
        <v>14</v>
      </c>
      <c r="M18" s="199">
        <v>13</v>
      </c>
      <c r="N18" s="199"/>
      <c r="O18" s="194">
        <f t="shared" si="0"/>
        <v>73</v>
      </c>
      <c r="P18" s="194" t="str">
        <f t="shared" si="1"/>
        <v>Khá</v>
      </c>
      <c r="Q18" s="200"/>
    </row>
    <row r="19" spans="1:17" s="184" customFormat="1">
      <c r="A19" s="194">
        <v>7</v>
      </c>
      <c r="B19" s="202">
        <v>213217008</v>
      </c>
      <c r="C19" s="196" t="s">
        <v>331</v>
      </c>
      <c r="D19" s="196" t="s">
        <v>332</v>
      </c>
      <c r="E19" s="204"/>
      <c r="F19" s="197" t="s">
        <v>20</v>
      </c>
      <c r="G19" s="198">
        <v>36169</v>
      </c>
      <c r="H19" s="199"/>
      <c r="I19" s="194" t="s">
        <v>21</v>
      </c>
      <c r="J19" s="199">
        <v>23</v>
      </c>
      <c r="K19" s="199">
        <v>25</v>
      </c>
      <c r="L19" s="199">
        <v>14</v>
      </c>
      <c r="M19" s="199">
        <v>15</v>
      </c>
      <c r="N19" s="199">
        <v>6</v>
      </c>
      <c r="O19" s="194">
        <f t="shared" si="0"/>
        <v>83</v>
      </c>
      <c r="P19" s="194" t="str">
        <f t="shared" si="1"/>
        <v>Tốt</v>
      </c>
      <c r="Q19" s="194" t="s">
        <v>39</v>
      </c>
    </row>
    <row r="20" spans="1:17" s="184" customFormat="1">
      <c r="A20" s="201">
        <v>8</v>
      </c>
      <c r="B20" s="202">
        <v>213217011</v>
      </c>
      <c r="C20" s="196" t="s">
        <v>333</v>
      </c>
      <c r="D20" s="196" t="s">
        <v>334</v>
      </c>
      <c r="E20" s="204"/>
      <c r="F20" s="197" t="s">
        <v>20</v>
      </c>
      <c r="G20" s="198">
        <v>34700</v>
      </c>
      <c r="H20" s="199"/>
      <c r="I20" s="194" t="s">
        <v>21</v>
      </c>
      <c r="J20" s="199">
        <v>23</v>
      </c>
      <c r="K20" s="199">
        <v>24</v>
      </c>
      <c r="L20" s="199">
        <v>20</v>
      </c>
      <c r="M20" s="199">
        <v>15</v>
      </c>
      <c r="N20" s="199">
        <v>6</v>
      </c>
      <c r="O20" s="194">
        <f t="shared" si="0"/>
        <v>88</v>
      </c>
      <c r="P20" s="194" t="str">
        <f t="shared" si="1"/>
        <v>Tốt</v>
      </c>
      <c r="Q20" s="194" t="s">
        <v>42</v>
      </c>
    </row>
    <row r="21" spans="1:17" s="184" customFormat="1">
      <c r="A21" s="194">
        <v>9</v>
      </c>
      <c r="B21" s="202">
        <v>213217012</v>
      </c>
      <c r="C21" s="196" t="s">
        <v>335</v>
      </c>
      <c r="D21" s="196" t="s">
        <v>336</v>
      </c>
      <c r="E21" s="204"/>
      <c r="F21" s="203" t="s">
        <v>26</v>
      </c>
      <c r="G21" s="198">
        <v>35892</v>
      </c>
      <c r="H21" s="199"/>
      <c r="I21" s="194" t="s">
        <v>21</v>
      </c>
      <c r="J21" s="199">
        <v>23</v>
      </c>
      <c r="K21" s="199">
        <v>25</v>
      </c>
      <c r="L21" s="199">
        <v>17</v>
      </c>
      <c r="M21" s="199">
        <v>15</v>
      </c>
      <c r="N21" s="199"/>
      <c r="O21" s="194">
        <f t="shared" si="0"/>
        <v>80</v>
      </c>
      <c r="P21" s="194" t="str">
        <f t="shared" si="1"/>
        <v>Tốt</v>
      </c>
      <c r="Q21" s="194"/>
    </row>
    <row r="22" spans="1:17" s="184" customFormat="1">
      <c r="A22" s="194">
        <v>10</v>
      </c>
      <c r="B22" s="202">
        <v>213217013</v>
      </c>
      <c r="C22" s="196" t="s">
        <v>86</v>
      </c>
      <c r="D22" s="196" t="s">
        <v>337</v>
      </c>
      <c r="E22" s="204"/>
      <c r="F22" s="203" t="s">
        <v>26</v>
      </c>
      <c r="G22" s="198" t="s">
        <v>338</v>
      </c>
      <c r="H22" s="199"/>
      <c r="I22" s="194" t="s">
        <v>21</v>
      </c>
      <c r="J22" s="199">
        <v>23</v>
      </c>
      <c r="K22" s="199">
        <v>22</v>
      </c>
      <c r="L22" s="199">
        <v>14</v>
      </c>
      <c r="M22" s="199">
        <v>15</v>
      </c>
      <c r="N22" s="199"/>
      <c r="O22" s="194">
        <f t="shared" si="0"/>
        <v>74</v>
      </c>
      <c r="P22" s="194" t="str">
        <f t="shared" si="1"/>
        <v>Khá</v>
      </c>
      <c r="Q22" s="194"/>
    </row>
    <row r="23" spans="1:17" s="184" customFormat="1">
      <c r="A23" s="201">
        <v>11</v>
      </c>
      <c r="B23" s="202">
        <v>213217014</v>
      </c>
      <c r="C23" s="196" t="s">
        <v>339</v>
      </c>
      <c r="D23" s="196" t="s">
        <v>340</v>
      </c>
      <c r="E23" s="204"/>
      <c r="F23" s="203" t="s">
        <v>26</v>
      </c>
      <c r="G23" s="198" t="s">
        <v>341</v>
      </c>
      <c r="H23" s="199"/>
      <c r="I23" s="194" t="s">
        <v>21</v>
      </c>
      <c r="J23" s="199">
        <v>23</v>
      </c>
      <c r="K23" s="199">
        <v>25</v>
      </c>
      <c r="L23" s="199">
        <v>14</v>
      </c>
      <c r="M23" s="199">
        <v>15</v>
      </c>
      <c r="N23" s="199"/>
      <c r="O23" s="194">
        <f t="shared" si="0"/>
        <v>77</v>
      </c>
      <c r="P23" s="194" t="str">
        <f t="shared" si="1"/>
        <v>Khá</v>
      </c>
      <c r="Q23" s="194"/>
    </row>
    <row r="24" spans="1:17" s="184" customFormat="1">
      <c r="A24" s="194">
        <v>12</v>
      </c>
      <c r="B24" s="202">
        <v>213217015</v>
      </c>
      <c r="C24" s="196" t="s">
        <v>342</v>
      </c>
      <c r="D24" s="196" t="s">
        <v>103</v>
      </c>
      <c r="E24" s="204"/>
      <c r="F24" s="197" t="s">
        <v>20</v>
      </c>
      <c r="G24" s="198" t="s">
        <v>343</v>
      </c>
      <c r="H24" s="199"/>
      <c r="I24" s="194" t="s">
        <v>21</v>
      </c>
      <c r="J24" s="199">
        <v>23</v>
      </c>
      <c r="K24" s="199">
        <v>25</v>
      </c>
      <c r="L24" s="199">
        <v>16</v>
      </c>
      <c r="M24" s="199">
        <v>15</v>
      </c>
      <c r="N24" s="199">
        <v>6</v>
      </c>
      <c r="O24" s="194">
        <f t="shared" si="0"/>
        <v>85</v>
      </c>
      <c r="P24" s="194" t="str">
        <f t="shared" si="1"/>
        <v>Tốt</v>
      </c>
      <c r="Q24" s="194" t="s">
        <v>23</v>
      </c>
    </row>
    <row r="25" spans="1:17" s="184" customFormat="1">
      <c r="A25" s="194">
        <v>13</v>
      </c>
      <c r="B25" s="202">
        <v>213217017</v>
      </c>
      <c r="C25" s="196" t="s">
        <v>344</v>
      </c>
      <c r="D25" s="196" t="s">
        <v>36</v>
      </c>
      <c r="E25" s="204"/>
      <c r="F25" s="197" t="s">
        <v>20</v>
      </c>
      <c r="G25" s="198">
        <v>36384</v>
      </c>
      <c r="H25" s="199"/>
      <c r="I25" s="194" t="s">
        <v>21</v>
      </c>
      <c r="J25" s="199">
        <v>23</v>
      </c>
      <c r="K25" s="199">
        <v>23</v>
      </c>
      <c r="L25" s="199">
        <v>14</v>
      </c>
      <c r="M25" s="199">
        <v>15</v>
      </c>
      <c r="N25" s="199"/>
      <c r="O25" s="194">
        <f t="shared" si="0"/>
        <v>75</v>
      </c>
      <c r="P25" s="194" t="str">
        <f t="shared" si="1"/>
        <v>Khá</v>
      </c>
      <c r="Q25" s="200"/>
    </row>
    <row r="26" spans="1:17" s="184" customFormat="1">
      <c r="A26" s="201">
        <v>14</v>
      </c>
      <c r="B26" s="202">
        <v>213217018</v>
      </c>
      <c r="C26" s="202" t="s">
        <v>345</v>
      </c>
      <c r="D26" s="1080" t="s">
        <v>346</v>
      </c>
      <c r="E26" s="1080"/>
      <c r="F26" s="203" t="s">
        <v>26</v>
      </c>
      <c r="G26" s="1081">
        <v>36069</v>
      </c>
      <c r="H26" s="1082"/>
      <c r="I26" s="194" t="s">
        <v>21</v>
      </c>
      <c r="J26" s="199" t="s">
        <v>323</v>
      </c>
      <c r="K26" s="199" t="s">
        <v>323</v>
      </c>
      <c r="L26" s="199" t="s">
        <v>323</v>
      </c>
      <c r="M26" s="199" t="s">
        <v>323</v>
      </c>
      <c r="N26" s="199"/>
      <c r="O26" s="194">
        <v>0</v>
      </c>
      <c r="P26" s="194"/>
      <c r="Q26" s="199" t="s">
        <v>324</v>
      </c>
    </row>
    <row r="27" spans="1:17" s="184" customFormat="1">
      <c r="A27" s="194">
        <v>15</v>
      </c>
      <c r="B27" s="202">
        <v>213217022</v>
      </c>
      <c r="C27" s="202" t="s">
        <v>347</v>
      </c>
      <c r="D27" s="205" t="s">
        <v>348</v>
      </c>
      <c r="E27" s="205"/>
      <c r="F27" s="203" t="s">
        <v>26</v>
      </c>
      <c r="G27" s="206">
        <v>36046</v>
      </c>
      <c r="H27" s="207"/>
      <c r="I27" s="194" t="s">
        <v>21</v>
      </c>
      <c r="J27" s="194">
        <v>23</v>
      </c>
      <c r="K27" s="194">
        <v>22</v>
      </c>
      <c r="L27" s="199">
        <v>14</v>
      </c>
      <c r="M27" s="199">
        <v>15</v>
      </c>
      <c r="N27" s="199"/>
      <c r="O27" s="194">
        <f t="shared" si="0"/>
        <v>74</v>
      </c>
      <c r="P27" s="194" t="str">
        <f t="shared" si="1"/>
        <v>Khá</v>
      </c>
      <c r="Q27" s="199"/>
    </row>
    <row r="28" spans="1:17" s="184" customFormat="1">
      <c r="A28" s="194">
        <v>16</v>
      </c>
      <c r="B28" s="202">
        <v>213217023</v>
      </c>
      <c r="C28" s="202" t="s">
        <v>349</v>
      </c>
      <c r="D28" s="205" t="s">
        <v>262</v>
      </c>
      <c r="E28" s="205"/>
      <c r="F28" s="203" t="s">
        <v>26</v>
      </c>
      <c r="G28" s="206" t="s">
        <v>263</v>
      </c>
      <c r="H28" s="207"/>
      <c r="I28" s="194" t="s">
        <v>21</v>
      </c>
      <c r="J28" s="194">
        <v>23</v>
      </c>
      <c r="K28" s="194">
        <v>22</v>
      </c>
      <c r="L28" s="199">
        <v>14</v>
      </c>
      <c r="M28" s="199">
        <v>15</v>
      </c>
      <c r="N28" s="199"/>
      <c r="O28" s="194">
        <f t="shared" si="0"/>
        <v>74</v>
      </c>
      <c r="P28" s="194" t="str">
        <f t="shared" si="1"/>
        <v>Khá</v>
      </c>
      <c r="Q28" s="199"/>
    </row>
    <row r="29" spans="1:17" s="184" customFormat="1">
      <c r="A29" s="208">
        <v>17</v>
      </c>
      <c r="B29" s="202">
        <v>213217026</v>
      </c>
      <c r="C29" s="202" t="s">
        <v>350</v>
      </c>
      <c r="D29" s="205" t="s">
        <v>351</v>
      </c>
      <c r="E29" s="205"/>
      <c r="F29" s="203" t="s">
        <v>26</v>
      </c>
      <c r="G29" s="206" t="s">
        <v>215</v>
      </c>
      <c r="H29" s="207"/>
      <c r="I29" s="194" t="s">
        <v>21</v>
      </c>
      <c r="J29" s="194">
        <v>23</v>
      </c>
      <c r="K29" s="194">
        <v>20</v>
      </c>
      <c r="L29" s="199">
        <v>14</v>
      </c>
      <c r="M29" s="199">
        <v>14</v>
      </c>
      <c r="N29" s="199"/>
      <c r="O29" s="194">
        <f t="shared" si="0"/>
        <v>71</v>
      </c>
      <c r="P29" s="194" t="str">
        <f t="shared" si="1"/>
        <v>Khá</v>
      </c>
      <c r="Q29" s="199"/>
    </row>
    <row r="30" spans="1:17">
      <c r="A30" s="194">
        <v>18</v>
      </c>
      <c r="B30" s="202">
        <v>213217029</v>
      </c>
      <c r="C30" s="209" t="s">
        <v>352</v>
      </c>
      <c r="D30" s="209" t="s">
        <v>157</v>
      </c>
      <c r="E30" s="199"/>
      <c r="F30" s="204" t="s">
        <v>20</v>
      </c>
      <c r="G30" s="210">
        <v>36258</v>
      </c>
      <c r="H30" s="209"/>
      <c r="I30" s="194" t="s">
        <v>21</v>
      </c>
      <c r="J30" s="199">
        <v>23</v>
      </c>
      <c r="K30" s="199">
        <v>22</v>
      </c>
      <c r="L30" s="199">
        <v>13</v>
      </c>
      <c r="M30" s="199">
        <v>13</v>
      </c>
      <c r="N30" s="199"/>
      <c r="O30" s="199">
        <f t="shared" si="0"/>
        <v>71</v>
      </c>
      <c r="P30" s="199" t="str">
        <f t="shared" si="1"/>
        <v>Khá</v>
      </c>
      <c r="Q30" s="209"/>
    </row>
    <row r="31" spans="1:17">
      <c r="A31" s="194">
        <v>19</v>
      </c>
      <c r="B31" s="202">
        <v>213217030</v>
      </c>
      <c r="C31" s="209" t="s">
        <v>353</v>
      </c>
      <c r="D31" s="209" t="s">
        <v>354</v>
      </c>
      <c r="E31" s="199"/>
      <c r="F31" s="204" t="s">
        <v>26</v>
      </c>
      <c r="G31" s="210">
        <v>35678</v>
      </c>
      <c r="H31" s="209"/>
      <c r="I31" s="194" t="s">
        <v>197</v>
      </c>
      <c r="J31" s="199" t="s">
        <v>323</v>
      </c>
      <c r="K31" s="199" t="s">
        <v>323</v>
      </c>
      <c r="L31" s="199" t="s">
        <v>323</v>
      </c>
      <c r="M31" s="199" t="s">
        <v>323</v>
      </c>
      <c r="N31" s="199"/>
      <c r="O31" s="199">
        <f t="shared" si="0"/>
        <v>0</v>
      </c>
      <c r="P31" s="199" t="str">
        <f t="shared" si="1"/>
        <v>Kém</v>
      </c>
      <c r="Q31" s="209"/>
    </row>
    <row r="32" spans="1:17" s="184" customFormat="1">
      <c r="A32" s="201">
        <v>20</v>
      </c>
      <c r="B32" s="202">
        <v>213217032</v>
      </c>
      <c r="C32" s="202" t="s">
        <v>355</v>
      </c>
      <c r="D32" s="205" t="s">
        <v>356</v>
      </c>
      <c r="E32" s="205"/>
      <c r="F32" s="203" t="s">
        <v>26</v>
      </c>
      <c r="G32" s="206" t="s">
        <v>357</v>
      </c>
      <c r="H32" s="207"/>
      <c r="I32" s="194" t="s">
        <v>21</v>
      </c>
      <c r="J32" s="194">
        <v>23</v>
      </c>
      <c r="K32" s="194">
        <v>22</v>
      </c>
      <c r="L32" s="199">
        <v>14</v>
      </c>
      <c r="M32" s="199">
        <v>15</v>
      </c>
      <c r="N32" s="199"/>
      <c r="O32" s="194">
        <f t="shared" si="0"/>
        <v>74</v>
      </c>
      <c r="P32" s="194" t="str">
        <f t="shared" si="1"/>
        <v>Khá</v>
      </c>
      <c r="Q32" s="199"/>
    </row>
    <row r="33" spans="1:32" s="184" customFormat="1">
      <c r="A33" s="194">
        <v>21</v>
      </c>
      <c r="B33" s="202">
        <v>213217033</v>
      </c>
      <c r="C33" s="202" t="s">
        <v>358</v>
      </c>
      <c r="D33" s="205" t="s">
        <v>316</v>
      </c>
      <c r="E33" s="205"/>
      <c r="F33" s="203" t="s">
        <v>26</v>
      </c>
      <c r="G33" s="206" t="s">
        <v>359</v>
      </c>
      <c r="H33" s="207"/>
      <c r="I33" s="194" t="s">
        <v>21</v>
      </c>
      <c r="J33" s="194">
        <v>23</v>
      </c>
      <c r="K33" s="194">
        <v>23</v>
      </c>
      <c r="L33" s="199">
        <v>17</v>
      </c>
      <c r="M33" s="199">
        <v>15</v>
      </c>
      <c r="N33" s="199">
        <v>6</v>
      </c>
      <c r="O33" s="194">
        <f t="shared" si="0"/>
        <v>84</v>
      </c>
      <c r="P33" s="194" t="str">
        <f t="shared" si="1"/>
        <v>Tốt</v>
      </c>
      <c r="Q33" s="199" t="s">
        <v>360</v>
      </c>
    </row>
    <row r="34" spans="1:32" s="184" customFormat="1">
      <c r="A34" s="194">
        <v>22</v>
      </c>
      <c r="B34" s="202">
        <v>213217034</v>
      </c>
      <c r="C34" s="202" t="s">
        <v>361</v>
      </c>
      <c r="D34" s="1080" t="s">
        <v>362</v>
      </c>
      <c r="E34" s="1080"/>
      <c r="F34" s="203" t="s">
        <v>26</v>
      </c>
      <c r="G34" s="1081">
        <v>36161</v>
      </c>
      <c r="H34" s="1082"/>
      <c r="I34" s="194" t="s">
        <v>197</v>
      </c>
      <c r="J34" s="194">
        <v>23</v>
      </c>
      <c r="K34" s="194">
        <v>20</v>
      </c>
      <c r="L34" s="199">
        <v>14</v>
      </c>
      <c r="M34" s="199">
        <v>15</v>
      </c>
      <c r="N34" s="199"/>
      <c r="O34" s="194">
        <f t="shared" si="0"/>
        <v>72</v>
      </c>
      <c r="P34" s="194" t="str">
        <f t="shared" si="1"/>
        <v>Khá</v>
      </c>
      <c r="Q34" s="199"/>
    </row>
    <row r="35" spans="1:32" ht="15.75">
      <c r="A35" s="186"/>
      <c r="B35" s="1083" t="s">
        <v>363</v>
      </c>
      <c r="C35" s="1083"/>
      <c r="D35" s="1083"/>
      <c r="E35" s="211"/>
      <c r="F35" s="211"/>
      <c r="G35" s="211"/>
      <c r="H35" s="211"/>
      <c r="I35" s="211"/>
      <c r="J35" s="212"/>
      <c r="K35" s="212"/>
      <c r="L35" s="212"/>
      <c r="M35" s="212"/>
      <c r="N35" s="212"/>
      <c r="O35" s="212"/>
      <c r="P35" s="212"/>
      <c r="Q35" s="213"/>
    </row>
    <row r="36" spans="1:32" s="214" customFormat="1" ht="15.75">
      <c r="A36" s="1084" t="s">
        <v>364</v>
      </c>
      <c r="B36" s="1084"/>
      <c r="C36" s="1084"/>
      <c r="D36" s="1084"/>
      <c r="E36" s="1084"/>
      <c r="F36" s="1084"/>
      <c r="G36" s="1084"/>
      <c r="H36" s="1084"/>
      <c r="I36" s="1084"/>
      <c r="J36" s="1084"/>
      <c r="K36" s="1084"/>
      <c r="L36" s="1084"/>
      <c r="M36" s="1078"/>
      <c r="N36" s="1078"/>
      <c r="O36" s="1078"/>
    </row>
    <row r="37" spans="1:32" s="214" customFormat="1" ht="15.75">
      <c r="A37" s="1079" t="s">
        <v>165</v>
      </c>
      <c r="B37" s="1079"/>
      <c r="C37" s="1079"/>
      <c r="D37" s="1079"/>
      <c r="E37" s="1079"/>
      <c r="F37" s="1079"/>
      <c r="G37" s="1079"/>
      <c r="H37" s="1079"/>
      <c r="I37" s="1079"/>
      <c r="J37" s="1079"/>
      <c r="K37" s="1079"/>
      <c r="L37" s="1079"/>
      <c r="M37" s="1078"/>
      <c r="N37" s="1078"/>
      <c r="O37" s="1078"/>
    </row>
    <row r="38" spans="1:32">
      <c r="A38" s="215"/>
      <c r="B38" s="215"/>
      <c r="C38" s="216"/>
      <c r="D38" s="215"/>
      <c r="E38" s="215"/>
      <c r="F38" s="215"/>
      <c r="G38" s="215"/>
      <c r="H38" s="217"/>
      <c r="I38" s="215"/>
      <c r="J38" s="215"/>
      <c r="K38" s="215"/>
      <c r="L38" s="215"/>
      <c r="M38" s="218"/>
      <c r="N38" s="218"/>
      <c r="O38" s="218"/>
      <c r="P38" s="218"/>
      <c r="Q38" s="218"/>
    </row>
    <row r="39" spans="1:32">
      <c r="A39" s="215"/>
      <c r="B39" s="215"/>
      <c r="C39" s="216"/>
      <c r="D39" s="215"/>
      <c r="E39" s="215"/>
      <c r="F39" s="215"/>
      <c r="G39" s="215"/>
      <c r="H39" s="217"/>
      <c r="I39" s="215"/>
      <c r="J39" s="215"/>
      <c r="K39" s="215"/>
      <c r="L39" s="215"/>
      <c r="M39" s="218"/>
      <c r="N39" s="218"/>
      <c r="O39" s="218"/>
      <c r="P39" s="218"/>
      <c r="Q39" s="218"/>
    </row>
    <row r="40" spans="1:32">
      <c r="A40" s="215"/>
      <c r="B40" s="215"/>
      <c r="C40" s="216"/>
      <c r="D40" s="215"/>
      <c r="E40" s="215"/>
      <c r="F40" s="215"/>
      <c r="G40" s="215"/>
      <c r="H40" s="217"/>
      <c r="I40" s="215"/>
      <c r="J40" s="215"/>
      <c r="K40" s="215"/>
      <c r="L40" s="215"/>
      <c r="M40" s="218"/>
      <c r="N40" s="218"/>
      <c r="O40" s="218"/>
      <c r="P40" s="218"/>
      <c r="Q40" s="218"/>
    </row>
    <row r="41" spans="1:32">
      <c r="A41" s="215"/>
      <c r="B41" s="215"/>
      <c r="C41" s="216"/>
      <c r="D41" s="215"/>
      <c r="E41" s="215"/>
      <c r="F41" s="215"/>
      <c r="G41" s="215"/>
      <c r="H41" s="217"/>
      <c r="I41" s="215"/>
      <c r="J41" s="215"/>
      <c r="K41" s="215"/>
      <c r="L41" s="215"/>
      <c r="M41" s="218"/>
      <c r="N41" s="218"/>
      <c r="O41" s="218"/>
      <c r="P41" s="218"/>
      <c r="Q41" s="218"/>
    </row>
    <row r="42" spans="1:32">
      <c r="A42" s="215"/>
      <c r="B42" s="215"/>
      <c r="C42" s="216"/>
      <c r="D42" s="215"/>
      <c r="E42" s="215"/>
      <c r="F42" s="215"/>
      <c r="G42" s="215"/>
      <c r="H42" s="217"/>
      <c r="I42" s="215"/>
      <c r="J42" s="215"/>
      <c r="K42" s="215"/>
      <c r="L42" s="215"/>
      <c r="M42" s="218"/>
      <c r="N42" s="218"/>
      <c r="O42" s="218"/>
      <c r="P42" s="218"/>
      <c r="Q42" s="218"/>
      <c r="R42" s="215"/>
      <c r="S42" s="215"/>
      <c r="T42" s="215"/>
      <c r="U42" s="218"/>
      <c r="V42" s="218"/>
      <c r="W42" s="218"/>
      <c r="X42" s="218"/>
      <c r="Y42" s="218"/>
      <c r="Z42" s="218"/>
      <c r="AA42" s="213"/>
      <c r="AB42" s="213"/>
      <c r="AC42" s="213"/>
      <c r="AD42" s="213"/>
      <c r="AE42" s="213"/>
      <c r="AF42" s="213"/>
    </row>
    <row r="43" spans="1:32">
      <c r="A43" s="215"/>
      <c r="B43" s="215"/>
      <c r="C43" s="216"/>
      <c r="D43" s="215"/>
      <c r="E43" s="215"/>
      <c r="F43" s="215"/>
      <c r="G43" s="215"/>
      <c r="H43" s="217"/>
      <c r="I43" s="215"/>
      <c r="J43" s="215"/>
      <c r="K43" s="215"/>
      <c r="L43" s="215"/>
      <c r="M43" s="218"/>
      <c r="N43" s="218"/>
      <c r="O43" s="218"/>
      <c r="P43" s="218"/>
      <c r="Q43" s="218"/>
      <c r="R43" s="215"/>
      <c r="S43" s="215"/>
      <c r="T43" s="215"/>
      <c r="U43" s="218"/>
      <c r="V43" s="218"/>
      <c r="W43" s="218"/>
      <c r="X43" s="218"/>
      <c r="Y43" s="218"/>
      <c r="Z43" s="218"/>
      <c r="AA43" s="213"/>
      <c r="AB43" s="213"/>
      <c r="AC43" s="213"/>
      <c r="AD43" s="213"/>
      <c r="AE43" s="213"/>
      <c r="AF43" s="213"/>
    </row>
    <row r="44" spans="1:32">
      <c r="A44" s="215"/>
      <c r="B44" s="215"/>
      <c r="C44" s="216"/>
      <c r="D44" s="215"/>
      <c r="E44" s="215"/>
      <c r="F44" s="215"/>
      <c r="G44" s="215"/>
      <c r="H44" s="217"/>
      <c r="I44" s="215"/>
      <c r="J44" s="215"/>
      <c r="K44" s="215"/>
      <c r="L44" s="215"/>
      <c r="M44" s="218"/>
      <c r="N44" s="218"/>
      <c r="O44" s="218"/>
      <c r="P44" s="218"/>
      <c r="Q44" s="218"/>
      <c r="R44" s="215"/>
      <c r="S44" s="215"/>
      <c r="T44" s="215"/>
      <c r="U44" s="218"/>
      <c r="V44" s="218"/>
      <c r="W44" s="218"/>
      <c r="X44" s="218"/>
      <c r="Y44" s="218"/>
      <c r="Z44" s="218"/>
      <c r="AA44" s="213"/>
      <c r="AB44" s="213"/>
      <c r="AC44" s="213"/>
      <c r="AD44" s="213"/>
      <c r="AE44" s="213"/>
      <c r="AF44" s="213"/>
    </row>
    <row r="45" spans="1:32">
      <c r="A45" s="215"/>
      <c r="B45" s="215"/>
      <c r="C45" s="216"/>
      <c r="D45" s="215"/>
      <c r="E45" s="215"/>
      <c r="F45" s="215"/>
      <c r="G45" s="215"/>
      <c r="H45" s="217"/>
      <c r="I45" s="215"/>
      <c r="J45" s="215"/>
      <c r="K45" s="215"/>
      <c r="L45" s="215"/>
      <c r="M45" s="218"/>
      <c r="N45" s="218"/>
      <c r="O45" s="218"/>
      <c r="P45" s="218"/>
      <c r="Q45" s="218"/>
      <c r="R45" s="215"/>
      <c r="S45" s="215"/>
      <c r="T45" s="215"/>
      <c r="U45" s="218"/>
      <c r="V45" s="218"/>
      <c r="W45" s="218"/>
      <c r="X45" s="218"/>
      <c r="Y45" s="218"/>
      <c r="Z45" s="218"/>
      <c r="AA45" s="213"/>
      <c r="AB45" s="213"/>
      <c r="AC45" s="213"/>
      <c r="AD45" s="213"/>
      <c r="AE45" s="213"/>
      <c r="AF45" s="213"/>
    </row>
    <row r="46" spans="1:32">
      <c r="A46" s="215"/>
      <c r="B46" s="215"/>
      <c r="C46" s="216"/>
      <c r="D46" s="215"/>
      <c r="E46" s="215"/>
      <c r="F46" s="215"/>
      <c r="G46" s="215"/>
      <c r="H46" s="217"/>
      <c r="I46" s="215"/>
      <c r="J46" s="215"/>
      <c r="K46" s="215"/>
      <c r="L46" s="215"/>
      <c r="M46" s="218"/>
      <c r="N46" s="218"/>
      <c r="O46" s="218"/>
      <c r="P46" s="218"/>
      <c r="Q46" s="218"/>
      <c r="R46" s="215"/>
      <c r="S46" s="215"/>
      <c r="T46" s="215"/>
      <c r="U46" s="218"/>
      <c r="V46" s="218"/>
      <c r="W46" s="218"/>
      <c r="X46" s="218"/>
      <c r="Y46" s="218"/>
      <c r="Z46" s="218"/>
      <c r="AA46" s="213"/>
      <c r="AB46" s="213"/>
      <c r="AC46" s="213"/>
      <c r="AD46" s="213"/>
      <c r="AE46" s="213"/>
      <c r="AF46" s="213"/>
    </row>
    <row r="47" spans="1:32">
      <c r="A47" s="215"/>
      <c r="B47" s="215"/>
      <c r="C47" s="216"/>
      <c r="D47" s="215"/>
      <c r="E47" s="215"/>
      <c r="F47" s="215"/>
      <c r="G47" s="215"/>
      <c r="H47" s="217"/>
      <c r="I47" s="215"/>
      <c r="J47" s="215"/>
      <c r="K47" s="215"/>
      <c r="L47" s="215"/>
      <c r="M47" s="218"/>
      <c r="N47" s="218"/>
      <c r="O47" s="218"/>
      <c r="P47" s="218"/>
      <c r="Q47" s="218"/>
      <c r="R47" s="215"/>
      <c r="S47" s="215"/>
      <c r="T47" s="215"/>
      <c r="U47" s="218"/>
      <c r="V47" s="218"/>
      <c r="W47" s="218"/>
      <c r="X47" s="218"/>
      <c r="Y47" s="218"/>
      <c r="Z47" s="218"/>
      <c r="AA47" s="213"/>
      <c r="AB47" s="213"/>
      <c r="AC47" s="213"/>
      <c r="AD47" s="213"/>
      <c r="AE47" s="213"/>
      <c r="AF47" s="213"/>
    </row>
    <row r="48" spans="1:32">
      <c r="A48" s="215"/>
      <c r="B48" s="215"/>
      <c r="C48" s="216"/>
      <c r="D48" s="215"/>
      <c r="E48" s="215"/>
      <c r="F48" s="215"/>
      <c r="G48" s="215"/>
      <c r="H48" s="217"/>
      <c r="I48" s="215"/>
      <c r="J48" s="215"/>
      <c r="K48" s="215"/>
      <c r="L48" s="215"/>
      <c r="M48" s="218"/>
      <c r="N48" s="218"/>
      <c r="O48" s="218"/>
      <c r="P48" s="218"/>
      <c r="Q48" s="218"/>
      <c r="R48" s="215"/>
      <c r="S48" s="215"/>
      <c r="T48" s="215"/>
      <c r="U48" s="218"/>
      <c r="V48" s="218"/>
      <c r="W48" s="218"/>
      <c r="X48" s="218"/>
      <c r="Y48" s="218"/>
      <c r="Z48" s="218"/>
      <c r="AA48" s="213"/>
      <c r="AB48" s="213"/>
      <c r="AC48" s="213"/>
      <c r="AD48" s="213"/>
      <c r="AE48" s="213"/>
      <c r="AF48" s="213"/>
    </row>
    <row r="49" spans="1:32">
      <c r="A49" s="215"/>
      <c r="B49" s="215"/>
      <c r="C49" s="216"/>
      <c r="D49" s="215"/>
      <c r="E49" s="215"/>
      <c r="F49" s="215"/>
      <c r="G49" s="215"/>
      <c r="H49" s="217"/>
      <c r="I49" s="215"/>
      <c r="J49" s="215"/>
      <c r="K49" s="215"/>
      <c r="L49" s="215"/>
      <c r="M49" s="218"/>
      <c r="N49" s="218"/>
      <c r="O49" s="218"/>
      <c r="P49" s="218"/>
      <c r="Q49" s="218"/>
      <c r="R49" s="215"/>
      <c r="S49" s="215"/>
      <c r="T49" s="215"/>
      <c r="U49" s="218"/>
      <c r="V49" s="218"/>
      <c r="W49" s="218"/>
      <c r="X49" s="218"/>
      <c r="Y49" s="218"/>
      <c r="Z49" s="218"/>
      <c r="AA49" s="213"/>
      <c r="AB49" s="213"/>
      <c r="AC49" s="213"/>
      <c r="AD49" s="213"/>
      <c r="AE49" s="213"/>
      <c r="AF49" s="213"/>
    </row>
    <row r="50" spans="1:32">
      <c r="A50" s="215"/>
      <c r="B50" s="215"/>
      <c r="C50" s="216"/>
      <c r="D50" s="215"/>
      <c r="E50" s="215"/>
      <c r="F50" s="215"/>
      <c r="G50" s="215"/>
      <c r="H50" s="217"/>
      <c r="I50" s="215"/>
      <c r="J50" s="215"/>
      <c r="K50" s="215"/>
      <c r="L50" s="215"/>
      <c r="M50" s="218"/>
      <c r="N50" s="218"/>
      <c r="O50" s="218"/>
      <c r="P50" s="218"/>
      <c r="Q50" s="218"/>
      <c r="R50" s="215"/>
      <c r="S50" s="215"/>
      <c r="T50" s="215"/>
      <c r="U50" s="218"/>
      <c r="V50" s="218"/>
      <c r="W50" s="218"/>
      <c r="X50" s="218"/>
      <c r="Y50" s="218"/>
      <c r="Z50" s="218"/>
      <c r="AA50" s="213"/>
      <c r="AB50" s="213"/>
      <c r="AC50" s="213"/>
      <c r="AD50" s="213"/>
      <c r="AE50" s="213"/>
      <c r="AF50" s="213"/>
    </row>
    <row r="51" spans="1:32">
      <c r="A51" s="215"/>
      <c r="B51" s="215"/>
      <c r="C51" s="216"/>
      <c r="D51" s="215"/>
      <c r="E51" s="215"/>
      <c r="F51" s="215"/>
      <c r="G51" s="215"/>
      <c r="H51" s="217"/>
      <c r="I51" s="215"/>
      <c r="J51" s="215"/>
      <c r="K51" s="215"/>
      <c r="L51" s="215"/>
      <c r="M51" s="218"/>
      <c r="N51" s="218"/>
      <c r="O51" s="218"/>
      <c r="P51" s="218"/>
      <c r="Q51" s="218"/>
      <c r="R51" s="215"/>
      <c r="S51" s="215"/>
      <c r="T51" s="215"/>
      <c r="U51" s="218"/>
      <c r="V51" s="218"/>
      <c r="W51" s="218"/>
      <c r="X51" s="218"/>
      <c r="Y51" s="218"/>
      <c r="Z51" s="218"/>
      <c r="AA51" s="213"/>
      <c r="AB51" s="213"/>
      <c r="AC51" s="213"/>
      <c r="AD51" s="213"/>
      <c r="AE51" s="213"/>
      <c r="AF51" s="213"/>
    </row>
    <row r="52" spans="1:32">
      <c r="A52" s="215"/>
      <c r="B52" s="215"/>
      <c r="C52" s="216"/>
      <c r="D52" s="215"/>
      <c r="E52" s="215"/>
      <c r="F52" s="215"/>
      <c r="G52" s="215"/>
      <c r="H52" s="217"/>
      <c r="I52" s="215"/>
      <c r="J52" s="215"/>
      <c r="K52" s="215"/>
      <c r="L52" s="215"/>
      <c r="M52" s="218"/>
      <c r="N52" s="218"/>
      <c r="O52" s="218"/>
      <c r="P52" s="218"/>
      <c r="Q52" s="218"/>
      <c r="R52" s="215"/>
      <c r="S52" s="215"/>
      <c r="T52" s="215"/>
      <c r="U52" s="218"/>
      <c r="V52" s="218"/>
      <c r="W52" s="218"/>
      <c r="X52" s="218"/>
      <c r="Y52" s="218"/>
      <c r="Z52" s="218"/>
      <c r="AA52" s="213"/>
      <c r="AB52" s="213"/>
      <c r="AC52" s="213"/>
      <c r="AD52" s="213"/>
      <c r="AE52" s="213"/>
      <c r="AF52" s="213"/>
    </row>
    <row r="53" spans="1:32">
      <c r="A53" s="215"/>
      <c r="B53" s="215"/>
      <c r="C53" s="216"/>
      <c r="D53" s="215"/>
      <c r="E53" s="215"/>
      <c r="F53" s="215"/>
      <c r="G53" s="215"/>
      <c r="H53" s="217"/>
      <c r="I53" s="215"/>
      <c r="J53" s="215"/>
      <c r="K53" s="215"/>
      <c r="L53" s="215"/>
      <c r="M53" s="218"/>
      <c r="N53" s="218"/>
      <c r="O53" s="218"/>
      <c r="P53" s="218"/>
      <c r="Q53" s="218"/>
      <c r="R53" s="215"/>
      <c r="S53" s="215"/>
      <c r="T53" s="215"/>
      <c r="U53" s="218"/>
      <c r="V53" s="218"/>
      <c r="W53" s="218"/>
      <c r="X53" s="218"/>
      <c r="Y53" s="218"/>
      <c r="Z53" s="218"/>
      <c r="AA53" s="213"/>
      <c r="AB53" s="213"/>
      <c r="AC53" s="213"/>
      <c r="AD53" s="213"/>
      <c r="AE53" s="213"/>
      <c r="AF53" s="213"/>
    </row>
    <row r="54" spans="1:32">
      <c r="A54" s="215"/>
      <c r="B54" s="215"/>
      <c r="C54" s="216"/>
      <c r="D54" s="215"/>
      <c r="E54" s="215"/>
      <c r="F54" s="215"/>
      <c r="G54" s="215"/>
      <c r="H54" s="217"/>
      <c r="I54" s="215"/>
      <c r="J54" s="215"/>
      <c r="K54" s="215"/>
      <c r="L54" s="215"/>
      <c r="M54" s="218"/>
      <c r="N54" s="218"/>
      <c r="O54" s="218"/>
      <c r="P54" s="218"/>
      <c r="Q54" s="218"/>
      <c r="R54" s="215"/>
      <c r="S54" s="215"/>
      <c r="T54" s="215"/>
      <c r="U54" s="218"/>
      <c r="V54" s="218"/>
      <c r="W54" s="218"/>
      <c r="X54" s="218"/>
      <c r="Y54" s="218"/>
      <c r="Z54" s="218"/>
      <c r="AA54" s="213"/>
      <c r="AB54" s="213"/>
      <c r="AC54" s="213"/>
      <c r="AD54" s="213"/>
      <c r="AE54" s="213"/>
      <c r="AF54" s="213"/>
    </row>
    <row r="55" spans="1:32">
      <c r="A55" s="215"/>
      <c r="B55" s="215"/>
      <c r="C55" s="216"/>
      <c r="D55" s="215"/>
      <c r="E55" s="215"/>
      <c r="F55" s="215"/>
      <c r="G55" s="215"/>
      <c r="H55" s="217"/>
      <c r="I55" s="215"/>
      <c r="J55" s="215"/>
      <c r="K55" s="215"/>
      <c r="L55" s="215"/>
      <c r="M55" s="218"/>
      <c r="N55" s="218"/>
      <c r="O55" s="218"/>
      <c r="P55" s="218"/>
      <c r="Q55" s="218"/>
      <c r="R55" s="215"/>
      <c r="S55" s="215"/>
      <c r="T55" s="215"/>
      <c r="U55" s="218"/>
      <c r="V55" s="218"/>
      <c r="W55" s="218"/>
      <c r="X55" s="218"/>
      <c r="Y55" s="218"/>
      <c r="Z55" s="218"/>
      <c r="AA55" s="213"/>
      <c r="AB55" s="213"/>
      <c r="AC55" s="213"/>
      <c r="AD55" s="213"/>
      <c r="AE55" s="213"/>
      <c r="AF55" s="213"/>
    </row>
    <row r="56" spans="1:32">
      <c r="A56" s="215"/>
      <c r="B56" s="215"/>
      <c r="C56" s="216"/>
      <c r="D56" s="215"/>
      <c r="E56" s="215"/>
      <c r="F56" s="215"/>
      <c r="G56" s="215"/>
      <c r="H56" s="217"/>
      <c r="I56" s="215"/>
      <c r="J56" s="215"/>
      <c r="K56" s="215"/>
      <c r="L56" s="215"/>
      <c r="M56" s="218"/>
      <c r="N56" s="218"/>
      <c r="O56" s="218"/>
      <c r="P56" s="218"/>
      <c r="Q56" s="218"/>
      <c r="R56" s="215"/>
      <c r="S56" s="215"/>
      <c r="T56" s="215"/>
      <c r="U56" s="218"/>
      <c r="V56" s="218"/>
      <c r="W56" s="218"/>
      <c r="X56" s="218"/>
      <c r="Y56" s="218"/>
      <c r="Z56" s="218"/>
      <c r="AA56" s="213"/>
      <c r="AB56" s="213"/>
      <c r="AC56" s="213"/>
      <c r="AD56" s="213"/>
      <c r="AE56" s="213"/>
      <c r="AF56" s="213"/>
    </row>
    <row r="57" spans="1:32">
      <c r="A57" s="215"/>
      <c r="B57" s="215"/>
      <c r="C57" s="216"/>
      <c r="D57" s="215"/>
      <c r="E57" s="215"/>
      <c r="F57" s="215"/>
      <c r="G57" s="215"/>
      <c r="H57" s="217"/>
      <c r="I57" s="215"/>
      <c r="J57" s="215"/>
      <c r="K57" s="215"/>
      <c r="L57" s="215"/>
      <c r="M57" s="218"/>
      <c r="N57" s="218"/>
      <c r="O57" s="218"/>
      <c r="P57" s="218"/>
      <c r="Q57" s="218"/>
      <c r="R57" s="215"/>
      <c r="S57" s="215"/>
      <c r="T57" s="215"/>
      <c r="U57" s="218"/>
      <c r="V57" s="218"/>
      <c r="W57" s="218"/>
      <c r="X57" s="218"/>
      <c r="Y57" s="218"/>
      <c r="Z57" s="218"/>
      <c r="AA57" s="213"/>
      <c r="AB57" s="213"/>
      <c r="AC57" s="213"/>
      <c r="AD57" s="213"/>
      <c r="AE57" s="213"/>
      <c r="AF57" s="213"/>
    </row>
    <row r="58" spans="1:32">
      <c r="A58" s="215"/>
      <c r="B58" s="215"/>
      <c r="C58" s="216"/>
      <c r="D58" s="215"/>
      <c r="E58" s="215"/>
      <c r="F58" s="215"/>
      <c r="G58" s="215"/>
      <c r="H58" s="217"/>
      <c r="I58" s="215"/>
      <c r="J58" s="215"/>
      <c r="K58" s="215"/>
      <c r="L58" s="215"/>
      <c r="M58" s="218"/>
      <c r="N58" s="218"/>
      <c r="O58" s="218"/>
      <c r="P58" s="218"/>
      <c r="Q58" s="218"/>
    </row>
    <row r="59" spans="1:32">
      <c r="A59" s="215"/>
      <c r="B59" s="215"/>
      <c r="C59" s="216"/>
      <c r="D59" s="215"/>
      <c r="E59" s="215"/>
      <c r="F59" s="215"/>
      <c r="G59" s="215"/>
      <c r="H59" s="217"/>
      <c r="I59" s="215"/>
      <c r="J59" s="215"/>
      <c r="K59" s="215"/>
      <c r="L59" s="215"/>
      <c r="M59" s="218"/>
      <c r="N59" s="218"/>
      <c r="O59" s="218"/>
      <c r="P59" s="218"/>
      <c r="Q59" s="218"/>
    </row>
    <row r="60" spans="1:32">
      <c r="A60" s="215"/>
      <c r="B60" s="215"/>
      <c r="C60" s="216"/>
      <c r="D60" s="215"/>
      <c r="E60" s="215"/>
      <c r="F60" s="215"/>
      <c r="G60" s="215"/>
      <c r="H60" s="217"/>
      <c r="I60" s="215"/>
      <c r="J60" s="215"/>
      <c r="K60" s="215"/>
      <c r="L60" s="215"/>
      <c r="M60" s="218"/>
      <c r="N60" s="218"/>
      <c r="O60" s="218"/>
      <c r="P60" s="218"/>
      <c r="Q60" s="218"/>
    </row>
    <row r="61" spans="1:32">
      <c r="A61" s="215"/>
      <c r="B61" s="215"/>
      <c r="C61" s="216"/>
      <c r="D61" s="215"/>
      <c r="E61" s="215"/>
      <c r="F61" s="215"/>
      <c r="G61" s="215"/>
      <c r="H61" s="215"/>
      <c r="I61" s="215"/>
      <c r="J61" s="215"/>
      <c r="K61" s="215"/>
      <c r="L61" s="215"/>
      <c r="M61" s="218"/>
      <c r="N61" s="218"/>
      <c r="O61" s="218"/>
      <c r="P61" s="218"/>
      <c r="Q61" s="218"/>
    </row>
    <row r="62" spans="1:32">
      <c r="A62" s="215"/>
      <c r="B62" s="215"/>
      <c r="C62" s="216"/>
      <c r="D62" s="215"/>
      <c r="E62" s="215"/>
      <c r="F62" s="215"/>
      <c r="G62" s="215"/>
      <c r="H62" s="217"/>
      <c r="I62" s="215"/>
      <c r="J62" s="215"/>
      <c r="K62" s="215"/>
      <c r="L62" s="215"/>
      <c r="M62" s="218"/>
      <c r="N62" s="218"/>
      <c r="O62" s="218"/>
      <c r="P62" s="218"/>
      <c r="Q62" s="218"/>
    </row>
    <row r="63" spans="1:32">
      <c r="A63" s="215"/>
      <c r="B63" s="215"/>
      <c r="C63" s="216"/>
      <c r="D63" s="215"/>
      <c r="E63" s="215"/>
      <c r="F63" s="215"/>
      <c r="G63" s="215"/>
      <c r="H63" s="217"/>
      <c r="I63" s="215"/>
      <c r="J63" s="215"/>
      <c r="K63" s="215"/>
      <c r="L63" s="215"/>
      <c r="M63" s="218"/>
      <c r="N63" s="218"/>
      <c r="O63" s="218"/>
      <c r="P63" s="218"/>
      <c r="Q63" s="218"/>
    </row>
    <row r="64" spans="1:32">
      <c r="A64" s="215"/>
      <c r="B64" s="215"/>
      <c r="C64" s="216"/>
      <c r="D64" s="215"/>
      <c r="E64" s="215"/>
      <c r="F64" s="215"/>
      <c r="G64" s="215"/>
      <c r="H64" s="217"/>
      <c r="I64" s="215"/>
      <c r="J64" s="215"/>
      <c r="K64" s="215"/>
      <c r="L64" s="215"/>
      <c r="M64" s="218"/>
      <c r="N64" s="218"/>
      <c r="O64" s="218"/>
      <c r="P64" s="218"/>
      <c r="Q64" s="218"/>
      <c r="S64" s="180" t="s">
        <v>365</v>
      </c>
    </row>
    <row r="65" spans="1:17" s="214" customFormat="1" ht="15.75">
      <c r="A65" s="215"/>
      <c r="B65" s="215"/>
      <c r="C65" s="216"/>
      <c r="D65" s="215"/>
      <c r="E65" s="215"/>
      <c r="F65" s="215"/>
      <c r="G65" s="215"/>
      <c r="H65" s="217"/>
      <c r="I65" s="215"/>
      <c r="J65" s="215"/>
      <c r="K65" s="215"/>
      <c r="L65" s="215"/>
      <c r="M65" s="218"/>
      <c r="N65" s="218"/>
      <c r="O65" s="218"/>
      <c r="P65" s="218"/>
      <c r="Q65" s="218"/>
    </row>
    <row r="66" spans="1:17" s="214" customFormat="1" ht="15.75">
      <c r="A66" s="215"/>
      <c r="B66" s="215"/>
      <c r="C66" s="216"/>
      <c r="D66" s="215"/>
      <c r="E66" s="215"/>
      <c r="F66" s="215"/>
      <c r="G66" s="215"/>
      <c r="H66" s="217"/>
      <c r="I66" s="215"/>
      <c r="J66" s="215"/>
      <c r="K66" s="215"/>
      <c r="L66" s="215"/>
      <c r="M66" s="218"/>
      <c r="N66" s="218"/>
      <c r="O66" s="218"/>
      <c r="P66" s="218"/>
      <c r="Q66" s="218"/>
    </row>
    <row r="67" spans="1:17">
      <c r="A67" s="215"/>
      <c r="B67" s="215"/>
      <c r="C67" s="216"/>
      <c r="D67" s="215"/>
      <c r="E67" s="215"/>
      <c r="F67" s="215"/>
      <c r="G67" s="215"/>
      <c r="H67" s="217"/>
      <c r="I67" s="215"/>
      <c r="J67" s="215"/>
      <c r="K67" s="215"/>
      <c r="L67" s="215"/>
      <c r="M67" s="218"/>
      <c r="N67" s="218"/>
      <c r="O67" s="218"/>
      <c r="P67" s="218"/>
      <c r="Q67" s="218"/>
    </row>
    <row r="68" spans="1:17">
      <c r="A68" s="215"/>
      <c r="B68" s="215"/>
      <c r="C68" s="216"/>
      <c r="D68" s="215"/>
      <c r="E68" s="215"/>
      <c r="F68" s="215"/>
      <c r="G68" s="215"/>
      <c r="H68" s="217"/>
      <c r="I68" s="215"/>
      <c r="J68" s="215"/>
      <c r="K68" s="215"/>
      <c r="L68" s="215"/>
      <c r="M68" s="218"/>
      <c r="N68" s="218"/>
      <c r="O68" s="218"/>
      <c r="P68" s="218"/>
      <c r="Q68" s="218"/>
    </row>
    <row r="69" spans="1:17">
      <c r="A69" s="215"/>
      <c r="B69" s="215"/>
      <c r="C69" s="216"/>
      <c r="D69" s="215"/>
      <c r="E69" s="215"/>
      <c r="F69" s="215"/>
      <c r="G69" s="215"/>
      <c r="H69" s="217"/>
      <c r="I69" s="215"/>
      <c r="J69" s="215"/>
      <c r="K69" s="215"/>
      <c r="L69" s="215"/>
      <c r="M69" s="218"/>
      <c r="N69" s="218"/>
      <c r="O69" s="218"/>
      <c r="P69" s="218"/>
      <c r="Q69" s="218"/>
    </row>
    <row r="70" spans="1:17">
      <c r="A70" s="215"/>
      <c r="B70" s="215"/>
      <c r="C70" s="216"/>
      <c r="D70" s="215"/>
      <c r="E70" s="215"/>
      <c r="F70" s="215"/>
      <c r="G70" s="215"/>
      <c r="H70" s="217"/>
      <c r="I70" s="215"/>
      <c r="J70" s="215"/>
      <c r="K70" s="215"/>
      <c r="L70" s="215"/>
      <c r="M70" s="218"/>
      <c r="N70" s="218"/>
      <c r="O70" s="218"/>
      <c r="P70" s="218"/>
      <c r="Q70" s="218"/>
    </row>
    <row r="71" spans="1:17">
      <c r="A71" s="215"/>
      <c r="B71" s="215"/>
      <c r="C71" s="216"/>
      <c r="D71" s="215"/>
      <c r="E71" s="217"/>
      <c r="F71" s="217"/>
      <c r="G71" s="217"/>
      <c r="H71" s="217"/>
      <c r="I71" s="215"/>
      <c r="J71" s="215"/>
      <c r="K71" s="215"/>
      <c r="L71" s="215"/>
      <c r="M71" s="218"/>
      <c r="N71" s="218"/>
      <c r="O71" s="218"/>
      <c r="P71" s="218"/>
      <c r="Q71" s="218"/>
    </row>
    <row r="72" spans="1:17">
      <c r="A72" s="215"/>
      <c r="B72" s="215"/>
      <c r="C72" s="216"/>
      <c r="D72" s="215"/>
      <c r="E72" s="215"/>
      <c r="F72" s="215"/>
      <c r="G72" s="215"/>
      <c r="H72" s="217"/>
      <c r="I72" s="215"/>
      <c r="J72" s="215"/>
      <c r="K72" s="215"/>
      <c r="L72" s="215"/>
      <c r="M72" s="218"/>
      <c r="N72" s="218"/>
      <c r="O72" s="218"/>
      <c r="P72" s="218"/>
      <c r="Q72" s="218"/>
    </row>
    <row r="73" spans="1:17">
      <c r="A73" s="215"/>
      <c r="B73" s="215"/>
      <c r="C73" s="216"/>
      <c r="D73" s="215"/>
      <c r="E73" s="215"/>
      <c r="F73" s="215"/>
      <c r="G73" s="215"/>
      <c r="H73" s="217"/>
      <c r="I73" s="215"/>
      <c r="J73" s="215"/>
      <c r="K73" s="215"/>
      <c r="L73" s="215"/>
      <c r="M73" s="218"/>
      <c r="N73" s="218"/>
      <c r="O73" s="218"/>
      <c r="P73" s="218"/>
      <c r="Q73" s="218"/>
    </row>
    <row r="74" spans="1:17">
      <c r="A74" s="215"/>
      <c r="B74" s="215"/>
      <c r="C74" s="216"/>
      <c r="D74" s="215"/>
      <c r="E74" s="215"/>
      <c r="F74" s="215"/>
      <c r="G74" s="215"/>
      <c r="H74" s="217"/>
      <c r="I74" s="215"/>
      <c r="J74" s="215"/>
      <c r="K74" s="215"/>
      <c r="L74" s="215"/>
      <c r="M74" s="218"/>
      <c r="N74" s="218"/>
      <c r="O74" s="218"/>
      <c r="P74" s="218"/>
      <c r="Q74" s="218"/>
    </row>
    <row r="75" spans="1:17">
      <c r="A75" s="215"/>
      <c r="B75" s="215"/>
      <c r="C75" s="216"/>
      <c r="D75" s="215"/>
      <c r="E75" s="215"/>
      <c r="F75" s="215"/>
      <c r="G75" s="215"/>
      <c r="H75" s="217"/>
      <c r="I75" s="215"/>
      <c r="J75" s="215"/>
      <c r="K75" s="215"/>
      <c r="L75" s="215"/>
      <c r="M75" s="218"/>
      <c r="N75" s="218"/>
      <c r="O75" s="218"/>
      <c r="P75" s="218"/>
      <c r="Q75" s="218"/>
    </row>
    <row r="76" spans="1:17">
      <c r="A76" s="215"/>
      <c r="B76" s="215"/>
      <c r="C76" s="216"/>
      <c r="D76" s="215"/>
      <c r="E76" s="215"/>
      <c r="F76" s="215"/>
      <c r="G76" s="215"/>
      <c r="H76" s="217"/>
      <c r="I76" s="215"/>
      <c r="J76" s="215"/>
      <c r="K76" s="215"/>
      <c r="L76" s="215"/>
      <c r="M76" s="218"/>
      <c r="N76" s="218"/>
      <c r="O76" s="218"/>
      <c r="P76" s="218"/>
      <c r="Q76" s="218"/>
    </row>
    <row r="77" spans="1:17">
      <c r="A77" s="215"/>
      <c r="B77" s="215"/>
      <c r="C77" s="216"/>
      <c r="D77" s="215"/>
      <c r="E77" s="215"/>
      <c r="F77" s="215"/>
      <c r="G77" s="215"/>
      <c r="H77" s="217"/>
      <c r="I77" s="215"/>
      <c r="J77" s="215"/>
      <c r="K77" s="215"/>
      <c r="L77" s="215"/>
      <c r="M77" s="218"/>
      <c r="N77" s="218"/>
      <c r="O77" s="218"/>
      <c r="P77" s="218"/>
      <c r="Q77" s="218"/>
    </row>
    <row r="78" spans="1:17">
      <c r="E78" s="180"/>
      <c r="F78" s="180"/>
      <c r="G78" s="180"/>
    </row>
    <row r="79" spans="1:17">
      <c r="E79" s="180"/>
      <c r="F79" s="180"/>
      <c r="G79" s="180"/>
    </row>
    <row r="80" spans="1:17">
      <c r="E80" s="180"/>
      <c r="F80" s="180"/>
      <c r="G80" s="180"/>
    </row>
    <row r="81" spans="1:17">
      <c r="E81" s="180"/>
      <c r="F81" s="180"/>
      <c r="G81" s="180"/>
    </row>
    <row r="82" spans="1:17" ht="15.75">
      <c r="A82" s="219"/>
      <c r="Q82" s="214"/>
    </row>
    <row r="83" spans="1:17" ht="15.75">
      <c r="A83" s="220"/>
      <c r="Q83" s="214"/>
    </row>
    <row r="84" spans="1:17">
      <c r="H84" s="179"/>
      <c r="I84" s="179"/>
      <c r="P84" s="179"/>
    </row>
    <row r="85" spans="1:17">
      <c r="J85" s="179"/>
      <c r="K85" s="179"/>
      <c r="L85" s="179"/>
      <c r="M85" s="179"/>
      <c r="N85" s="179"/>
      <c r="Q85" s="179"/>
    </row>
    <row r="86" spans="1:17">
      <c r="J86" s="179"/>
      <c r="K86" s="179"/>
      <c r="L86" s="179"/>
      <c r="M86" s="179"/>
      <c r="N86" s="179"/>
      <c r="Q86" s="179"/>
    </row>
    <row r="87" spans="1:17">
      <c r="J87" s="179"/>
      <c r="K87" s="179"/>
      <c r="L87" s="179"/>
      <c r="M87" s="179"/>
      <c r="N87" s="179"/>
      <c r="Q87" s="179"/>
    </row>
    <row r="88" spans="1:17" ht="15.75">
      <c r="J88" s="179"/>
      <c r="K88" s="179"/>
      <c r="L88" s="179"/>
      <c r="M88" s="179"/>
      <c r="N88" s="179"/>
      <c r="O88" s="221"/>
      <c r="P88" s="214"/>
      <c r="Q88" s="220"/>
    </row>
    <row r="90" spans="1:17">
      <c r="B90" s="179"/>
      <c r="H90" s="179"/>
      <c r="I90" s="181"/>
    </row>
    <row r="91" spans="1:17">
      <c r="B91" s="179"/>
      <c r="H91" s="179"/>
      <c r="I91" s="181"/>
    </row>
    <row r="92" spans="1:17">
      <c r="B92" s="179"/>
      <c r="H92" s="179"/>
      <c r="I92" s="181"/>
    </row>
  </sheetData>
  <mergeCells count="29">
    <mergeCell ref="A9:Q9"/>
    <mergeCell ref="B2:C2"/>
    <mergeCell ref="L3:P3"/>
    <mergeCell ref="L5:P5"/>
    <mergeCell ref="A7:Q7"/>
    <mergeCell ref="A8:Q8"/>
    <mergeCell ref="A11:A12"/>
    <mergeCell ref="B11:B12"/>
    <mergeCell ref="C11:D12"/>
    <mergeCell ref="F11:F12"/>
    <mergeCell ref="G11:G12"/>
    <mergeCell ref="J11:N11"/>
    <mergeCell ref="O11:O12"/>
    <mergeCell ref="P11:P12"/>
    <mergeCell ref="Q11:Q12"/>
    <mergeCell ref="D26:E26"/>
    <mergeCell ref="G26:H26"/>
    <mergeCell ref="I11:I12"/>
    <mergeCell ref="D34:E34"/>
    <mergeCell ref="G34:H34"/>
    <mergeCell ref="B35:D35"/>
    <mergeCell ref="A36:C36"/>
    <mergeCell ref="D36:G36"/>
    <mergeCell ref="H36:L36"/>
    <mergeCell ref="M36:O36"/>
    <mergeCell ref="A37:C37"/>
    <mergeCell ref="D37:G37"/>
    <mergeCell ref="H37:L37"/>
    <mergeCell ref="M37:O3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topLeftCell="A13" workbookViewId="0">
      <selection activeCell="N34" sqref="N34"/>
    </sheetView>
  </sheetViews>
  <sheetFormatPr defaultColWidth="9.140625" defaultRowHeight="15.75"/>
  <cols>
    <col min="1" max="1" width="5.140625" style="786" bestFit="1" customWidth="1"/>
    <col min="2" max="2" width="11.28515625" style="93" bestFit="1" customWidth="1"/>
    <col min="3" max="3" width="17.5703125" style="93" bestFit="1" customWidth="1"/>
    <col min="4" max="4" width="7.7109375" style="93" bestFit="1" customWidth="1"/>
    <col min="5" max="5" width="6.42578125" style="786" bestFit="1" customWidth="1"/>
    <col min="6" max="6" width="11.28515625" style="786" bestFit="1" customWidth="1"/>
    <col min="7" max="7" width="11.28515625" style="93" bestFit="1" customWidth="1"/>
    <col min="8" max="8" width="6.28515625" style="93" customWidth="1"/>
    <col min="9" max="9" width="7" style="93" customWidth="1"/>
    <col min="10" max="10" width="6.28515625" style="93" customWidth="1"/>
    <col min="11" max="11" width="6.5703125" style="93" customWidth="1"/>
    <col min="12" max="12" width="7.28515625" style="93" customWidth="1"/>
    <col min="13" max="13" width="7.5703125" style="93" bestFit="1" customWidth="1"/>
    <col min="14" max="14" width="8.7109375" style="93" bestFit="1" customWidth="1"/>
    <col min="15" max="15" width="33.85546875" style="93" bestFit="1" customWidth="1"/>
    <col min="16" max="16" width="7.85546875" style="93" bestFit="1" customWidth="1"/>
    <col min="17" max="16384" width="9.140625" style="93"/>
  </cols>
  <sheetData>
    <row r="1" spans="1:16">
      <c r="G1" s="319"/>
      <c r="K1" s="1159"/>
      <c r="L1" s="1159"/>
      <c r="M1" s="1159"/>
      <c r="N1" s="1159"/>
    </row>
    <row r="2" spans="1:16" s="97" customFormat="1">
      <c r="A2" s="1158" t="s">
        <v>46</v>
      </c>
      <c r="B2" s="1158"/>
      <c r="C2" s="1158"/>
      <c r="D2" s="1158"/>
      <c r="E2" s="1158"/>
      <c r="F2" s="786"/>
      <c r="G2" s="321"/>
      <c r="H2" s="1122" t="s">
        <v>47</v>
      </c>
      <c r="I2" s="1122"/>
      <c r="J2" s="1122"/>
      <c r="K2" s="1122"/>
      <c r="L2" s="1122"/>
      <c r="M2" s="1122"/>
      <c r="N2" s="1122"/>
      <c r="O2" s="1122"/>
    </row>
    <row r="3" spans="1:16">
      <c r="A3" s="1122" t="s">
        <v>48</v>
      </c>
      <c r="B3" s="1122"/>
      <c r="C3" s="1122"/>
      <c r="D3" s="1122"/>
      <c r="E3" s="1122"/>
      <c r="G3" s="319"/>
      <c r="H3" s="1122" t="s">
        <v>49</v>
      </c>
      <c r="I3" s="1122"/>
      <c r="J3" s="1122"/>
      <c r="K3" s="1122"/>
      <c r="L3" s="1122"/>
      <c r="M3" s="1122"/>
      <c r="N3" s="1122"/>
      <c r="O3" s="1122"/>
    </row>
    <row r="4" spans="1:16">
      <c r="G4" s="319"/>
      <c r="H4" s="1159" t="s">
        <v>50</v>
      </c>
      <c r="I4" s="1159"/>
      <c r="J4" s="1159"/>
      <c r="K4" s="1159"/>
      <c r="L4" s="1159"/>
      <c r="M4" s="1159"/>
      <c r="N4" s="1159"/>
      <c r="O4" s="1159"/>
    </row>
    <row r="5" spans="1:16">
      <c r="A5" s="1122" t="s">
        <v>0</v>
      </c>
      <c r="B5" s="1122"/>
      <c r="C5" s="1122"/>
      <c r="D5" s="1122"/>
      <c r="E5" s="1122"/>
      <c r="F5" s="1122"/>
      <c r="G5" s="1122"/>
      <c r="H5" s="1122"/>
      <c r="I5" s="1122"/>
      <c r="J5" s="1122"/>
      <c r="K5" s="1122"/>
      <c r="L5" s="1122"/>
      <c r="M5" s="1122"/>
      <c r="N5" s="1122"/>
      <c r="O5" s="1122"/>
      <c r="P5" s="786"/>
    </row>
    <row r="6" spans="1:16">
      <c r="A6" s="1108" t="s">
        <v>1171</v>
      </c>
      <c r="B6" s="1108"/>
      <c r="C6" s="1108"/>
      <c r="D6" s="1108"/>
      <c r="E6" s="1108"/>
      <c r="F6" s="1108"/>
      <c r="G6" s="1108"/>
      <c r="H6" s="1108"/>
      <c r="I6" s="1108"/>
      <c r="J6" s="1108"/>
      <c r="K6" s="1108"/>
      <c r="L6" s="1108"/>
      <c r="M6" s="1108"/>
      <c r="N6" s="1108"/>
      <c r="O6" s="33"/>
      <c r="P6" s="786"/>
    </row>
    <row r="7" spans="1:16">
      <c r="A7" s="1108" t="s">
        <v>1713</v>
      </c>
      <c r="B7" s="1108"/>
      <c r="C7" s="1108"/>
      <c r="D7" s="1108"/>
      <c r="E7" s="1108"/>
      <c r="F7" s="1108"/>
      <c r="G7" s="1108"/>
      <c r="H7" s="1108"/>
      <c r="I7" s="1108"/>
      <c r="J7" s="1108"/>
      <c r="K7" s="1108"/>
      <c r="L7" s="1108"/>
      <c r="M7" s="1108"/>
      <c r="N7" s="1108"/>
      <c r="O7" s="781"/>
      <c r="P7" s="786"/>
    </row>
    <row r="8" spans="1:16">
      <c r="A8" s="1108" t="s">
        <v>1714</v>
      </c>
      <c r="B8" s="1108"/>
      <c r="C8" s="1108"/>
      <c r="D8" s="1108"/>
      <c r="E8" s="1108"/>
      <c r="F8" s="1108"/>
      <c r="G8" s="1108"/>
      <c r="H8" s="1108"/>
      <c r="I8" s="1108"/>
      <c r="J8" s="1108"/>
      <c r="K8" s="1108"/>
      <c r="L8" s="1108"/>
      <c r="M8" s="1108"/>
      <c r="N8" s="1108"/>
      <c r="O8" s="781"/>
      <c r="P8" s="786"/>
    </row>
    <row r="9" spans="1:16" s="785" customFormat="1">
      <c r="A9" s="1292" t="s">
        <v>3</v>
      </c>
      <c r="B9" s="1292" t="s">
        <v>4</v>
      </c>
      <c r="C9" s="1292" t="s">
        <v>5</v>
      </c>
      <c r="D9" s="1292"/>
      <c r="E9" s="1292" t="s">
        <v>6</v>
      </c>
      <c r="F9" s="1292" t="s">
        <v>7</v>
      </c>
      <c r="G9" s="1292" t="s">
        <v>55</v>
      </c>
      <c r="H9" s="1293" t="s">
        <v>9</v>
      </c>
      <c r="I9" s="1293"/>
      <c r="J9" s="1293"/>
      <c r="K9" s="1293"/>
      <c r="L9" s="1293"/>
      <c r="M9" s="1292" t="s">
        <v>10</v>
      </c>
      <c r="N9" s="1292" t="s">
        <v>11</v>
      </c>
      <c r="O9" s="1292" t="s">
        <v>12</v>
      </c>
    </row>
    <row r="10" spans="1:16" s="97" customFormat="1">
      <c r="A10" s="1292"/>
      <c r="B10" s="1292"/>
      <c r="C10" s="1292"/>
      <c r="D10" s="1292"/>
      <c r="E10" s="1292"/>
      <c r="F10" s="1292"/>
      <c r="G10" s="1292"/>
      <c r="H10" s="797" t="s">
        <v>13</v>
      </c>
      <c r="I10" s="797" t="s">
        <v>14</v>
      </c>
      <c r="J10" s="797" t="s">
        <v>15</v>
      </c>
      <c r="K10" s="797" t="s">
        <v>16</v>
      </c>
      <c r="L10" s="797" t="s">
        <v>17</v>
      </c>
      <c r="M10" s="1292"/>
      <c r="N10" s="1292"/>
      <c r="O10" s="1292"/>
    </row>
    <row r="11" spans="1:16" s="97" customFormat="1">
      <c r="A11" s="798">
        <v>1</v>
      </c>
      <c r="B11" s="799">
        <v>110319052</v>
      </c>
      <c r="C11" s="800" t="s">
        <v>1715</v>
      </c>
      <c r="D11" s="800" t="s">
        <v>1020</v>
      </c>
      <c r="E11" s="651" t="s">
        <v>26</v>
      </c>
      <c r="F11" s="651" t="s">
        <v>1716</v>
      </c>
      <c r="G11" s="798" t="s">
        <v>21</v>
      </c>
      <c r="H11" s="798">
        <v>14</v>
      </c>
      <c r="I11" s="798">
        <v>22</v>
      </c>
      <c r="J11" s="798">
        <v>10</v>
      </c>
      <c r="K11" s="798">
        <v>16</v>
      </c>
      <c r="L11" s="798"/>
      <c r="M11" s="798">
        <f>SUM(H11:L11)</f>
        <v>62</v>
      </c>
      <c r="N11" s="798" t="str">
        <f>IF(M11&gt;=90,"Xuất sắc",IF(M11&gt;=80,"Tốt",IF(M11&gt;=65,"Khá",IF(M11&gt;=50,"Trung bình",IF(M11&gt;=35,"Yếu","Kém")))))</f>
        <v>Trung bình</v>
      </c>
      <c r="O11" s="801"/>
    </row>
    <row r="12" spans="1:16" s="360" customFormat="1">
      <c r="A12" s="802">
        <v>2</v>
      </c>
      <c r="B12" s="803" t="s">
        <v>1717</v>
      </c>
      <c r="C12" s="804" t="s">
        <v>1718</v>
      </c>
      <c r="D12" s="804" t="s">
        <v>171</v>
      </c>
      <c r="E12" s="805" t="s">
        <v>26</v>
      </c>
      <c r="F12" s="805" t="s">
        <v>1719</v>
      </c>
      <c r="G12" s="798" t="s">
        <v>21</v>
      </c>
      <c r="H12" s="806">
        <v>14</v>
      </c>
      <c r="I12" s="806">
        <v>22</v>
      </c>
      <c r="J12" s="806">
        <v>12</v>
      </c>
      <c r="K12" s="806">
        <v>16</v>
      </c>
      <c r="L12" s="806">
        <v>6</v>
      </c>
      <c r="M12" s="798">
        <f t="shared" ref="M12:M56" si="0">SUM(H12:L12)</f>
        <v>70</v>
      </c>
      <c r="N12" s="802" t="str">
        <f t="shared" ref="N12:N56" si="1">IF(M12&gt;=90,"Xuất sắc",IF(M12&gt;=80,"Tốt",IF(M12&gt;=65,"Khá",IF(M12&gt;=50,"Trung bình",IF(M12&gt;=35,"Yếu","Kém")))))</f>
        <v>Khá</v>
      </c>
      <c r="O12" s="807" t="s">
        <v>1720</v>
      </c>
    </row>
    <row r="13" spans="1:16" s="339" customFormat="1">
      <c r="A13" s="808">
        <v>3</v>
      </c>
      <c r="B13" s="809">
        <v>110319003</v>
      </c>
      <c r="C13" s="810" t="s">
        <v>1721</v>
      </c>
      <c r="D13" s="810" t="s">
        <v>171</v>
      </c>
      <c r="E13" s="659" t="s">
        <v>20</v>
      </c>
      <c r="F13" s="659" t="s">
        <v>1722</v>
      </c>
      <c r="G13" s="811" t="s">
        <v>21</v>
      </c>
      <c r="H13" s="811">
        <v>16</v>
      </c>
      <c r="I13" s="811">
        <v>22</v>
      </c>
      <c r="J13" s="811">
        <v>20</v>
      </c>
      <c r="K13" s="811">
        <v>16</v>
      </c>
      <c r="L13" s="811">
        <v>9</v>
      </c>
      <c r="M13" s="811">
        <f t="shared" si="0"/>
        <v>83</v>
      </c>
      <c r="N13" s="811" t="str">
        <f t="shared" si="1"/>
        <v>Tốt</v>
      </c>
      <c r="O13" s="812" t="s">
        <v>23</v>
      </c>
    </row>
    <row r="14" spans="1:16" s="360" customFormat="1">
      <c r="A14" s="813">
        <v>4</v>
      </c>
      <c r="B14" s="814" t="s">
        <v>1723</v>
      </c>
      <c r="C14" s="815" t="s">
        <v>1724</v>
      </c>
      <c r="D14" s="815" t="s">
        <v>171</v>
      </c>
      <c r="E14" s="816" t="s">
        <v>20</v>
      </c>
      <c r="F14" s="816" t="s">
        <v>1725</v>
      </c>
      <c r="G14" s="798" t="s">
        <v>21</v>
      </c>
      <c r="H14" s="813"/>
      <c r="I14" s="813"/>
      <c r="J14" s="813"/>
      <c r="K14" s="813"/>
      <c r="L14" s="813"/>
      <c r="M14" s="798">
        <f t="shared" si="0"/>
        <v>0</v>
      </c>
      <c r="N14" s="813" t="str">
        <f t="shared" si="1"/>
        <v>Kém</v>
      </c>
      <c r="O14" s="817" t="s">
        <v>1726</v>
      </c>
    </row>
    <row r="15" spans="1:16" s="97" customFormat="1">
      <c r="A15" s="798">
        <v>5</v>
      </c>
      <c r="B15" s="799" t="s">
        <v>1727</v>
      </c>
      <c r="C15" s="804" t="s">
        <v>1728</v>
      </c>
      <c r="D15" s="804" t="s">
        <v>1729</v>
      </c>
      <c r="E15" s="651" t="s">
        <v>26</v>
      </c>
      <c r="F15" s="651" t="s">
        <v>1730</v>
      </c>
      <c r="G15" s="798" t="s">
        <v>21</v>
      </c>
      <c r="H15" s="818">
        <v>10</v>
      </c>
      <c r="I15" s="818">
        <v>22</v>
      </c>
      <c r="J15" s="818">
        <v>20</v>
      </c>
      <c r="K15" s="818">
        <v>16</v>
      </c>
      <c r="L15" s="818">
        <v>5</v>
      </c>
      <c r="M15" s="798">
        <f t="shared" si="0"/>
        <v>73</v>
      </c>
      <c r="N15" s="798" t="str">
        <f t="shared" si="1"/>
        <v>Khá</v>
      </c>
      <c r="O15" s="819"/>
    </row>
    <row r="16" spans="1:16" s="97" customFormat="1">
      <c r="A16" s="798">
        <v>6</v>
      </c>
      <c r="B16" s="799" t="s">
        <v>1731</v>
      </c>
      <c r="C16" s="804" t="s">
        <v>345</v>
      </c>
      <c r="D16" s="804" t="s">
        <v>68</v>
      </c>
      <c r="E16" s="651" t="s">
        <v>26</v>
      </c>
      <c r="F16" s="651" t="s">
        <v>1732</v>
      </c>
      <c r="G16" s="798" t="s">
        <v>21</v>
      </c>
      <c r="H16" s="798">
        <v>14</v>
      </c>
      <c r="I16" s="798">
        <v>22</v>
      </c>
      <c r="J16" s="798">
        <v>17</v>
      </c>
      <c r="K16" s="798">
        <v>16</v>
      </c>
      <c r="L16" s="798">
        <v>3</v>
      </c>
      <c r="M16" s="798">
        <f t="shared" si="0"/>
        <v>72</v>
      </c>
      <c r="N16" s="798" t="str">
        <f t="shared" si="1"/>
        <v>Khá</v>
      </c>
      <c r="O16" s="801"/>
    </row>
    <row r="17" spans="1:20" s="97" customFormat="1">
      <c r="A17" s="820">
        <v>7</v>
      </c>
      <c r="B17" s="799" t="s">
        <v>1733</v>
      </c>
      <c r="C17" s="804" t="s">
        <v>1734</v>
      </c>
      <c r="D17" s="804" t="s">
        <v>68</v>
      </c>
      <c r="E17" s="651" t="s">
        <v>26</v>
      </c>
      <c r="F17" s="651" t="s">
        <v>1735</v>
      </c>
      <c r="G17" s="798" t="s">
        <v>21</v>
      </c>
      <c r="H17" s="798">
        <v>10</v>
      </c>
      <c r="I17" s="798">
        <v>19</v>
      </c>
      <c r="J17" s="798">
        <v>17</v>
      </c>
      <c r="K17" s="798">
        <v>19</v>
      </c>
      <c r="L17" s="798">
        <v>8</v>
      </c>
      <c r="M17" s="798">
        <f t="shared" si="0"/>
        <v>73</v>
      </c>
      <c r="N17" s="798" t="str">
        <f t="shared" si="1"/>
        <v>Khá</v>
      </c>
      <c r="O17" s="801"/>
    </row>
    <row r="18" spans="1:20" s="97" customFormat="1">
      <c r="A18" s="798">
        <v>8</v>
      </c>
      <c r="B18" s="799" t="s">
        <v>1736</v>
      </c>
      <c r="C18" s="804" t="s">
        <v>1710</v>
      </c>
      <c r="D18" s="804" t="s">
        <v>183</v>
      </c>
      <c r="E18" s="651" t="s">
        <v>26</v>
      </c>
      <c r="F18" s="651" t="s">
        <v>1737</v>
      </c>
      <c r="G18" s="798" t="s">
        <v>21</v>
      </c>
      <c r="H18" s="798">
        <v>18</v>
      </c>
      <c r="I18" s="798">
        <v>19</v>
      </c>
      <c r="J18" s="798">
        <v>12</v>
      </c>
      <c r="K18" s="798">
        <v>16</v>
      </c>
      <c r="L18" s="798">
        <v>8</v>
      </c>
      <c r="M18" s="798">
        <f t="shared" si="0"/>
        <v>73</v>
      </c>
      <c r="N18" s="798" t="str">
        <f t="shared" si="1"/>
        <v>Khá</v>
      </c>
      <c r="O18" s="801"/>
    </row>
    <row r="19" spans="1:20" s="339" customFormat="1">
      <c r="A19" s="808">
        <v>9</v>
      </c>
      <c r="B19" s="809" t="s">
        <v>1738</v>
      </c>
      <c r="C19" s="810" t="s">
        <v>1739</v>
      </c>
      <c r="D19" s="810" t="s">
        <v>1463</v>
      </c>
      <c r="E19" s="659" t="s">
        <v>26</v>
      </c>
      <c r="F19" s="659" t="s">
        <v>1740</v>
      </c>
      <c r="G19" s="811" t="s">
        <v>21</v>
      </c>
      <c r="H19" s="811">
        <v>14</v>
      </c>
      <c r="I19" s="811">
        <v>22</v>
      </c>
      <c r="J19" s="811">
        <v>20</v>
      </c>
      <c r="K19" s="811">
        <v>16</v>
      </c>
      <c r="L19" s="811">
        <v>10</v>
      </c>
      <c r="M19" s="811">
        <f t="shared" si="0"/>
        <v>82</v>
      </c>
      <c r="N19" s="811" t="str">
        <f t="shared" si="1"/>
        <v>Tốt</v>
      </c>
      <c r="O19" s="812"/>
    </row>
    <row r="20" spans="1:20" s="826" customFormat="1">
      <c r="A20" s="821">
        <v>10</v>
      </c>
      <c r="B20" s="822" t="s">
        <v>1741</v>
      </c>
      <c r="C20" s="823" t="s">
        <v>1046</v>
      </c>
      <c r="D20" s="823" t="s">
        <v>76</v>
      </c>
      <c r="E20" s="824" t="s">
        <v>20</v>
      </c>
      <c r="F20" s="824" t="s">
        <v>1742</v>
      </c>
      <c r="G20" s="821" t="s">
        <v>21</v>
      </c>
      <c r="H20" s="821">
        <v>20</v>
      </c>
      <c r="I20" s="821">
        <v>22</v>
      </c>
      <c r="J20" s="821">
        <v>17</v>
      </c>
      <c r="K20" s="821">
        <v>16</v>
      </c>
      <c r="L20" s="821">
        <v>10</v>
      </c>
      <c r="M20" s="821">
        <f t="shared" si="0"/>
        <v>85</v>
      </c>
      <c r="N20" s="821" t="str">
        <f t="shared" si="1"/>
        <v>Tốt</v>
      </c>
      <c r="O20" s="825"/>
    </row>
    <row r="21" spans="1:20" s="539" customFormat="1">
      <c r="A21" s="820">
        <v>11</v>
      </c>
      <c r="B21" s="799" t="s">
        <v>1743</v>
      </c>
      <c r="C21" s="804" t="s">
        <v>1414</v>
      </c>
      <c r="D21" s="804" t="s">
        <v>19</v>
      </c>
      <c r="E21" s="651" t="s">
        <v>26</v>
      </c>
      <c r="F21" s="651" t="s">
        <v>1744</v>
      </c>
      <c r="G21" s="798" t="s">
        <v>21</v>
      </c>
      <c r="H21" s="798">
        <v>14</v>
      </c>
      <c r="I21" s="798">
        <v>19</v>
      </c>
      <c r="J21" s="798">
        <v>17</v>
      </c>
      <c r="K21" s="798">
        <v>16</v>
      </c>
      <c r="L21" s="818">
        <v>8</v>
      </c>
      <c r="M21" s="798">
        <f t="shared" si="0"/>
        <v>74</v>
      </c>
      <c r="N21" s="798" t="str">
        <f t="shared" si="1"/>
        <v>Khá</v>
      </c>
      <c r="O21" s="801"/>
      <c r="P21" s="97"/>
      <c r="Q21" s="97"/>
      <c r="R21" s="97"/>
      <c r="S21" s="97"/>
      <c r="T21" s="97"/>
    </row>
    <row r="22" spans="1:20" s="339" customFormat="1">
      <c r="A22" s="811">
        <v>12</v>
      </c>
      <c r="B22" s="809" t="s">
        <v>1745</v>
      </c>
      <c r="C22" s="810" t="s">
        <v>1746</v>
      </c>
      <c r="D22" s="810" t="s">
        <v>19</v>
      </c>
      <c r="E22" s="659" t="s">
        <v>26</v>
      </c>
      <c r="F22" s="659" t="s">
        <v>1730</v>
      </c>
      <c r="G22" s="811" t="s">
        <v>21</v>
      </c>
      <c r="H22" s="821">
        <v>18</v>
      </c>
      <c r="I22" s="821">
        <v>22</v>
      </c>
      <c r="J22" s="821">
        <v>17</v>
      </c>
      <c r="K22" s="821">
        <v>20</v>
      </c>
      <c r="L22" s="821">
        <v>5</v>
      </c>
      <c r="M22" s="811">
        <f t="shared" si="0"/>
        <v>82</v>
      </c>
      <c r="N22" s="811" t="str">
        <f t="shared" si="1"/>
        <v>Tốt</v>
      </c>
      <c r="O22" s="825"/>
    </row>
    <row r="23" spans="1:20" s="360" customFormat="1">
      <c r="A23" s="827">
        <v>13</v>
      </c>
      <c r="B23" s="814" t="s">
        <v>1747</v>
      </c>
      <c r="C23" s="815" t="s">
        <v>160</v>
      </c>
      <c r="D23" s="815" t="s">
        <v>1748</v>
      </c>
      <c r="E23" s="816" t="s">
        <v>26</v>
      </c>
      <c r="F23" s="816" t="s">
        <v>1749</v>
      </c>
      <c r="G23" s="798" t="s">
        <v>21</v>
      </c>
      <c r="H23" s="813"/>
      <c r="I23" s="813"/>
      <c r="J23" s="813"/>
      <c r="K23" s="813"/>
      <c r="L23" s="813"/>
      <c r="M23" s="798">
        <f t="shared" si="0"/>
        <v>0</v>
      </c>
      <c r="N23" s="813" t="str">
        <f t="shared" si="1"/>
        <v>Kém</v>
      </c>
      <c r="O23" s="817" t="s">
        <v>1726</v>
      </c>
    </row>
    <row r="24" spans="1:20" s="360" customFormat="1">
      <c r="A24" s="813">
        <v>14</v>
      </c>
      <c r="B24" s="814" t="s">
        <v>1750</v>
      </c>
      <c r="C24" s="815" t="s">
        <v>1617</v>
      </c>
      <c r="D24" s="815" t="s">
        <v>200</v>
      </c>
      <c r="E24" s="816" t="s">
        <v>26</v>
      </c>
      <c r="F24" s="816" t="s">
        <v>1751</v>
      </c>
      <c r="G24" s="798" t="s">
        <v>21</v>
      </c>
      <c r="H24" s="813"/>
      <c r="I24" s="813"/>
      <c r="J24" s="813"/>
      <c r="K24" s="813"/>
      <c r="L24" s="813"/>
      <c r="M24" s="798">
        <f t="shared" si="0"/>
        <v>0</v>
      </c>
      <c r="N24" s="813" t="str">
        <f t="shared" si="1"/>
        <v>Kém</v>
      </c>
      <c r="O24" s="817" t="s">
        <v>1726</v>
      </c>
    </row>
    <row r="25" spans="1:20" s="97" customFormat="1">
      <c r="A25" s="820">
        <v>15</v>
      </c>
      <c r="B25" s="799" t="s">
        <v>1752</v>
      </c>
      <c r="C25" s="804" t="s">
        <v>893</v>
      </c>
      <c r="D25" s="804" t="s">
        <v>332</v>
      </c>
      <c r="E25" s="651" t="s">
        <v>20</v>
      </c>
      <c r="F25" s="651" t="s">
        <v>1753</v>
      </c>
      <c r="G25" s="798" t="s">
        <v>21</v>
      </c>
      <c r="H25" s="818">
        <v>12</v>
      </c>
      <c r="I25" s="818">
        <v>22</v>
      </c>
      <c r="J25" s="818">
        <v>10</v>
      </c>
      <c r="K25" s="818">
        <v>16</v>
      </c>
      <c r="L25" s="798"/>
      <c r="M25" s="798">
        <f t="shared" si="0"/>
        <v>60</v>
      </c>
      <c r="N25" s="798" t="str">
        <f t="shared" si="1"/>
        <v>Trung bình</v>
      </c>
      <c r="O25" s="801"/>
    </row>
    <row r="26" spans="1:20" s="97" customFormat="1">
      <c r="A26" s="798">
        <v>16</v>
      </c>
      <c r="B26" s="799" t="s">
        <v>1754</v>
      </c>
      <c r="C26" s="804" t="s">
        <v>876</v>
      </c>
      <c r="D26" s="804" t="s">
        <v>336</v>
      </c>
      <c r="E26" s="651" t="s">
        <v>26</v>
      </c>
      <c r="F26" s="651" t="s">
        <v>1755</v>
      </c>
      <c r="G26" s="798" t="s">
        <v>21</v>
      </c>
      <c r="H26" s="818">
        <v>14</v>
      </c>
      <c r="I26" s="818">
        <v>22</v>
      </c>
      <c r="J26" s="818">
        <v>16</v>
      </c>
      <c r="K26" s="818">
        <v>20</v>
      </c>
      <c r="L26" s="798">
        <v>4</v>
      </c>
      <c r="M26" s="798">
        <f t="shared" si="0"/>
        <v>76</v>
      </c>
      <c r="N26" s="798" t="str">
        <f t="shared" si="1"/>
        <v>Khá</v>
      </c>
      <c r="O26" s="801"/>
    </row>
    <row r="27" spans="1:20" s="539" customFormat="1">
      <c r="A27" s="820">
        <v>17</v>
      </c>
      <c r="B27" s="799" t="s">
        <v>1756</v>
      </c>
      <c r="C27" s="804" t="s">
        <v>1757</v>
      </c>
      <c r="D27" s="804" t="s">
        <v>38</v>
      </c>
      <c r="E27" s="651" t="s">
        <v>26</v>
      </c>
      <c r="F27" s="651" t="s">
        <v>1758</v>
      </c>
      <c r="G27" s="798" t="s">
        <v>21</v>
      </c>
      <c r="H27" s="818">
        <v>14</v>
      </c>
      <c r="I27" s="818">
        <v>25</v>
      </c>
      <c r="J27" s="818">
        <v>12</v>
      </c>
      <c r="K27" s="818">
        <v>16</v>
      </c>
      <c r="L27" s="798">
        <v>8</v>
      </c>
      <c r="M27" s="798">
        <f t="shared" si="0"/>
        <v>75</v>
      </c>
      <c r="N27" s="798" t="str">
        <f t="shared" si="1"/>
        <v>Khá</v>
      </c>
      <c r="O27" s="801"/>
      <c r="P27" s="97"/>
      <c r="Q27" s="97"/>
      <c r="R27" s="97"/>
      <c r="S27" s="97"/>
    </row>
    <row r="28" spans="1:20" s="360" customFormat="1">
      <c r="A28" s="813">
        <v>18</v>
      </c>
      <c r="B28" s="814" t="s">
        <v>1759</v>
      </c>
      <c r="C28" s="815" t="s">
        <v>43</v>
      </c>
      <c r="D28" s="815" t="s">
        <v>1435</v>
      </c>
      <c r="E28" s="816" t="s">
        <v>26</v>
      </c>
      <c r="F28" s="816" t="s">
        <v>1760</v>
      </c>
      <c r="G28" s="798" t="s">
        <v>21</v>
      </c>
      <c r="H28" s="813"/>
      <c r="I28" s="813"/>
      <c r="J28" s="813"/>
      <c r="K28" s="813"/>
      <c r="L28" s="813"/>
      <c r="M28" s="798">
        <f t="shared" si="0"/>
        <v>0</v>
      </c>
      <c r="N28" s="813" t="str">
        <f t="shared" si="1"/>
        <v>Kém</v>
      </c>
      <c r="O28" s="817" t="s">
        <v>1726</v>
      </c>
    </row>
    <row r="29" spans="1:20" s="97" customFormat="1">
      <c r="A29" s="820">
        <v>19</v>
      </c>
      <c r="B29" s="799" t="s">
        <v>1761</v>
      </c>
      <c r="C29" s="804" t="s">
        <v>1710</v>
      </c>
      <c r="D29" s="804" t="s">
        <v>1762</v>
      </c>
      <c r="E29" s="651" t="s">
        <v>26</v>
      </c>
      <c r="F29" s="651" t="s">
        <v>1763</v>
      </c>
      <c r="G29" s="798" t="s">
        <v>21</v>
      </c>
      <c r="H29" s="818">
        <v>14</v>
      </c>
      <c r="I29" s="818">
        <v>22</v>
      </c>
      <c r="J29" s="818">
        <v>15</v>
      </c>
      <c r="K29" s="818">
        <v>16</v>
      </c>
      <c r="L29" s="798">
        <v>8</v>
      </c>
      <c r="M29" s="798">
        <f t="shared" si="0"/>
        <v>75</v>
      </c>
      <c r="N29" s="798" t="str">
        <f t="shared" si="1"/>
        <v>Khá</v>
      </c>
      <c r="O29" s="801"/>
    </row>
    <row r="30" spans="1:20" s="339" customFormat="1">
      <c r="A30" s="811">
        <v>20</v>
      </c>
      <c r="B30" s="809" t="s">
        <v>1764</v>
      </c>
      <c r="C30" s="810" t="s">
        <v>578</v>
      </c>
      <c r="D30" s="810" t="s">
        <v>1491</v>
      </c>
      <c r="E30" s="659" t="s">
        <v>20</v>
      </c>
      <c r="F30" s="659" t="s">
        <v>1765</v>
      </c>
      <c r="G30" s="811" t="s">
        <v>21</v>
      </c>
      <c r="H30" s="821">
        <v>14</v>
      </c>
      <c r="I30" s="821">
        <v>22</v>
      </c>
      <c r="J30" s="821">
        <v>20</v>
      </c>
      <c r="K30" s="821">
        <v>16</v>
      </c>
      <c r="L30" s="811">
        <v>10</v>
      </c>
      <c r="M30" s="811">
        <f t="shared" si="0"/>
        <v>82</v>
      </c>
      <c r="N30" s="828" t="str">
        <f t="shared" si="1"/>
        <v>Tốt</v>
      </c>
      <c r="O30" s="812" t="s">
        <v>39</v>
      </c>
    </row>
    <row r="31" spans="1:20" s="339" customFormat="1">
      <c r="A31" s="808">
        <v>21</v>
      </c>
      <c r="B31" s="809" t="s">
        <v>1766</v>
      </c>
      <c r="C31" s="810" t="s">
        <v>428</v>
      </c>
      <c r="D31" s="810" t="s">
        <v>103</v>
      </c>
      <c r="E31" s="659" t="s">
        <v>20</v>
      </c>
      <c r="F31" s="659" t="s">
        <v>1767</v>
      </c>
      <c r="G31" s="811" t="s">
        <v>21</v>
      </c>
      <c r="H31" s="821">
        <v>16</v>
      </c>
      <c r="I31" s="821">
        <v>22</v>
      </c>
      <c r="J31" s="821">
        <v>20</v>
      </c>
      <c r="K31" s="821">
        <v>16</v>
      </c>
      <c r="L31" s="811">
        <v>9</v>
      </c>
      <c r="M31" s="811">
        <f t="shared" si="0"/>
        <v>83</v>
      </c>
      <c r="N31" s="811" t="str">
        <f t="shared" si="1"/>
        <v>Tốt</v>
      </c>
      <c r="O31" s="812"/>
    </row>
    <row r="32" spans="1:20" s="339" customFormat="1">
      <c r="A32" s="808">
        <v>22</v>
      </c>
      <c r="B32" s="809" t="s">
        <v>1768</v>
      </c>
      <c r="C32" s="810" t="s">
        <v>1769</v>
      </c>
      <c r="D32" s="810" t="s">
        <v>1770</v>
      </c>
      <c r="E32" s="659" t="s">
        <v>20</v>
      </c>
      <c r="F32" s="659" t="s">
        <v>1771</v>
      </c>
      <c r="G32" s="811" t="s">
        <v>21</v>
      </c>
      <c r="H32" s="821">
        <v>16</v>
      </c>
      <c r="I32" s="821">
        <v>22</v>
      </c>
      <c r="J32" s="821">
        <v>15</v>
      </c>
      <c r="K32" s="821">
        <v>16</v>
      </c>
      <c r="L32" s="811">
        <v>10</v>
      </c>
      <c r="M32" s="811">
        <f t="shared" si="0"/>
        <v>79</v>
      </c>
      <c r="N32" s="811" t="str">
        <f t="shared" si="1"/>
        <v>Khá</v>
      </c>
      <c r="O32" s="812"/>
    </row>
    <row r="33" spans="1:15" s="539" customFormat="1">
      <c r="A33" s="829">
        <v>23</v>
      </c>
      <c r="B33" s="830" t="s">
        <v>1772</v>
      </c>
      <c r="C33" s="831" t="s">
        <v>428</v>
      </c>
      <c r="D33" s="831" t="s">
        <v>1691</v>
      </c>
      <c r="E33" s="832" t="s">
        <v>20</v>
      </c>
      <c r="F33" s="832" t="s">
        <v>1377</v>
      </c>
      <c r="G33" s="818" t="s">
        <v>21</v>
      </c>
      <c r="H33" s="818">
        <v>16</v>
      </c>
      <c r="I33" s="818">
        <v>22</v>
      </c>
      <c r="J33" s="818">
        <v>15</v>
      </c>
      <c r="K33" s="818">
        <v>16</v>
      </c>
      <c r="L33" s="818">
        <v>3</v>
      </c>
      <c r="M33" s="818">
        <f t="shared" si="0"/>
        <v>72</v>
      </c>
      <c r="N33" s="818" t="str">
        <f t="shared" si="1"/>
        <v>Khá</v>
      </c>
      <c r="O33" s="819"/>
    </row>
    <row r="34" spans="1:15" s="97" customFormat="1">
      <c r="A34" s="820">
        <v>24</v>
      </c>
      <c r="B34" s="799" t="s">
        <v>1773</v>
      </c>
      <c r="C34" s="804" t="s">
        <v>1774</v>
      </c>
      <c r="D34" s="804" t="s">
        <v>457</v>
      </c>
      <c r="E34" s="651" t="s">
        <v>20</v>
      </c>
      <c r="F34" s="651" t="s">
        <v>1775</v>
      </c>
      <c r="G34" s="798" t="s">
        <v>21</v>
      </c>
      <c r="H34" s="818">
        <v>16</v>
      </c>
      <c r="I34" s="818">
        <v>22</v>
      </c>
      <c r="J34" s="818">
        <v>20</v>
      </c>
      <c r="K34" s="818">
        <v>16</v>
      </c>
      <c r="L34" s="798">
        <v>3</v>
      </c>
      <c r="M34" s="798">
        <f t="shared" si="0"/>
        <v>77</v>
      </c>
      <c r="N34" s="798" t="str">
        <f t="shared" si="1"/>
        <v>Khá</v>
      </c>
      <c r="O34" s="801"/>
    </row>
    <row r="35" spans="1:15" s="97" customFormat="1">
      <c r="A35" s="820">
        <v>25</v>
      </c>
      <c r="B35" s="799" t="s">
        <v>1776</v>
      </c>
      <c r="C35" s="804" t="s">
        <v>1777</v>
      </c>
      <c r="D35" s="804" t="s">
        <v>989</v>
      </c>
      <c r="E35" s="651" t="s">
        <v>26</v>
      </c>
      <c r="F35" s="651" t="s">
        <v>1778</v>
      </c>
      <c r="G35" s="798" t="s">
        <v>21</v>
      </c>
      <c r="H35" s="818">
        <v>14</v>
      </c>
      <c r="I35" s="818">
        <v>22</v>
      </c>
      <c r="J35" s="818">
        <v>20</v>
      </c>
      <c r="K35" s="818">
        <v>16</v>
      </c>
      <c r="L35" s="798">
        <v>5</v>
      </c>
      <c r="M35" s="798">
        <f t="shared" si="0"/>
        <v>77</v>
      </c>
      <c r="N35" s="798" t="str">
        <f t="shared" si="1"/>
        <v>Khá</v>
      </c>
      <c r="O35" s="801"/>
    </row>
    <row r="36" spans="1:15" s="97" customFormat="1">
      <c r="A36" s="820">
        <v>26</v>
      </c>
      <c r="B36" s="799" t="s">
        <v>1779</v>
      </c>
      <c r="C36" s="804" t="s">
        <v>1780</v>
      </c>
      <c r="D36" s="804" t="s">
        <v>989</v>
      </c>
      <c r="E36" s="651" t="s">
        <v>26</v>
      </c>
      <c r="F36" s="651" t="s">
        <v>1781</v>
      </c>
      <c r="G36" s="798" t="s">
        <v>21</v>
      </c>
      <c r="H36" s="818">
        <v>14</v>
      </c>
      <c r="I36" s="818">
        <v>19</v>
      </c>
      <c r="J36" s="818">
        <v>12</v>
      </c>
      <c r="K36" s="818">
        <v>19</v>
      </c>
      <c r="L36" s="798">
        <v>8</v>
      </c>
      <c r="M36" s="798">
        <f t="shared" si="0"/>
        <v>72</v>
      </c>
      <c r="N36" s="798" t="str">
        <f t="shared" si="1"/>
        <v>Khá</v>
      </c>
      <c r="O36" s="801"/>
    </row>
    <row r="37" spans="1:15" s="97" customFormat="1">
      <c r="A37" s="820">
        <v>27</v>
      </c>
      <c r="B37" s="799" t="s">
        <v>1782</v>
      </c>
      <c r="C37" s="804" t="s">
        <v>1780</v>
      </c>
      <c r="D37" s="804" t="s">
        <v>133</v>
      </c>
      <c r="E37" s="651" t="s">
        <v>26</v>
      </c>
      <c r="F37" s="651" t="s">
        <v>1783</v>
      </c>
      <c r="G37" s="798" t="s">
        <v>21</v>
      </c>
      <c r="H37" s="818">
        <v>12</v>
      </c>
      <c r="I37" s="818">
        <v>19</v>
      </c>
      <c r="J37" s="818">
        <v>20</v>
      </c>
      <c r="K37" s="818">
        <v>19</v>
      </c>
      <c r="L37" s="798">
        <v>5</v>
      </c>
      <c r="M37" s="798">
        <f t="shared" si="0"/>
        <v>75</v>
      </c>
      <c r="N37" s="798" t="str">
        <f t="shared" si="1"/>
        <v>Khá</v>
      </c>
      <c r="O37" s="801"/>
    </row>
    <row r="38" spans="1:15" s="826" customFormat="1">
      <c r="A38" s="833">
        <v>28</v>
      </c>
      <c r="B38" s="822" t="s">
        <v>1784</v>
      </c>
      <c r="C38" s="823" t="s">
        <v>642</v>
      </c>
      <c r="D38" s="823" t="s">
        <v>348</v>
      </c>
      <c r="E38" s="824" t="s">
        <v>26</v>
      </c>
      <c r="F38" s="824" t="s">
        <v>1785</v>
      </c>
      <c r="G38" s="821" t="s">
        <v>21</v>
      </c>
      <c r="H38" s="821">
        <v>16</v>
      </c>
      <c r="I38" s="821">
        <v>22</v>
      </c>
      <c r="J38" s="821">
        <v>17</v>
      </c>
      <c r="K38" s="821">
        <v>16</v>
      </c>
      <c r="L38" s="821">
        <v>10</v>
      </c>
      <c r="M38" s="821">
        <f t="shared" si="0"/>
        <v>81</v>
      </c>
      <c r="N38" s="821" t="str">
        <f t="shared" si="1"/>
        <v>Tốt</v>
      </c>
      <c r="O38" s="825" t="s">
        <v>360</v>
      </c>
    </row>
    <row r="39" spans="1:15" s="97" customFormat="1">
      <c r="A39" s="820">
        <v>29</v>
      </c>
      <c r="B39" s="799" t="s">
        <v>1786</v>
      </c>
      <c r="C39" s="804" t="s">
        <v>1787</v>
      </c>
      <c r="D39" s="804" t="s">
        <v>348</v>
      </c>
      <c r="E39" s="651" t="s">
        <v>26</v>
      </c>
      <c r="F39" s="651" t="s">
        <v>1538</v>
      </c>
      <c r="G39" s="798" t="s">
        <v>21</v>
      </c>
      <c r="H39" s="818">
        <v>14</v>
      </c>
      <c r="I39" s="818">
        <v>19</v>
      </c>
      <c r="J39" s="818">
        <v>17</v>
      </c>
      <c r="K39" s="818">
        <v>16</v>
      </c>
      <c r="L39" s="798">
        <v>10</v>
      </c>
      <c r="M39" s="798">
        <f t="shared" si="0"/>
        <v>76</v>
      </c>
      <c r="N39" s="798" t="str">
        <f t="shared" si="1"/>
        <v>Khá</v>
      </c>
      <c r="O39" s="801"/>
    </row>
    <row r="40" spans="1:15" s="826" customFormat="1">
      <c r="A40" s="833">
        <v>30</v>
      </c>
      <c r="B40" s="822" t="s">
        <v>1788</v>
      </c>
      <c r="C40" s="823" t="s">
        <v>1710</v>
      </c>
      <c r="D40" s="823" t="s">
        <v>1141</v>
      </c>
      <c r="E40" s="824" t="s">
        <v>26</v>
      </c>
      <c r="F40" s="824" t="s">
        <v>1789</v>
      </c>
      <c r="G40" s="821" t="s">
        <v>21</v>
      </c>
      <c r="H40" s="821">
        <v>20</v>
      </c>
      <c r="I40" s="821">
        <v>25</v>
      </c>
      <c r="J40" s="821">
        <v>20</v>
      </c>
      <c r="K40" s="821">
        <v>25</v>
      </c>
      <c r="L40" s="821">
        <v>10</v>
      </c>
      <c r="M40" s="821">
        <f t="shared" si="0"/>
        <v>100</v>
      </c>
      <c r="N40" s="821" t="str">
        <f t="shared" si="1"/>
        <v>Xuất sắc</v>
      </c>
      <c r="O40" s="825" t="s">
        <v>360</v>
      </c>
    </row>
    <row r="41" spans="1:15" s="360" customFormat="1">
      <c r="A41" s="827">
        <v>31</v>
      </c>
      <c r="B41" s="814" t="s">
        <v>1790</v>
      </c>
      <c r="C41" s="815" t="s">
        <v>1791</v>
      </c>
      <c r="D41" s="815" t="s">
        <v>664</v>
      </c>
      <c r="E41" s="816" t="s">
        <v>26</v>
      </c>
      <c r="F41" s="816" t="s">
        <v>1792</v>
      </c>
      <c r="G41" s="798" t="s">
        <v>21</v>
      </c>
      <c r="H41" s="813"/>
      <c r="I41" s="813"/>
      <c r="J41" s="813"/>
      <c r="K41" s="813"/>
      <c r="L41" s="813"/>
      <c r="M41" s="798">
        <f t="shared" si="0"/>
        <v>0</v>
      </c>
      <c r="N41" s="813" t="str">
        <f t="shared" si="1"/>
        <v>Kém</v>
      </c>
      <c r="O41" s="817" t="s">
        <v>1726</v>
      </c>
    </row>
    <row r="42" spans="1:15" s="826" customFormat="1">
      <c r="A42" s="833" t="s">
        <v>1793</v>
      </c>
      <c r="B42" s="822" t="s">
        <v>1794</v>
      </c>
      <c r="C42" s="823" t="s">
        <v>190</v>
      </c>
      <c r="D42" s="823" t="s">
        <v>1795</v>
      </c>
      <c r="E42" s="824" t="s">
        <v>26</v>
      </c>
      <c r="F42" s="824" t="s">
        <v>1796</v>
      </c>
      <c r="G42" s="821" t="s">
        <v>197</v>
      </c>
      <c r="H42" s="821">
        <v>20</v>
      </c>
      <c r="I42" s="821">
        <v>22</v>
      </c>
      <c r="J42" s="821">
        <v>20</v>
      </c>
      <c r="K42" s="821">
        <v>22</v>
      </c>
      <c r="L42" s="821">
        <v>10</v>
      </c>
      <c r="M42" s="821">
        <f t="shared" si="0"/>
        <v>94</v>
      </c>
      <c r="N42" s="821" t="str">
        <f t="shared" si="1"/>
        <v>Xuất sắc</v>
      </c>
      <c r="O42" s="825" t="s">
        <v>28</v>
      </c>
    </row>
    <row r="43" spans="1:15" s="365" customFormat="1">
      <c r="A43" s="834">
        <v>33</v>
      </c>
      <c r="B43" s="809" t="s">
        <v>1797</v>
      </c>
      <c r="C43" s="810" t="s">
        <v>1798</v>
      </c>
      <c r="D43" s="810" t="s">
        <v>1799</v>
      </c>
      <c r="E43" s="659" t="s">
        <v>20</v>
      </c>
      <c r="F43" s="659" t="s">
        <v>1800</v>
      </c>
      <c r="G43" s="811" t="s">
        <v>21</v>
      </c>
      <c r="H43" s="835">
        <v>14</v>
      </c>
      <c r="I43" s="835">
        <v>22</v>
      </c>
      <c r="J43" s="835">
        <v>20</v>
      </c>
      <c r="K43" s="835">
        <v>16</v>
      </c>
      <c r="L43" s="835">
        <v>10</v>
      </c>
      <c r="M43" s="811">
        <f t="shared" si="0"/>
        <v>82</v>
      </c>
      <c r="N43" s="835" t="str">
        <f t="shared" si="1"/>
        <v>Tốt</v>
      </c>
      <c r="O43" s="836"/>
    </row>
    <row r="44" spans="1:15" s="360" customFormat="1">
      <c r="A44" s="837">
        <v>34</v>
      </c>
      <c r="B44" s="799" t="s">
        <v>1801</v>
      </c>
      <c r="C44" s="804" t="s">
        <v>1802</v>
      </c>
      <c r="D44" s="804" t="s">
        <v>475</v>
      </c>
      <c r="E44" s="651" t="s">
        <v>20</v>
      </c>
      <c r="F44" s="651" t="s">
        <v>1765</v>
      </c>
      <c r="G44" s="798" t="s">
        <v>21</v>
      </c>
      <c r="H44" s="802">
        <v>16</v>
      </c>
      <c r="I44" s="802">
        <v>22</v>
      </c>
      <c r="J44" s="802">
        <v>17</v>
      </c>
      <c r="K44" s="802">
        <v>16</v>
      </c>
      <c r="L44" s="802">
        <v>1</v>
      </c>
      <c r="M44" s="798">
        <f t="shared" si="0"/>
        <v>72</v>
      </c>
      <c r="N44" s="802" t="str">
        <f t="shared" si="1"/>
        <v>Khá</v>
      </c>
      <c r="O44" s="838"/>
    </row>
    <row r="45" spans="1:15" s="360" customFormat="1">
      <c r="A45" s="827">
        <v>35</v>
      </c>
      <c r="B45" s="814" t="s">
        <v>1803</v>
      </c>
      <c r="C45" s="815" t="s">
        <v>1804</v>
      </c>
      <c r="D45" s="815" t="s">
        <v>273</v>
      </c>
      <c r="E45" s="816" t="s">
        <v>26</v>
      </c>
      <c r="F45" s="816" t="s">
        <v>1805</v>
      </c>
      <c r="G45" s="798" t="s">
        <v>21</v>
      </c>
      <c r="H45" s="813"/>
      <c r="I45" s="813"/>
      <c r="J45" s="813"/>
      <c r="K45" s="813"/>
      <c r="L45" s="813"/>
      <c r="M45" s="798">
        <f t="shared" si="0"/>
        <v>0</v>
      </c>
      <c r="N45" s="813" t="str">
        <f t="shared" si="1"/>
        <v>Kém</v>
      </c>
      <c r="O45" s="817" t="s">
        <v>1726</v>
      </c>
    </row>
    <row r="46" spans="1:15" s="826" customFormat="1">
      <c r="A46" s="833">
        <v>36</v>
      </c>
      <c r="B46" s="822" t="s">
        <v>1806</v>
      </c>
      <c r="C46" s="823" t="s">
        <v>1807</v>
      </c>
      <c r="D46" s="823" t="s">
        <v>485</v>
      </c>
      <c r="E46" s="824" t="s">
        <v>26</v>
      </c>
      <c r="F46" s="824" t="s">
        <v>1808</v>
      </c>
      <c r="G46" s="821" t="s">
        <v>21</v>
      </c>
      <c r="H46" s="821">
        <v>14</v>
      </c>
      <c r="I46" s="821">
        <v>22</v>
      </c>
      <c r="J46" s="821">
        <v>20</v>
      </c>
      <c r="K46" s="821">
        <v>16</v>
      </c>
      <c r="L46" s="821">
        <v>10</v>
      </c>
      <c r="M46" s="821">
        <f t="shared" si="0"/>
        <v>82</v>
      </c>
      <c r="N46" s="821" t="str">
        <f t="shared" si="1"/>
        <v>Tốt</v>
      </c>
      <c r="O46" s="825" t="s">
        <v>360</v>
      </c>
    </row>
    <row r="47" spans="1:15" s="365" customFormat="1">
      <c r="A47" s="834">
        <v>37</v>
      </c>
      <c r="B47" s="809" t="s">
        <v>1809</v>
      </c>
      <c r="C47" s="810" t="s">
        <v>1810</v>
      </c>
      <c r="D47" s="810" t="s">
        <v>1811</v>
      </c>
      <c r="E47" s="659" t="s">
        <v>20</v>
      </c>
      <c r="F47" s="659" t="s">
        <v>1812</v>
      </c>
      <c r="G47" s="811" t="s">
        <v>21</v>
      </c>
      <c r="H47" s="835">
        <v>18</v>
      </c>
      <c r="I47" s="835">
        <v>22</v>
      </c>
      <c r="J47" s="835">
        <v>20</v>
      </c>
      <c r="K47" s="835">
        <v>19</v>
      </c>
      <c r="L47" s="835">
        <v>5</v>
      </c>
      <c r="M47" s="811">
        <f t="shared" si="0"/>
        <v>84</v>
      </c>
      <c r="N47" s="835" t="str">
        <f t="shared" si="1"/>
        <v>Tốt</v>
      </c>
      <c r="O47" s="836"/>
    </row>
    <row r="48" spans="1:15" s="360" customFormat="1">
      <c r="A48" s="827">
        <v>38</v>
      </c>
      <c r="B48" s="814" t="s">
        <v>1813</v>
      </c>
      <c r="C48" s="815" t="s">
        <v>1814</v>
      </c>
      <c r="D48" s="815" t="s">
        <v>284</v>
      </c>
      <c r="E48" s="816" t="s">
        <v>26</v>
      </c>
      <c r="F48" s="816" t="s">
        <v>1815</v>
      </c>
      <c r="G48" s="798" t="s">
        <v>21</v>
      </c>
      <c r="H48" s="813"/>
      <c r="I48" s="813"/>
      <c r="J48" s="813"/>
      <c r="K48" s="813"/>
      <c r="L48" s="813"/>
      <c r="M48" s="798">
        <f t="shared" si="0"/>
        <v>0</v>
      </c>
      <c r="N48" s="813" t="str">
        <f t="shared" si="1"/>
        <v>Kém</v>
      </c>
      <c r="O48" s="817" t="s">
        <v>1726</v>
      </c>
    </row>
    <row r="49" spans="1:28" s="360" customFormat="1">
      <c r="A49" s="827">
        <v>39</v>
      </c>
      <c r="B49" s="814" t="s">
        <v>1816</v>
      </c>
      <c r="C49" s="815" t="s">
        <v>1817</v>
      </c>
      <c r="D49" s="815" t="s">
        <v>1010</v>
      </c>
      <c r="E49" s="816" t="s">
        <v>20</v>
      </c>
      <c r="F49" s="816" t="s">
        <v>1818</v>
      </c>
      <c r="G49" s="798" t="s">
        <v>21</v>
      </c>
      <c r="H49" s="813"/>
      <c r="I49" s="813"/>
      <c r="J49" s="813"/>
      <c r="K49" s="813"/>
      <c r="L49" s="813"/>
      <c r="M49" s="798">
        <f t="shared" si="0"/>
        <v>0</v>
      </c>
      <c r="N49" s="813" t="str">
        <f t="shared" si="1"/>
        <v>Kém</v>
      </c>
      <c r="O49" s="817" t="s">
        <v>1726</v>
      </c>
    </row>
    <row r="50" spans="1:28" s="360" customFormat="1">
      <c r="A50" s="837">
        <v>40</v>
      </c>
      <c r="B50" s="799" t="s">
        <v>1819</v>
      </c>
      <c r="C50" s="804" t="s">
        <v>1817</v>
      </c>
      <c r="D50" s="804" t="s">
        <v>1820</v>
      </c>
      <c r="E50" s="651" t="s">
        <v>20</v>
      </c>
      <c r="F50" s="651" t="s">
        <v>1821</v>
      </c>
      <c r="G50" s="798" t="s">
        <v>21</v>
      </c>
      <c r="H50" s="802">
        <v>12</v>
      </c>
      <c r="I50" s="802">
        <v>22</v>
      </c>
      <c r="J50" s="802">
        <v>10</v>
      </c>
      <c r="K50" s="802">
        <v>16</v>
      </c>
      <c r="L50" s="802">
        <v>8</v>
      </c>
      <c r="M50" s="798">
        <f t="shared" si="0"/>
        <v>68</v>
      </c>
      <c r="N50" s="802" t="str">
        <f t="shared" si="1"/>
        <v>Khá</v>
      </c>
      <c r="O50" s="838"/>
    </row>
    <row r="51" spans="1:28" s="360" customFormat="1">
      <c r="A51" s="837">
        <v>41</v>
      </c>
      <c r="B51" s="799">
        <v>110319032</v>
      </c>
      <c r="C51" s="804" t="s">
        <v>955</v>
      </c>
      <c r="D51" s="804" t="s">
        <v>291</v>
      </c>
      <c r="E51" s="651" t="s">
        <v>20</v>
      </c>
      <c r="F51" s="651" t="s">
        <v>1822</v>
      </c>
      <c r="G51" s="798" t="s">
        <v>21</v>
      </c>
      <c r="H51" s="802">
        <v>14</v>
      </c>
      <c r="I51" s="802">
        <v>22</v>
      </c>
      <c r="J51" s="802">
        <v>12</v>
      </c>
      <c r="K51" s="802">
        <v>16</v>
      </c>
      <c r="L51" s="802">
        <v>6</v>
      </c>
      <c r="M51" s="798">
        <f t="shared" si="0"/>
        <v>70</v>
      </c>
      <c r="N51" s="802" t="str">
        <f t="shared" si="1"/>
        <v>Khá</v>
      </c>
      <c r="O51" s="838"/>
    </row>
    <row r="52" spans="1:28" s="365" customFormat="1">
      <c r="A52" s="834">
        <v>42</v>
      </c>
      <c r="B52" s="809" t="s">
        <v>1823</v>
      </c>
      <c r="C52" s="810" t="s">
        <v>1824</v>
      </c>
      <c r="D52" s="810" t="s">
        <v>691</v>
      </c>
      <c r="E52" s="659" t="s">
        <v>26</v>
      </c>
      <c r="F52" s="659" t="s">
        <v>1825</v>
      </c>
      <c r="G52" s="811" t="s">
        <v>21</v>
      </c>
      <c r="H52" s="835">
        <v>20</v>
      </c>
      <c r="I52" s="835">
        <v>22</v>
      </c>
      <c r="J52" s="835">
        <v>15</v>
      </c>
      <c r="K52" s="835">
        <v>16</v>
      </c>
      <c r="L52" s="835">
        <v>10</v>
      </c>
      <c r="M52" s="811">
        <f t="shared" si="0"/>
        <v>83</v>
      </c>
      <c r="N52" s="828" t="str">
        <f t="shared" si="1"/>
        <v>Tốt</v>
      </c>
      <c r="O52" s="836" t="s">
        <v>42</v>
      </c>
    </row>
    <row r="53" spans="1:28" s="360" customFormat="1">
      <c r="A53" s="827">
        <v>43</v>
      </c>
      <c r="B53" s="814" t="s">
        <v>1826</v>
      </c>
      <c r="C53" s="815" t="s">
        <v>1827</v>
      </c>
      <c r="D53" s="815" t="s">
        <v>691</v>
      </c>
      <c r="E53" s="816" t="s">
        <v>26</v>
      </c>
      <c r="F53" s="816" t="s">
        <v>1828</v>
      </c>
      <c r="G53" s="798" t="s">
        <v>21</v>
      </c>
      <c r="H53" s="813"/>
      <c r="I53" s="813"/>
      <c r="J53" s="813"/>
      <c r="K53" s="813"/>
      <c r="L53" s="813"/>
      <c r="M53" s="798">
        <f t="shared" si="0"/>
        <v>0</v>
      </c>
      <c r="N53" s="813" t="str">
        <f t="shared" si="1"/>
        <v>Kém</v>
      </c>
      <c r="O53" s="817" t="s">
        <v>1726</v>
      </c>
    </row>
    <row r="54" spans="1:28" s="360" customFormat="1">
      <c r="A54" s="837">
        <v>44</v>
      </c>
      <c r="B54" s="799" t="s">
        <v>1829</v>
      </c>
      <c r="C54" s="804" t="s">
        <v>1830</v>
      </c>
      <c r="D54" s="804" t="s">
        <v>300</v>
      </c>
      <c r="E54" s="651" t="s">
        <v>20</v>
      </c>
      <c r="F54" s="651" t="s">
        <v>1800</v>
      </c>
      <c r="G54" s="798" t="s">
        <v>21</v>
      </c>
      <c r="H54" s="802">
        <v>16</v>
      </c>
      <c r="I54" s="802">
        <v>22</v>
      </c>
      <c r="J54" s="802">
        <v>19</v>
      </c>
      <c r="K54" s="802">
        <v>16</v>
      </c>
      <c r="L54" s="802">
        <v>4</v>
      </c>
      <c r="M54" s="798">
        <f t="shared" si="0"/>
        <v>77</v>
      </c>
      <c r="N54" s="802" t="str">
        <f t="shared" si="1"/>
        <v>Khá</v>
      </c>
      <c r="O54" s="838"/>
    </row>
    <row r="55" spans="1:28" s="365" customFormat="1">
      <c r="A55" s="834">
        <v>45</v>
      </c>
      <c r="B55" s="809">
        <v>110319071</v>
      </c>
      <c r="C55" s="810" t="s">
        <v>186</v>
      </c>
      <c r="D55" s="810" t="s">
        <v>1831</v>
      </c>
      <c r="E55" s="659" t="s">
        <v>26</v>
      </c>
      <c r="F55" s="659" t="s">
        <v>1832</v>
      </c>
      <c r="G55" s="811" t="s">
        <v>21</v>
      </c>
      <c r="H55" s="835">
        <v>16</v>
      </c>
      <c r="I55" s="835">
        <v>22</v>
      </c>
      <c r="J55" s="835">
        <v>20</v>
      </c>
      <c r="K55" s="835">
        <v>16</v>
      </c>
      <c r="L55" s="835">
        <v>10</v>
      </c>
      <c r="M55" s="811">
        <f t="shared" si="0"/>
        <v>84</v>
      </c>
      <c r="N55" s="835" t="str">
        <f t="shared" si="1"/>
        <v>Tốt</v>
      </c>
      <c r="O55" s="836"/>
    </row>
    <row r="56" spans="1:28" s="97" customFormat="1">
      <c r="A56" s="820">
        <v>46</v>
      </c>
      <c r="B56" s="799" t="s">
        <v>1833</v>
      </c>
      <c r="C56" s="804" t="s">
        <v>1621</v>
      </c>
      <c r="D56" s="804" t="s">
        <v>1834</v>
      </c>
      <c r="E56" s="651" t="s">
        <v>26</v>
      </c>
      <c r="F56" s="651" t="s">
        <v>1438</v>
      </c>
      <c r="G56" s="798" t="s">
        <v>21</v>
      </c>
      <c r="H56" s="818">
        <v>10</v>
      </c>
      <c r="I56" s="818">
        <v>19</v>
      </c>
      <c r="J56" s="818">
        <v>17</v>
      </c>
      <c r="K56" s="818">
        <v>19</v>
      </c>
      <c r="L56" s="798">
        <v>8</v>
      </c>
      <c r="M56" s="798">
        <f t="shared" si="0"/>
        <v>73</v>
      </c>
      <c r="N56" s="798" t="str">
        <f t="shared" si="1"/>
        <v>Khá</v>
      </c>
      <c r="O56" s="801"/>
    </row>
    <row r="57" spans="1:28" s="97" customFormat="1">
      <c r="A57" s="300"/>
      <c r="B57" s="1121" t="s">
        <v>1581</v>
      </c>
      <c r="C57" s="1121"/>
      <c r="D57" s="1121"/>
      <c r="E57" s="300"/>
      <c r="F57" s="300"/>
      <c r="G57" s="300"/>
      <c r="H57" s="301"/>
      <c r="I57" s="301"/>
      <c r="J57" s="301"/>
      <c r="K57" s="301"/>
      <c r="L57" s="301"/>
      <c r="M57" s="301"/>
      <c r="N57" s="301"/>
      <c r="O57" s="301"/>
      <c r="P57" s="301"/>
    </row>
    <row r="58" spans="1:28" s="97" customFormat="1">
      <c r="A58" s="356"/>
      <c r="B58" s="1121"/>
      <c r="C58" s="1121"/>
      <c r="D58" s="1121"/>
      <c r="E58" s="300"/>
      <c r="F58" s="300"/>
      <c r="G58" s="300"/>
      <c r="H58" s="300"/>
      <c r="I58" s="300"/>
      <c r="J58" s="300"/>
      <c r="K58" s="301"/>
      <c r="L58" s="301"/>
      <c r="M58" s="1143" t="s">
        <v>364</v>
      </c>
      <c r="N58" s="1143"/>
      <c r="O58" s="1143"/>
      <c r="P58" s="301"/>
    </row>
    <row r="59" spans="1:28" s="81" customFormat="1">
      <c r="D59" s="1143"/>
      <c r="E59" s="1143"/>
      <c r="F59" s="1143"/>
      <c r="I59" s="1143"/>
      <c r="J59" s="1143"/>
      <c r="K59" s="1143"/>
      <c r="L59" s="1143"/>
      <c r="M59" s="1144" t="s">
        <v>165</v>
      </c>
      <c r="N59" s="1144"/>
      <c r="O59" s="1144"/>
      <c r="P59" s="788"/>
      <c r="Q59" s="788"/>
    </row>
    <row r="60" spans="1:28" s="81" customFormat="1">
      <c r="B60" s="839"/>
      <c r="D60" s="1144"/>
      <c r="E60" s="1144"/>
      <c r="F60" s="1144"/>
      <c r="I60" s="1144"/>
      <c r="J60" s="1144"/>
      <c r="K60" s="1144"/>
      <c r="L60" s="1144"/>
      <c r="M60" s="515"/>
      <c r="N60" s="788"/>
    </row>
    <row r="61" spans="1:28">
      <c r="A61" s="357"/>
      <c r="B61" s="357"/>
      <c r="C61" s="392"/>
      <c r="D61" s="357"/>
      <c r="E61" s="357"/>
      <c r="F61" s="357"/>
      <c r="G61" s="357"/>
      <c r="H61" s="357"/>
      <c r="I61" s="357"/>
      <c r="J61" s="357"/>
      <c r="K61" s="302"/>
      <c r="L61" s="302"/>
      <c r="M61" s="302"/>
      <c r="N61" s="302"/>
      <c r="O61" s="302"/>
    </row>
    <row r="62" spans="1:28">
      <c r="A62" s="357"/>
      <c r="B62" s="357"/>
      <c r="C62" s="392"/>
      <c r="D62" s="357"/>
      <c r="E62" s="357"/>
      <c r="F62" s="357"/>
      <c r="G62" s="357"/>
      <c r="H62" s="357"/>
      <c r="I62" s="357"/>
      <c r="J62" s="357"/>
      <c r="K62" s="302"/>
      <c r="L62" s="302"/>
      <c r="M62" s="302"/>
      <c r="N62" s="302"/>
      <c r="O62" s="302"/>
    </row>
    <row r="63" spans="1:28">
      <c r="A63" s="357"/>
      <c r="B63" s="357"/>
      <c r="C63" s="357"/>
      <c r="D63" s="357"/>
      <c r="E63" s="357"/>
      <c r="F63" s="357"/>
      <c r="G63" s="357"/>
      <c r="H63" s="357"/>
      <c r="I63" s="357"/>
      <c r="J63" s="357"/>
      <c r="K63" s="302"/>
      <c r="L63" s="302"/>
      <c r="M63" s="302"/>
      <c r="N63" s="302"/>
      <c r="O63" s="302"/>
      <c r="P63" s="357"/>
      <c r="Q63" s="302"/>
      <c r="R63" s="302"/>
      <c r="S63" s="302"/>
      <c r="T63" s="302"/>
      <c r="U63" s="302"/>
      <c r="V63" s="302"/>
      <c r="W63" s="301"/>
      <c r="X63" s="301"/>
      <c r="Y63" s="301"/>
      <c r="Z63" s="301"/>
      <c r="AA63" s="301"/>
      <c r="AB63" s="301"/>
    </row>
    <row r="64" spans="1:28">
      <c r="A64" s="357"/>
      <c r="B64" s="357"/>
      <c r="C64" s="392"/>
      <c r="D64" s="357"/>
      <c r="E64" s="357"/>
      <c r="F64" s="357"/>
      <c r="G64" s="357"/>
      <c r="H64" s="357"/>
      <c r="I64" s="357"/>
      <c r="J64" s="357"/>
      <c r="K64" s="302"/>
      <c r="L64" s="302"/>
      <c r="M64" s="302"/>
      <c r="N64" s="302"/>
      <c r="O64" s="302"/>
      <c r="P64" s="357"/>
      <c r="Q64" s="302"/>
      <c r="R64" s="302"/>
      <c r="S64" s="302"/>
      <c r="T64" s="302"/>
      <c r="U64" s="302"/>
      <c r="V64" s="302"/>
      <c r="W64" s="301"/>
      <c r="X64" s="301"/>
      <c r="Y64" s="301"/>
      <c r="Z64" s="301"/>
      <c r="AA64" s="301"/>
      <c r="AB64" s="301"/>
    </row>
    <row r="65" spans="1:28">
      <c r="A65" s="357"/>
      <c r="B65" s="357"/>
      <c r="C65" s="392"/>
      <c r="D65" s="357"/>
      <c r="E65" s="357"/>
      <c r="F65" s="357"/>
      <c r="G65" s="357"/>
      <c r="H65" s="357"/>
      <c r="I65" s="357"/>
      <c r="J65" s="357"/>
      <c r="K65" s="302"/>
      <c r="L65" s="302"/>
      <c r="M65" s="302"/>
      <c r="N65" s="302"/>
      <c r="O65" s="302"/>
      <c r="P65" s="357"/>
      <c r="Q65" s="302"/>
      <c r="R65" s="302"/>
      <c r="S65" s="302"/>
      <c r="T65" s="302"/>
      <c r="U65" s="302"/>
      <c r="V65" s="302"/>
      <c r="W65" s="301"/>
      <c r="X65" s="301"/>
      <c r="Y65" s="301"/>
      <c r="Z65" s="301"/>
      <c r="AA65" s="301"/>
      <c r="AB65" s="301"/>
    </row>
    <row r="66" spans="1:28">
      <c r="A66" s="357"/>
      <c r="B66" s="357"/>
      <c r="C66" s="392"/>
      <c r="D66" s="357"/>
      <c r="E66" s="357"/>
      <c r="F66" s="357"/>
      <c r="G66" s="357"/>
      <c r="H66" s="357"/>
      <c r="I66" s="357"/>
      <c r="J66" s="357"/>
      <c r="K66" s="302"/>
      <c r="L66" s="302"/>
      <c r="M66" s="302"/>
      <c r="N66" s="302"/>
      <c r="O66" s="302"/>
      <c r="P66" s="357"/>
      <c r="Q66" s="302"/>
      <c r="R66" s="302"/>
      <c r="S66" s="302"/>
      <c r="T66" s="302"/>
      <c r="U66" s="302"/>
      <c r="V66" s="302"/>
      <c r="W66" s="301"/>
      <c r="X66" s="301"/>
      <c r="Y66" s="301"/>
      <c r="Z66" s="301"/>
      <c r="AA66" s="301"/>
      <c r="AB66" s="301"/>
    </row>
    <row r="67" spans="1:28">
      <c r="A67" s="357"/>
      <c r="B67" s="357"/>
      <c r="C67" s="392"/>
      <c r="D67" s="357"/>
      <c r="E67" s="357"/>
      <c r="F67" s="357"/>
      <c r="G67" s="357"/>
      <c r="H67" s="357"/>
      <c r="I67" s="357"/>
      <c r="J67" s="357"/>
      <c r="K67" s="302"/>
      <c r="L67" s="302"/>
      <c r="M67" s="302"/>
      <c r="N67" s="302"/>
      <c r="O67" s="302"/>
      <c r="P67" s="357"/>
      <c r="Q67" s="302"/>
      <c r="R67" s="302"/>
      <c r="S67" s="302"/>
      <c r="T67" s="302"/>
      <c r="U67" s="302"/>
      <c r="V67" s="302"/>
      <c r="W67" s="301"/>
      <c r="X67" s="301"/>
      <c r="Y67" s="301"/>
      <c r="Z67" s="301"/>
      <c r="AA67" s="301"/>
      <c r="AB67" s="301"/>
    </row>
    <row r="68" spans="1:28">
      <c r="A68" s="357"/>
      <c r="B68" s="357"/>
      <c r="C68" s="392"/>
      <c r="D68" s="357"/>
      <c r="E68" s="357"/>
      <c r="F68" s="357"/>
      <c r="G68" s="357"/>
      <c r="H68" s="357"/>
      <c r="I68" s="357"/>
      <c r="J68" s="357"/>
      <c r="K68" s="302"/>
      <c r="L68" s="302"/>
      <c r="M68" s="302"/>
      <c r="N68" s="302"/>
      <c r="O68" s="302"/>
      <c r="P68" s="357"/>
      <c r="Q68" s="302"/>
      <c r="R68" s="302"/>
      <c r="S68" s="302"/>
      <c r="T68" s="302"/>
      <c r="U68" s="302"/>
      <c r="V68" s="302"/>
      <c r="W68" s="301"/>
      <c r="X68" s="301"/>
      <c r="Y68" s="301"/>
      <c r="Z68" s="301"/>
      <c r="AA68" s="301"/>
      <c r="AB68" s="301"/>
    </row>
    <row r="69" spans="1:28">
      <c r="A69" s="357"/>
      <c r="B69" s="357"/>
      <c r="C69" s="392"/>
      <c r="D69" s="357"/>
      <c r="E69" s="357"/>
      <c r="F69" s="357"/>
      <c r="G69" s="357"/>
      <c r="H69" s="357"/>
      <c r="I69" s="357"/>
      <c r="J69" s="357"/>
      <c r="K69" s="302"/>
      <c r="L69" s="302"/>
      <c r="M69" s="302"/>
      <c r="N69" s="302"/>
      <c r="O69" s="302"/>
      <c r="P69" s="357"/>
      <c r="Q69" s="302"/>
      <c r="R69" s="302"/>
      <c r="S69" s="302"/>
      <c r="T69" s="302"/>
      <c r="U69" s="302"/>
      <c r="V69" s="302"/>
      <c r="W69" s="301"/>
      <c r="X69" s="301"/>
      <c r="Y69" s="301"/>
      <c r="Z69" s="301"/>
      <c r="AA69" s="301"/>
      <c r="AB69" s="301"/>
    </row>
    <row r="70" spans="1:28">
      <c r="A70" s="357"/>
      <c r="B70" s="357"/>
      <c r="C70" s="392"/>
      <c r="D70" s="357"/>
      <c r="E70" s="357"/>
      <c r="F70" s="357"/>
      <c r="G70" s="357"/>
      <c r="H70" s="357"/>
      <c r="I70" s="357"/>
      <c r="J70" s="357"/>
      <c r="K70" s="302"/>
      <c r="L70" s="302"/>
      <c r="M70" s="302"/>
      <c r="N70" s="302"/>
      <c r="O70" s="302"/>
      <c r="P70" s="357"/>
      <c r="Q70" s="302"/>
      <c r="R70" s="302"/>
      <c r="S70" s="302"/>
      <c r="T70" s="302"/>
      <c r="U70" s="302"/>
      <c r="V70" s="302"/>
      <c r="W70" s="301"/>
      <c r="X70" s="301"/>
      <c r="Y70" s="301"/>
      <c r="Z70" s="301"/>
      <c r="AA70" s="301"/>
      <c r="AB70" s="301"/>
    </row>
    <row r="71" spans="1:28">
      <c r="A71" s="357"/>
      <c r="B71" s="357"/>
      <c r="C71" s="392"/>
      <c r="D71" s="357"/>
      <c r="E71" s="357"/>
      <c r="F71" s="357"/>
      <c r="G71" s="357"/>
      <c r="H71" s="357"/>
      <c r="I71" s="357"/>
      <c r="J71" s="357"/>
      <c r="K71" s="302"/>
      <c r="L71" s="302"/>
      <c r="M71" s="302"/>
      <c r="N71" s="302"/>
      <c r="O71" s="302"/>
      <c r="P71" s="357"/>
      <c r="Q71" s="302"/>
      <c r="R71" s="302"/>
      <c r="S71" s="302"/>
      <c r="T71" s="302"/>
      <c r="U71" s="302"/>
      <c r="V71" s="302"/>
      <c r="W71" s="301"/>
      <c r="X71" s="301"/>
      <c r="Y71" s="301"/>
      <c r="Z71" s="301"/>
      <c r="AA71" s="301"/>
      <c r="AB71" s="301"/>
    </row>
    <row r="72" spans="1:28">
      <c r="A72" s="357"/>
      <c r="B72" s="357"/>
      <c r="C72" s="392"/>
      <c r="D72" s="357"/>
      <c r="E72" s="357"/>
      <c r="F72" s="357"/>
      <c r="G72" s="357"/>
      <c r="H72" s="357"/>
      <c r="I72" s="357"/>
      <c r="J72" s="357"/>
      <c r="K72" s="302"/>
      <c r="L72" s="302"/>
      <c r="M72" s="302"/>
      <c r="N72" s="302"/>
      <c r="O72" s="302"/>
      <c r="P72" s="357"/>
      <c r="Q72" s="302"/>
      <c r="R72" s="302"/>
      <c r="S72" s="302"/>
      <c r="T72" s="302"/>
      <c r="U72" s="302"/>
      <c r="V72" s="302"/>
      <c r="W72" s="301"/>
      <c r="X72" s="301"/>
      <c r="Y72" s="301"/>
      <c r="Z72" s="301"/>
      <c r="AA72" s="301"/>
      <c r="AB72" s="301"/>
    </row>
    <row r="73" spans="1:28">
      <c r="A73" s="357"/>
      <c r="B73" s="357"/>
      <c r="C73" s="392"/>
      <c r="D73" s="357"/>
      <c r="E73" s="357"/>
      <c r="F73" s="357"/>
      <c r="G73" s="357"/>
      <c r="H73" s="357"/>
      <c r="I73" s="357"/>
      <c r="J73" s="357"/>
      <c r="K73" s="302"/>
      <c r="L73" s="302"/>
      <c r="M73" s="302"/>
      <c r="N73" s="302"/>
      <c r="O73" s="302"/>
      <c r="P73" s="357"/>
      <c r="Q73" s="302"/>
      <c r="R73" s="302"/>
      <c r="S73" s="302"/>
      <c r="T73" s="302"/>
      <c r="U73" s="302"/>
      <c r="V73" s="302"/>
      <c r="W73" s="301"/>
      <c r="X73" s="301"/>
      <c r="Y73" s="301"/>
      <c r="Z73" s="301"/>
      <c r="AA73" s="301"/>
      <c r="AB73" s="301"/>
    </row>
    <row r="74" spans="1:28">
      <c r="A74" s="357"/>
      <c r="B74" s="357"/>
      <c r="C74" s="392"/>
      <c r="D74" s="357"/>
      <c r="E74" s="357"/>
      <c r="F74" s="357"/>
      <c r="G74" s="357"/>
      <c r="H74" s="357"/>
      <c r="I74" s="357"/>
      <c r="J74" s="357"/>
      <c r="K74" s="302"/>
      <c r="L74" s="302"/>
      <c r="M74" s="302"/>
      <c r="N74" s="302"/>
      <c r="O74" s="302"/>
      <c r="P74" s="357"/>
      <c r="Q74" s="302"/>
      <c r="R74" s="302"/>
      <c r="S74" s="302"/>
      <c r="T74" s="302"/>
      <c r="U74" s="302"/>
      <c r="V74" s="302"/>
      <c r="W74" s="301"/>
      <c r="X74" s="301"/>
      <c r="Y74" s="301"/>
      <c r="Z74" s="301"/>
      <c r="AA74" s="301"/>
      <c r="AB74" s="301"/>
    </row>
    <row r="75" spans="1:28">
      <c r="A75" s="357"/>
      <c r="B75" s="357"/>
      <c r="C75" s="392"/>
      <c r="D75" s="357"/>
      <c r="E75" s="357"/>
      <c r="F75" s="357"/>
      <c r="G75" s="357"/>
      <c r="H75" s="357"/>
      <c r="I75" s="357"/>
      <c r="J75" s="357"/>
      <c r="K75" s="302"/>
      <c r="L75" s="302"/>
      <c r="M75" s="302"/>
      <c r="N75" s="302"/>
      <c r="O75" s="302"/>
      <c r="P75" s="357"/>
      <c r="Q75" s="302"/>
      <c r="R75" s="302"/>
      <c r="S75" s="302"/>
      <c r="T75" s="302"/>
      <c r="U75" s="302"/>
      <c r="V75" s="302"/>
      <c r="W75" s="301"/>
      <c r="X75" s="301"/>
      <c r="Y75" s="301"/>
      <c r="Z75" s="301"/>
      <c r="AA75" s="301"/>
      <c r="AB75" s="301"/>
    </row>
    <row r="76" spans="1:28">
      <c r="A76" s="357"/>
      <c r="B76" s="357"/>
      <c r="C76" s="392"/>
      <c r="D76" s="357"/>
      <c r="E76" s="357"/>
      <c r="F76" s="357"/>
      <c r="G76" s="357"/>
      <c r="H76" s="357"/>
      <c r="I76" s="357"/>
      <c r="J76" s="357"/>
      <c r="K76" s="302"/>
      <c r="L76" s="302"/>
      <c r="M76" s="302"/>
      <c r="N76" s="302"/>
      <c r="O76" s="302"/>
      <c r="P76" s="357"/>
      <c r="Q76" s="302"/>
      <c r="R76" s="302"/>
      <c r="S76" s="302"/>
      <c r="T76" s="302"/>
      <c r="U76" s="302"/>
      <c r="V76" s="302"/>
      <c r="W76" s="301"/>
      <c r="X76" s="301"/>
      <c r="Y76" s="301"/>
      <c r="Z76" s="301"/>
      <c r="AA76" s="301"/>
      <c r="AB76" s="301"/>
    </row>
    <row r="77" spans="1:28">
      <c r="A77" s="357"/>
      <c r="B77" s="357"/>
      <c r="C77" s="392"/>
      <c r="D77" s="357"/>
      <c r="E77" s="357"/>
      <c r="F77" s="357"/>
      <c r="G77" s="357"/>
      <c r="H77" s="357"/>
      <c r="I77" s="357"/>
      <c r="J77" s="357"/>
      <c r="K77" s="302"/>
      <c r="L77" s="302"/>
      <c r="M77" s="302"/>
      <c r="N77" s="302"/>
      <c r="O77" s="302"/>
      <c r="P77" s="357"/>
      <c r="Q77" s="302"/>
      <c r="R77" s="302"/>
      <c r="S77" s="302"/>
      <c r="T77" s="302"/>
      <c r="U77" s="302"/>
      <c r="V77" s="302"/>
      <c r="W77" s="301"/>
      <c r="X77" s="301"/>
      <c r="Y77" s="301"/>
      <c r="Z77" s="301"/>
      <c r="AA77" s="301"/>
      <c r="AB77" s="301"/>
    </row>
    <row r="78" spans="1:28">
      <c r="A78" s="357"/>
      <c r="B78" s="357"/>
      <c r="C78" s="392"/>
      <c r="D78" s="357"/>
      <c r="E78" s="357"/>
      <c r="F78" s="357"/>
      <c r="G78" s="357"/>
      <c r="H78" s="357"/>
      <c r="I78" s="357"/>
      <c r="J78" s="357"/>
      <c r="K78" s="302"/>
      <c r="L78" s="302"/>
      <c r="M78" s="302"/>
      <c r="N78" s="302"/>
      <c r="O78" s="302"/>
      <c r="P78" s="357"/>
      <c r="Q78" s="302"/>
      <c r="R78" s="302"/>
      <c r="S78" s="302"/>
      <c r="T78" s="302"/>
      <c r="U78" s="302"/>
      <c r="V78" s="302"/>
      <c r="W78" s="301"/>
      <c r="X78" s="301"/>
      <c r="Y78" s="301"/>
      <c r="Z78" s="301"/>
      <c r="AA78" s="301"/>
      <c r="AB78" s="301"/>
    </row>
    <row r="79" spans="1:28">
      <c r="A79" s="357"/>
      <c r="B79" s="357"/>
      <c r="C79" s="392"/>
      <c r="D79" s="357"/>
      <c r="E79" s="357"/>
      <c r="F79" s="357"/>
      <c r="G79" s="357"/>
      <c r="H79" s="357"/>
      <c r="I79" s="357"/>
      <c r="J79" s="357"/>
      <c r="K79" s="302"/>
      <c r="L79" s="302"/>
      <c r="M79" s="302"/>
      <c r="N79" s="302"/>
      <c r="O79" s="302"/>
    </row>
    <row r="80" spans="1:28">
      <c r="A80" s="357"/>
      <c r="B80" s="357"/>
      <c r="C80" s="392"/>
      <c r="D80" s="357"/>
      <c r="E80" s="357"/>
      <c r="F80" s="357"/>
      <c r="G80" s="357"/>
      <c r="H80" s="357"/>
      <c r="I80" s="357"/>
      <c r="J80" s="357"/>
      <c r="K80" s="302"/>
      <c r="L80" s="302"/>
      <c r="M80" s="302"/>
      <c r="N80" s="302"/>
      <c r="O80" s="302"/>
    </row>
    <row r="81" spans="1:15">
      <c r="A81" s="357"/>
      <c r="B81" s="357"/>
      <c r="C81" s="392"/>
      <c r="D81" s="357"/>
      <c r="E81" s="357"/>
      <c r="F81" s="357"/>
      <c r="G81" s="357"/>
      <c r="H81" s="357"/>
      <c r="I81" s="357"/>
      <c r="J81" s="357"/>
      <c r="K81" s="302"/>
      <c r="L81" s="302"/>
      <c r="M81" s="302"/>
      <c r="N81" s="302"/>
      <c r="O81" s="302"/>
    </row>
    <row r="82" spans="1:15">
      <c r="A82" s="357"/>
      <c r="B82" s="357"/>
      <c r="C82" s="392"/>
      <c r="D82" s="357"/>
      <c r="E82" s="357"/>
      <c r="F82" s="357"/>
      <c r="G82" s="357"/>
      <c r="H82" s="357"/>
      <c r="I82" s="357"/>
      <c r="J82" s="357"/>
      <c r="K82" s="302"/>
      <c r="L82" s="302"/>
      <c r="M82" s="302"/>
      <c r="N82" s="302"/>
      <c r="O82" s="302"/>
    </row>
    <row r="83" spans="1:15">
      <c r="A83" s="357"/>
      <c r="B83" s="357"/>
      <c r="C83" s="392"/>
      <c r="D83" s="357"/>
      <c r="E83" s="357"/>
      <c r="F83" s="357"/>
      <c r="G83" s="357"/>
      <c r="H83" s="357"/>
      <c r="I83" s="357"/>
      <c r="J83" s="357"/>
      <c r="K83" s="302"/>
      <c r="L83" s="302"/>
      <c r="M83" s="302"/>
      <c r="N83" s="302"/>
      <c r="O83" s="302"/>
    </row>
    <row r="84" spans="1:15">
      <c r="A84" s="357"/>
      <c r="B84" s="357"/>
      <c r="C84" s="392"/>
      <c r="D84" s="357"/>
      <c r="E84" s="357"/>
      <c r="F84" s="357"/>
      <c r="G84" s="357"/>
      <c r="H84" s="357"/>
      <c r="I84" s="357"/>
      <c r="J84" s="357"/>
      <c r="K84" s="302"/>
      <c r="L84" s="302"/>
      <c r="M84" s="302"/>
      <c r="N84" s="302"/>
      <c r="O84" s="302"/>
    </row>
    <row r="85" spans="1:15">
      <c r="A85" s="357"/>
      <c r="B85" s="357"/>
      <c r="C85" s="392"/>
      <c r="D85" s="357"/>
      <c r="E85" s="357"/>
      <c r="F85" s="357"/>
      <c r="G85" s="357"/>
      <c r="H85" s="357"/>
      <c r="I85" s="357"/>
      <c r="J85" s="357"/>
      <c r="K85" s="302"/>
      <c r="L85" s="302"/>
      <c r="M85" s="302"/>
      <c r="N85" s="302"/>
      <c r="O85" s="302"/>
    </row>
    <row r="86" spans="1:15">
      <c r="A86" s="357"/>
      <c r="B86" s="357"/>
      <c r="C86" s="392"/>
      <c r="D86" s="357"/>
      <c r="E86" s="357"/>
      <c r="F86" s="357"/>
      <c r="G86" s="357"/>
      <c r="H86" s="357"/>
      <c r="I86" s="357"/>
      <c r="J86" s="357"/>
      <c r="K86" s="302"/>
      <c r="L86" s="302"/>
      <c r="M86" s="302"/>
      <c r="N86" s="302"/>
      <c r="O86" s="302"/>
    </row>
    <row r="87" spans="1:15">
      <c r="A87" s="357"/>
      <c r="B87" s="357"/>
      <c r="C87" s="392"/>
      <c r="D87" s="357"/>
      <c r="E87" s="357"/>
      <c r="F87" s="357"/>
      <c r="G87" s="357"/>
      <c r="H87" s="357"/>
      <c r="I87" s="357"/>
      <c r="J87" s="357"/>
      <c r="K87" s="302"/>
      <c r="L87" s="302"/>
      <c r="M87" s="302"/>
      <c r="N87" s="302"/>
      <c r="O87" s="302"/>
    </row>
    <row r="88" spans="1:15">
      <c r="A88" s="357"/>
      <c r="B88" s="357"/>
      <c r="C88" s="392"/>
      <c r="D88" s="357"/>
      <c r="E88" s="357"/>
      <c r="F88" s="357"/>
      <c r="G88" s="357"/>
      <c r="H88" s="357"/>
      <c r="I88" s="357"/>
      <c r="J88" s="357"/>
      <c r="K88" s="302"/>
      <c r="L88" s="302"/>
      <c r="M88" s="302"/>
      <c r="N88" s="302"/>
      <c r="O88" s="302"/>
    </row>
    <row r="89" spans="1:15">
      <c r="A89" s="357"/>
      <c r="B89" s="357"/>
      <c r="C89" s="392"/>
      <c r="D89" s="357"/>
      <c r="E89" s="357"/>
      <c r="F89" s="357"/>
      <c r="G89" s="357"/>
      <c r="H89" s="357"/>
      <c r="I89" s="357"/>
      <c r="J89" s="357"/>
      <c r="K89" s="302"/>
      <c r="L89" s="302"/>
      <c r="M89" s="302"/>
      <c r="N89" s="302"/>
      <c r="O89" s="302"/>
    </row>
    <row r="90" spans="1:15">
      <c r="A90" s="357"/>
      <c r="B90" s="357"/>
      <c r="C90" s="392"/>
      <c r="D90" s="357"/>
      <c r="E90" s="357"/>
      <c r="F90" s="357"/>
      <c r="G90" s="357"/>
      <c r="H90" s="357"/>
      <c r="I90" s="357"/>
      <c r="J90" s="357"/>
      <c r="K90" s="302"/>
      <c r="L90" s="302"/>
      <c r="M90" s="302"/>
      <c r="N90" s="302"/>
      <c r="O90" s="302"/>
    </row>
    <row r="91" spans="1:15">
      <c r="A91" s="357"/>
      <c r="B91" s="357"/>
      <c r="C91" s="392"/>
      <c r="D91" s="357"/>
      <c r="E91" s="357"/>
      <c r="F91" s="357"/>
      <c r="G91" s="357"/>
      <c r="H91" s="357"/>
      <c r="I91" s="357"/>
      <c r="J91" s="357"/>
      <c r="K91" s="302"/>
      <c r="L91" s="302"/>
      <c r="M91" s="302"/>
      <c r="N91" s="302"/>
      <c r="O91" s="302"/>
    </row>
    <row r="92" spans="1:15">
      <c r="A92" s="357"/>
      <c r="B92" s="357"/>
      <c r="C92" s="392"/>
      <c r="D92" s="357"/>
      <c r="E92" s="393"/>
      <c r="F92" s="393"/>
      <c r="G92" s="357"/>
      <c r="H92" s="357"/>
      <c r="I92" s="357"/>
      <c r="J92" s="357"/>
      <c r="K92" s="302"/>
      <c r="L92" s="302"/>
      <c r="M92" s="302"/>
      <c r="N92" s="302"/>
      <c r="O92" s="302"/>
    </row>
    <row r="93" spans="1:15">
      <c r="A93" s="357"/>
      <c r="B93" s="357"/>
      <c r="C93" s="392"/>
      <c r="D93" s="357"/>
      <c r="E93" s="357"/>
      <c r="F93" s="357"/>
      <c r="G93" s="357"/>
      <c r="H93" s="357"/>
      <c r="I93" s="357"/>
      <c r="J93" s="357"/>
      <c r="K93" s="302"/>
      <c r="L93" s="302"/>
      <c r="M93" s="302"/>
      <c r="N93" s="302"/>
      <c r="O93" s="302"/>
    </row>
    <row r="94" spans="1:15">
      <c r="A94" s="357"/>
      <c r="B94" s="357"/>
      <c r="C94" s="392"/>
      <c r="D94" s="357"/>
      <c r="E94" s="357"/>
      <c r="F94" s="357"/>
      <c r="G94" s="357"/>
      <c r="H94" s="357"/>
      <c r="I94" s="357"/>
      <c r="J94" s="357"/>
      <c r="K94" s="302"/>
      <c r="L94" s="302"/>
      <c r="M94" s="302"/>
      <c r="N94" s="302"/>
      <c r="O94" s="302"/>
    </row>
    <row r="95" spans="1:15">
      <c r="A95" s="357"/>
      <c r="B95" s="357"/>
      <c r="C95" s="392"/>
      <c r="D95" s="357"/>
      <c r="E95" s="357"/>
      <c r="F95" s="357"/>
      <c r="G95" s="357"/>
      <c r="H95" s="357"/>
      <c r="I95" s="357"/>
      <c r="J95" s="357"/>
      <c r="K95" s="302"/>
      <c r="L95" s="302"/>
      <c r="M95" s="302"/>
      <c r="N95" s="302"/>
      <c r="O95" s="302"/>
    </row>
    <row r="96" spans="1:15">
      <c r="A96" s="357"/>
      <c r="B96" s="357"/>
      <c r="C96" s="392"/>
      <c r="D96" s="357"/>
      <c r="E96" s="357"/>
      <c r="F96" s="357"/>
      <c r="G96" s="357"/>
      <c r="H96" s="357"/>
      <c r="I96" s="357"/>
      <c r="J96" s="357"/>
      <c r="K96" s="302"/>
      <c r="L96" s="302"/>
      <c r="M96" s="302"/>
      <c r="N96" s="302"/>
      <c r="O96" s="302"/>
    </row>
    <row r="97" spans="1:15">
      <c r="A97" s="357"/>
      <c r="B97" s="357"/>
      <c r="C97" s="392"/>
      <c r="D97" s="357"/>
      <c r="E97" s="357"/>
      <c r="F97" s="357"/>
      <c r="G97" s="357"/>
      <c r="H97" s="357"/>
      <c r="I97" s="357"/>
      <c r="J97" s="357"/>
      <c r="K97" s="302"/>
      <c r="L97" s="302"/>
      <c r="M97" s="302"/>
      <c r="N97" s="302"/>
      <c r="O97" s="302"/>
    </row>
    <row r="98" spans="1:15">
      <c r="A98" s="357"/>
      <c r="B98" s="357"/>
      <c r="C98" s="392"/>
      <c r="D98" s="357"/>
      <c r="E98" s="357"/>
      <c r="F98" s="357"/>
      <c r="G98" s="357"/>
      <c r="H98" s="357"/>
      <c r="I98" s="357"/>
      <c r="J98" s="357"/>
      <c r="K98" s="302"/>
      <c r="L98" s="302"/>
      <c r="M98" s="302"/>
      <c r="N98" s="302"/>
      <c r="O98" s="302"/>
    </row>
    <row r="99" spans="1:15">
      <c r="E99" s="93"/>
      <c r="F99" s="93"/>
    </row>
    <row r="100" spans="1:15">
      <c r="E100" s="93"/>
      <c r="F100" s="93"/>
    </row>
    <row r="101" spans="1:15">
      <c r="E101" s="93"/>
      <c r="F101" s="93"/>
    </row>
    <row r="102" spans="1:15">
      <c r="E102" s="93"/>
      <c r="F102" s="93"/>
    </row>
    <row r="103" spans="1:15">
      <c r="A103" s="95"/>
    </row>
    <row r="105" spans="1:15">
      <c r="G105" s="786"/>
      <c r="N105" s="786"/>
    </row>
    <row r="106" spans="1:15">
      <c r="H106" s="786"/>
      <c r="I106" s="786"/>
      <c r="J106" s="786"/>
      <c r="K106" s="786"/>
      <c r="L106" s="786"/>
      <c r="O106" s="786"/>
    </row>
    <row r="107" spans="1:15">
      <c r="H107" s="786"/>
      <c r="I107" s="786"/>
      <c r="J107" s="786"/>
      <c r="K107" s="786"/>
      <c r="L107" s="786"/>
      <c r="O107" s="786"/>
    </row>
    <row r="108" spans="1:15">
      <c r="H108" s="786"/>
      <c r="I108" s="786"/>
      <c r="J108" s="786"/>
      <c r="K108" s="786"/>
      <c r="L108" s="786"/>
      <c r="O108" s="786"/>
    </row>
    <row r="109" spans="1:15">
      <c r="H109" s="786"/>
      <c r="I109" s="786"/>
      <c r="J109" s="786"/>
      <c r="K109" s="786"/>
      <c r="L109" s="786"/>
      <c r="M109" s="97"/>
      <c r="O109" s="786"/>
    </row>
    <row r="111" spans="1:15">
      <c r="B111" s="786"/>
      <c r="G111" s="319"/>
    </row>
    <row r="112" spans="1:15">
      <c r="B112" s="786"/>
      <c r="G112" s="319"/>
    </row>
    <row r="113" spans="2:7">
      <c r="B113" s="786"/>
      <c r="G113" s="319"/>
    </row>
  </sheetData>
  <mergeCells count="28">
    <mergeCell ref="B57:D57"/>
    <mergeCell ref="D59:F59"/>
    <mergeCell ref="I59:L59"/>
    <mergeCell ref="M59:O59"/>
    <mergeCell ref="D60:F60"/>
    <mergeCell ref="I60:L60"/>
    <mergeCell ref="B58:D58"/>
    <mergeCell ref="M58:O58"/>
    <mergeCell ref="A5:O5"/>
    <mergeCell ref="A6:N6"/>
    <mergeCell ref="A7:N7"/>
    <mergeCell ref="A8:N8"/>
    <mergeCell ref="A9:A10"/>
    <mergeCell ref="B9:B10"/>
    <mergeCell ref="C9:D10"/>
    <mergeCell ref="E9:E10"/>
    <mergeCell ref="F9:F10"/>
    <mergeCell ref="G9:G10"/>
    <mergeCell ref="H9:L9"/>
    <mergeCell ref="M9:M10"/>
    <mergeCell ref="N9:N10"/>
    <mergeCell ref="O9:O10"/>
    <mergeCell ref="H4:O4"/>
    <mergeCell ref="K1:N1"/>
    <mergeCell ref="A2:E2"/>
    <mergeCell ref="H2:O2"/>
    <mergeCell ref="A3:E3"/>
    <mergeCell ref="H3:O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election activeCell="D33" sqref="D33:O34"/>
    </sheetView>
  </sheetViews>
  <sheetFormatPr defaultRowHeight="12.75"/>
  <cols>
    <col min="1" max="1" width="4.28515625" style="32" customWidth="1"/>
    <col min="2" max="2" width="10.85546875" style="32" customWidth="1"/>
    <col min="3" max="3" width="17.5703125" style="32" customWidth="1"/>
    <col min="4" max="4" width="7.5703125" style="32" customWidth="1"/>
    <col min="5" max="5" width="5.85546875" style="782" customWidth="1"/>
    <col min="6" max="6" width="10.28515625" style="32" customWidth="1"/>
    <col min="7" max="7" width="7.42578125" style="32" customWidth="1"/>
    <col min="8" max="12" width="7.28515625" style="32" customWidth="1"/>
    <col min="13" max="13" width="10.140625" style="32" customWidth="1"/>
    <col min="14" max="14" width="8.5703125" style="32" customWidth="1"/>
    <col min="15" max="15" width="12" style="32" customWidth="1"/>
    <col min="16" max="256" width="9.140625" style="32"/>
    <col min="257" max="257" width="4.28515625" style="32" customWidth="1"/>
    <col min="258" max="258" width="10.85546875" style="32" customWidth="1"/>
    <col min="259" max="259" width="17.5703125" style="32" customWidth="1"/>
    <col min="260" max="260" width="7.5703125" style="32" customWidth="1"/>
    <col min="261" max="261" width="5.85546875" style="32" customWidth="1"/>
    <col min="262" max="262" width="10.28515625" style="32" customWidth="1"/>
    <col min="263" max="263" width="7.42578125" style="32" customWidth="1"/>
    <col min="264" max="268" width="7.28515625" style="32" customWidth="1"/>
    <col min="269" max="269" width="10.140625" style="32" customWidth="1"/>
    <col min="270" max="270" width="8.5703125" style="32" customWidth="1"/>
    <col min="271" max="271" width="12" style="32" customWidth="1"/>
    <col min="272" max="512" width="9.140625" style="32"/>
    <col min="513" max="513" width="4.28515625" style="32" customWidth="1"/>
    <col min="514" max="514" width="10.85546875" style="32" customWidth="1"/>
    <col min="515" max="515" width="17.5703125" style="32" customWidth="1"/>
    <col min="516" max="516" width="7.5703125" style="32" customWidth="1"/>
    <col min="517" max="517" width="5.85546875" style="32" customWidth="1"/>
    <col min="518" max="518" width="10.28515625" style="32" customWidth="1"/>
    <col min="519" max="519" width="7.42578125" style="32" customWidth="1"/>
    <col min="520" max="524" width="7.28515625" style="32" customWidth="1"/>
    <col min="525" max="525" width="10.140625" style="32" customWidth="1"/>
    <col min="526" max="526" width="8.5703125" style="32" customWidth="1"/>
    <col min="527" max="527" width="12" style="32" customWidth="1"/>
    <col min="528" max="768" width="9.140625" style="32"/>
    <col min="769" max="769" width="4.28515625" style="32" customWidth="1"/>
    <col min="770" max="770" width="10.85546875" style="32" customWidth="1"/>
    <col min="771" max="771" width="17.5703125" style="32" customWidth="1"/>
    <col min="772" max="772" width="7.5703125" style="32" customWidth="1"/>
    <col min="773" max="773" width="5.85546875" style="32" customWidth="1"/>
    <col min="774" max="774" width="10.28515625" style="32" customWidth="1"/>
    <col min="775" max="775" width="7.42578125" style="32" customWidth="1"/>
    <col min="776" max="780" width="7.28515625" style="32" customWidth="1"/>
    <col min="781" max="781" width="10.140625" style="32" customWidth="1"/>
    <col min="782" max="782" width="8.5703125" style="32" customWidth="1"/>
    <col min="783" max="783" width="12" style="32" customWidth="1"/>
    <col min="784" max="1024" width="9.140625" style="32"/>
    <col min="1025" max="1025" width="4.28515625" style="32" customWidth="1"/>
    <col min="1026" max="1026" width="10.85546875" style="32" customWidth="1"/>
    <col min="1027" max="1027" width="17.5703125" style="32" customWidth="1"/>
    <col min="1028" max="1028" width="7.5703125" style="32" customWidth="1"/>
    <col min="1029" max="1029" width="5.85546875" style="32" customWidth="1"/>
    <col min="1030" max="1030" width="10.28515625" style="32" customWidth="1"/>
    <col min="1031" max="1031" width="7.42578125" style="32" customWidth="1"/>
    <col min="1032" max="1036" width="7.28515625" style="32" customWidth="1"/>
    <col min="1037" max="1037" width="10.140625" style="32" customWidth="1"/>
    <col min="1038" max="1038" width="8.5703125" style="32" customWidth="1"/>
    <col min="1039" max="1039" width="12" style="32" customWidth="1"/>
    <col min="1040" max="1280" width="9.140625" style="32"/>
    <col min="1281" max="1281" width="4.28515625" style="32" customWidth="1"/>
    <col min="1282" max="1282" width="10.85546875" style="32" customWidth="1"/>
    <col min="1283" max="1283" width="17.5703125" style="32" customWidth="1"/>
    <col min="1284" max="1284" width="7.5703125" style="32" customWidth="1"/>
    <col min="1285" max="1285" width="5.85546875" style="32" customWidth="1"/>
    <col min="1286" max="1286" width="10.28515625" style="32" customWidth="1"/>
    <col min="1287" max="1287" width="7.42578125" style="32" customWidth="1"/>
    <col min="1288" max="1292" width="7.28515625" style="32" customWidth="1"/>
    <col min="1293" max="1293" width="10.140625" style="32" customWidth="1"/>
    <col min="1294" max="1294" width="8.5703125" style="32" customWidth="1"/>
    <col min="1295" max="1295" width="12" style="32" customWidth="1"/>
    <col min="1296" max="1536" width="9.140625" style="32"/>
    <col min="1537" max="1537" width="4.28515625" style="32" customWidth="1"/>
    <col min="1538" max="1538" width="10.85546875" style="32" customWidth="1"/>
    <col min="1539" max="1539" width="17.5703125" style="32" customWidth="1"/>
    <col min="1540" max="1540" width="7.5703125" style="32" customWidth="1"/>
    <col min="1541" max="1541" width="5.85546875" style="32" customWidth="1"/>
    <col min="1542" max="1542" width="10.28515625" style="32" customWidth="1"/>
    <col min="1543" max="1543" width="7.42578125" style="32" customWidth="1"/>
    <col min="1544" max="1548" width="7.28515625" style="32" customWidth="1"/>
    <col min="1549" max="1549" width="10.140625" style="32" customWidth="1"/>
    <col min="1550" max="1550" width="8.5703125" style="32" customWidth="1"/>
    <col min="1551" max="1551" width="12" style="32" customWidth="1"/>
    <col min="1552" max="1792" width="9.140625" style="32"/>
    <col min="1793" max="1793" width="4.28515625" style="32" customWidth="1"/>
    <col min="1794" max="1794" width="10.85546875" style="32" customWidth="1"/>
    <col min="1795" max="1795" width="17.5703125" style="32" customWidth="1"/>
    <col min="1796" max="1796" width="7.5703125" style="32" customWidth="1"/>
    <col min="1797" max="1797" width="5.85546875" style="32" customWidth="1"/>
    <col min="1798" max="1798" width="10.28515625" style="32" customWidth="1"/>
    <col min="1799" max="1799" width="7.42578125" style="32" customWidth="1"/>
    <col min="1800" max="1804" width="7.28515625" style="32" customWidth="1"/>
    <col min="1805" max="1805" width="10.140625" style="32" customWidth="1"/>
    <col min="1806" max="1806" width="8.5703125" style="32" customWidth="1"/>
    <col min="1807" max="1807" width="12" style="32" customWidth="1"/>
    <col min="1808" max="2048" width="9.140625" style="32"/>
    <col min="2049" max="2049" width="4.28515625" style="32" customWidth="1"/>
    <col min="2050" max="2050" width="10.85546875" style="32" customWidth="1"/>
    <col min="2051" max="2051" width="17.5703125" style="32" customWidth="1"/>
    <col min="2052" max="2052" width="7.5703125" style="32" customWidth="1"/>
    <col min="2053" max="2053" width="5.85546875" style="32" customWidth="1"/>
    <col min="2054" max="2054" width="10.28515625" style="32" customWidth="1"/>
    <col min="2055" max="2055" width="7.42578125" style="32" customWidth="1"/>
    <col min="2056" max="2060" width="7.28515625" style="32" customWidth="1"/>
    <col min="2061" max="2061" width="10.140625" style="32" customWidth="1"/>
    <col min="2062" max="2062" width="8.5703125" style="32" customWidth="1"/>
    <col min="2063" max="2063" width="12" style="32" customWidth="1"/>
    <col min="2064" max="2304" width="9.140625" style="32"/>
    <col min="2305" max="2305" width="4.28515625" style="32" customWidth="1"/>
    <col min="2306" max="2306" width="10.85546875" style="32" customWidth="1"/>
    <col min="2307" max="2307" width="17.5703125" style="32" customWidth="1"/>
    <col min="2308" max="2308" width="7.5703125" style="32" customWidth="1"/>
    <col min="2309" max="2309" width="5.85546875" style="32" customWidth="1"/>
    <col min="2310" max="2310" width="10.28515625" style="32" customWidth="1"/>
    <col min="2311" max="2311" width="7.42578125" style="32" customWidth="1"/>
    <col min="2312" max="2316" width="7.28515625" style="32" customWidth="1"/>
    <col min="2317" max="2317" width="10.140625" style="32" customWidth="1"/>
    <col min="2318" max="2318" width="8.5703125" style="32" customWidth="1"/>
    <col min="2319" max="2319" width="12" style="32" customWidth="1"/>
    <col min="2320" max="2560" width="9.140625" style="32"/>
    <col min="2561" max="2561" width="4.28515625" style="32" customWidth="1"/>
    <col min="2562" max="2562" width="10.85546875" style="32" customWidth="1"/>
    <col min="2563" max="2563" width="17.5703125" style="32" customWidth="1"/>
    <col min="2564" max="2564" width="7.5703125" style="32" customWidth="1"/>
    <col min="2565" max="2565" width="5.85546875" style="32" customWidth="1"/>
    <col min="2566" max="2566" width="10.28515625" style="32" customWidth="1"/>
    <col min="2567" max="2567" width="7.42578125" style="32" customWidth="1"/>
    <col min="2568" max="2572" width="7.28515625" style="32" customWidth="1"/>
    <col min="2573" max="2573" width="10.140625" style="32" customWidth="1"/>
    <col min="2574" max="2574" width="8.5703125" style="32" customWidth="1"/>
    <col min="2575" max="2575" width="12" style="32" customWidth="1"/>
    <col min="2576" max="2816" width="9.140625" style="32"/>
    <col min="2817" max="2817" width="4.28515625" style="32" customWidth="1"/>
    <col min="2818" max="2818" width="10.85546875" style="32" customWidth="1"/>
    <col min="2819" max="2819" width="17.5703125" style="32" customWidth="1"/>
    <col min="2820" max="2820" width="7.5703125" style="32" customWidth="1"/>
    <col min="2821" max="2821" width="5.85546875" style="32" customWidth="1"/>
    <col min="2822" max="2822" width="10.28515625" style="32" customWidth="1"/>
    <col min="2823" max="2823" width="7.42578125" style="32" customWidth="1"/>
    <col min="2824" max="2828" width="7.28515625" style="32" customWidth="1"/>
    <col min="2829" max="2829" width="10.140625" style="32" customWidth="1"/>
    <col min="2830" max="2830" width="8.5703125" style="32" customWidth="1"/>
    <col min="2831" max="2831" width="12" style="32" customWidth="1"/>
    <col min="2832" max="3072" width="9.140625" style="32"/>
    <col min="3073" max="3073" width="4.28515625" style="32" customWidth="1"/>
    <col min="3074" max="3074" width="10.85546875" style="32" customWidth="1"/>
    <col min="3075" max="3075" width="17.5703125" style="32" customWidth="1"/>
    <col min="3076" max="3076" width="7.5703125" style="32" customWidth="1"/>
    <col min="3077" max="3077" width="5.85546875" style="32" customWidth="1"/>
    <col min="3078" max="3078" width="10.28515625" style="32" customWidth="1"/>
    <col min="3079" max="3079" width="7.42578125" style="32" customWidth="1"/>
    <col min="3080" max="3084" width="7.28515625" style="32" customWidth="1"/>
    <col min="3085" max="3085" width="10.140625" style="32" customWidth="1"/>
    <col min="3086" max="3086" width="8.5703125" style="32" customWidth="1"/>
    <col min="3087" max="3087" width="12" style="32" customWidth="1"/>
    <col min="3088" max="3328" width="9.140625" style="32"/>
    <col min="3329" max="3329" width="4.28515625" style="32" customWidth="1"/>
    <col min="3330" max="3330" width="10.85546875" style="32" customWidth="1"/>
    <col min="3331" max="3331" width="17.5703125" style="32" customWidth="1"/>
    <col min="3332" max="3332" width="7.5703125" style="32" customWidth="1"/>
    <col min="3333" max="3333" width="5.85546875" style="32" customWidth="1"/>
    <col min="3334" max="3334" width="10.28515625" style="32" customWidth="1"/>
    <col min="3335" max="3335" width="7.42578125" style="32" customWidth="1"/>
    <col min="3336" max="3340" width="7.28515625" style="32" customWidth="1"/>
    <col min="3341" max="3341" width="10.140625" style="32" customWidth="1"/>
    <col min="3342" max="3342" width="8.5703125" style="32" customWidth="1"/>
    <col min="3343" max="3343" width="12" style="32" customWidth="1"/>
    <col min="3344" max="3584" width="9.140625" style="32"/>
    <col min="3585" max="3585" width="4.28515625" style="32" customWidth="1"/>
    <col min="3586" max="3586" width="10.85546875" style="32" customWidth="1"/>
    <col min="3587" max="3587" width="17.5703125" style="32" customWidth="1"/>
    <col min="3588" max="3588" width="7.5703125" style="32" customWidth="1"/>
    <col min="3589" max="3589" width="5.85546875" style="32" customWidth="1"/>
    <col min="3590" max="3590" width="10.28515625" style="32" customWidth="1"/>
    <col min="3591" max="3591" width="7.42578125" style="32" customWidth="1"/>
    <col min="3592" max="3596" width="7.28515625" style="32" customWidth="1"/>
    <col min="3597" max="3597" width="10.140625" style="32" customWidth="1"/>
    <col min="3598" max="3598" width="8.5703125" style="32" customWidth="1"/>
    <col min="3599" max="3599" width="12" style="32" customWidth="1"/>
    <col min="3600" max="3840" width="9.140625" style="32"/>
    <col min="3841" max="3841" width="4.28515625" style="32" customWidth="1"/>
    <col min="3842" max="3842" width="10.85546875" style="32" customWidth="1"/>
    <col min="3843" max="3843" width="17.5703125" style="32" customWidth="1"/>
    <col min="3844" max="3844" width="7.5703125" style="32" customWidth="1"/>
    <col min="3845" max="3845" width="5.85546875" style="32" customWidth="1"/>
    <col min="3846" max="3846" width="10.28515625" style="32" customWidth="1"/>
    <col min="3847" max="3847" width="7.42578125" style="32" customWidth="1"/>
    <col min="3848" max="3852" width="7.28515625" style="32" customWidth="1"/>
    <col min="3853" max="3853" width="10.140625" style="32" customWidth="1"/>
    <col min="3854" max="3854" width="8.5703125" style="32" customWidth="1"/>
    <col min="3855" max="3855" width="12" style="32" customWidth="1"/>
    <col min="3856" max="4096" width="9.140625" style="32"/>
    <col min="4097" max="4097" width="4.28515625" style="32" customWidth="1"/>
    <col min="4098" max="4098" width="10.85546875" style="32" customWidth="1"/>
    <col min="4099" max="4099" width="17.5703125" style="32" customWidth="1"/>
    <col min="4100" max="4100" width="7.5703125" style="32" customWidth="1"/>
    <col min="4101" max="4101" width="5.85546875" style="32" customWidth="1"/>
    <col min="4102" max="4102" width="10.28515625" style="32" customWidth="1"/>
    <col min="4103" max="4103" width="7.42578125" style="32" customWidth="1"/>
    <col min="4104" max="4108" width="7.28515625" style="32" customWidth="1"/>
    <col min="4109" max="4109" width="10.140625" style="32" customWidth="1"/>
    <col min="4110" max="4110" width="8.5703125" style="32" customWidth="1"/>
    <col min="4111" max="4111" width="12" style="32" customWidth="1"/>
    <col min="4112" max="4352" width="9.140625" style="32"/>
    <col min="4353" max="4353" width="4.28515625" style="32" customWidth="1"/>
    <col min="4354" max="4354" width="10.85546875" style="32" customWidth="1"/>
    <col min="4355" max="4355" width="17.5703125" style="32" customWidth="1"/>
    <col min="4356" max="4356" width="7.5703125" style="32" customWidth="1"/>
    <col min="4357" max="4357" width="5.85546875" style="32" customWidth="1"/>
    <col min="4358" max="4358" width="10.28515625" style="32" customWidth="1"/>
    <col min="4359" max="4359" width="7.42578125" style="32" customWidth="1"/>
    <col min="4360" max="4364" width="7.28515625" style="32" customWidth="1"/>
    <col min="4365" max="4365" width="10.140625" style="32" customWidth="1"/>
    <col min="4366" max="4366" width="8.5703125" style="32" customWidth="1"/>
    <col min="4367" max="4367" width="12" style="32" customWidth="1"/>
    <col min="4368" max="4608" width="9.140625" style="32"/>
    <col min="4609" max="4609" width="4.28515625" style="32" customWidth="1"/>
    <col min="4610" max="4610" width="10.85546875" style="32" customWidth="1"/>
    <col min="4611" max="4611" width="17.5703125" style="32" customWidth="1"/>
    <col min="4612" max="4612" width="7.5703125" style="32" customWidth="1"/>
    <col min="4613" max="4613" width="5.85546875" style="32" customWidth="1"/>
    <col min="4614" max="4614" width="10.28515625" style="32" customWidth="1"/>
    <col min="4615" max="4615" width="7.42578125" style="32" customWidth="1"/>
    <col min="4616" max="4620" width="7.28515625" style="32" customWidth="1"/>
    <col min="4621" max="4621" width="10.140625" style="32" customWidth="1"/>
    <col min="4622" max="4622" width="8.5703125" style="32" customWidth="1"/>
    <col min="4623" max="4623" width="12" style="32" customWidth="1"/>
    <col min="4624" max="4864" width="9.140625" style="32"/>
    <col min="4865" max="4865" width="4.28515625" style="32" customWidth="1"/>
    <col min="4866" max="4866" width="10.85546875" style="32" customWidth="1"/>
    <col min="4867" max="4867" width="17.5703125" style="32" customWidth="1"/>
    <col min="4868" max="4868" width="7.5703125" style="32" customWidth="1"/>
    <col min="4869" max="4869" width="5.85546875" style="32" customWidth="1"/>
    <col min="4870" max="4870" width="10.28515625" style="32" customWidth="1"/>
    <col min="4871" max="4871" width="7.42578125" style="32" customWidth="1"/>
    <col min="4872" max="4876" width="7.28515625" style="32" customWidth="1"/>
    <col min="4877" max="4877" width="10.140625" style="32" customWidth="1"/>
    <col min="4878" max="4878" width="8.5703125" style="32" customWidth="1"/>
    <col min="4879" max="4879" width="12" style="32" customWidth="1"/>
    <col min="4880" max="5120" width="9.140625" style="32"/>
    <col min="5121" max="5121" width="4.28515625" style="32" customWidth="1"/>
    <col min="5122" max="5122" width="10.85546875" style="32" customWidth="1"/>
    <col min="5123" max="5123" width="17.5703125" style="32" customWidth="1"/>
    <col min="5124" max="5124" width="7.5703125" style="32" customWidth="1"/>
    <col min="5125" max="5125" width="5.85546875" style="32" customWidth="1"/>
    <col min="5126" max="5126" width="10.28515625" style="32" customWidth="1"/>
    <col min="5127" max="5127" width="7.42578125" style="32" customWidth="1"/>
    <col min="5128" max="5132" width="7.28515625" style="32" customWidth="1"/>
    <col min="5133" max="5133" width="10.140625" style="32" customWidth="1"/>
    <col min="5134" max="5134" width="8.5703125" style="32" customWidth="1"/>
    <col min="5135" max="5135" width="12" style="32" customWidth="1"/>
    <col min="5136" max="5376" width="9.140625" style="32"/>
    <col min="5377" max="5377" width="4.28515625" style="32" customWidth="1"/>
    <col min="5378" max="5378" width="10.85546875" style="32" customWidth="1"/>
    <col min="5379" max="5379" width="17.5703125" style="32" customWidth="1"/>
    <col min="5380" max="5380" width="7.5703125" style="32" customWidth="1"/>
    <col min="5381" max="5381" width="5.85546875" style="32" customWidth="1"/>
    <col min="5382" max="5382" width="10.28515625" style="32" customWidth="1"/>
    <col min="5383" max="5383" width="7.42578125" style="32" customWidth="1"/>
    <col min="5384" max="5388" width="7.28515625" style="32" customWidth="1"/>
    <col min="5389" max="5389" width="10.140625" style="32" customWidth="1"/>
    <col min="5390" max="5390" width="8.5703125" style="32" customWidth="1"/>
    <col min="5391" max="5391" width="12" style="32" customWidth="1"/>
    <col min="5392" max="5632" width="9.140625" style="32"/>
    <col min="5633" max="5633" width="4.28515625" style="32" customWidth="1"/>
    <col min="5634" max="5634" width="10.85546875" style="32" customWidth="1"/>
    <col min="5635" max="5635" width="17.5703125" style="32" customWidth="1"/>
    <col min="5636" max="5636" width="7.5703125" style="32" customWidth="1"/>
    <col min="5637" max="5637" width="5.85546875" style="32" customWidth="1"/>
    <col min="5638" max="5638" width="10.28515625" style="32" customWidth="1"/>
    <col min="5639" max="5639" width="7.42578125" style="32" customWidth="1"/>
    <col min="5640" max="5644" width="7.28515625" style="32" customWidth="1"/>
    <col min="5645" max="5645" width="10.140625" style="32" customWidth="1"/>
    <col min="5646" max="5646" width="8.5703125" style="32" customWidth="1"/>
    <col min="5647" max="5647" width="12" style="32" customWidth="1"/>
    <col min="5648" max="5888" width="9.140625" style="32"/>
    <col min="5889" max="5889" width="4.28515625" style="32" customWidth="1"/>
    <col min="5890" max="5890" width="10.85546875" style="32" customWidth="1"/>
    <col min="5891" max="5891" width="17.5703125" style="32" customWidth="1"/>
    <col min="5892" max="5892" width="7.5703125" style="32" customWidth="1"/>
    <col min="5893" max="5893" width="5.85546875" style="32" customWidth="1"/>
    <col min="5894" max="5894" width="10.28515625" style="32" customWidth="1"/>
    <col min="5895" max="5895" width="7.42578125" style="32" customWidth="1"/>
    <col min="5896" max="5900" width="7.28515625" style="32" customWidth="1"/>
    <col min="5901" max="5901" width="10.140625" style="32" customWidth="1"/>
    <col min="5902" max="5902" width="8.5703125" style="32" customWidth="1"/>
    <col min="5903" max="5903" width="12" style="32" customWidth="1"/>
    <col min="5904" max="6144" width="9.140625" style="32"/>
    <col min="6145" max="6145" width="4.28515625" style="32" customWidth="1"/>
    <col min="6146" max="6146" width="10.85546875" style="32" customWidth="1"/>
    <col min="6147" max="6147" width="17.5703125" style="32" customWidth="1"/>
    <col min="6148" max="6148" width="7.5703125" style="32" customWidth="1"/>
    <col min="6149" max="6149" width="5.85546875" style="32" customWidth="1"/>
    <col min="6150" max="6150" width="10.28515625" style="32" customWidth="1"/>
    <col min="6151" max="6151" width="7.42578125" style="32" customWidth="1"/>
    <col min="6152" max="6156" width="7.28515625" style="32" customWidth="1"/>
    <col min="6157" max="6157" width="10.140625" style="32" customWidth="1"/>
    <col min="6158" max="6158" width="8.5703125" style="32" customWidth="1"/>
    <col min="6159" max="6159" width="12" style="32" customWidth="1"/>
    <col min="6160" max="6400" width="9.140625" style="32"/>
    <col min="6401" max="6401" width="4.28515625" style="32" customWidth="1"/>
    <col min="6402" max="6402" width="10.85546875" style="32" customWidth="1"/>
    <col min="6403" max="6403" width="17.5703125" style="32" customWidth="1"/>
    <col min="6404" max="6404" width="7.5703125" style="32" customWidth="1"/>
    <col min="6405" max="6405" width="5.85546875" style="32" customWidth="1"/>
    <col min="6406" max="6406" width="10.28515625" style="32" customWidth="1"/>
    <col min="6407" max="6407" width="7.42578125" style="32" customWidth="1"/>
    <col min="6408" max="6412" width="7.28515625" style="32" customWidth="1"/>
    <col min="6413" max="6413" width="10.140625" style="32" customWidth="1"/>
    <col min="6414" max="6414" width="8.5703125" style="32" customWidth="1"/>
    <col min="6415" max="6415" width="12" style="32" customWidth="1"/>
    <col min="6416" max="6656" width="9.140625" style="32"/>
    <col min="6657" max="6657" width="4.28515625" style="32" customWidth="1"/>
    <col min="6658" max="6658" width="10.85546875" style="32" customWidth="1"/>
    <col min="6659" max="6659" width="17.5703125" style="32" customWidth="1"/>
    <col min="6660" max="6660" width="7.5703125" style="32" customWidth="1"/>
    <col min="6661" max="6661" width="5.85546875" style="32" customWidth="1"/>
    <col min="6662" max="6662" width="10.28515625" style="32" customWidth="1"/>
    <col min="6663" max="6663" width="7.42578125" style="32" customWidth="1"/>
    <col min="6664" max="6668" width="7.28515625" style="32" customWidth="1"/>
    <col min="6669" max="6669" width="10.140625" style="32" customWidth="1"/>
    <col min="6670" max="6670" width="8.5703125" style="32" customWidth="1"/>
    <col min="6671" max="6671" width="12" style="32" customWidth="1"/>
    <col min="6672" max="6912" width="9.140625" style="32"/>
    <col min="6913" max="6913" width="4.28515625" style="32" customWidth="1"/>
    <col min="6914" max="6914" width="10.85546875" style="32" customWidth="1"/>
    <col min="6915" max="6915" width="17.5703125" style="32" customWidth="1"/>
    <col min="6916" max="6916" width="7.5703125" style="32" customWidth="1"/>
    <col min="6917" max="6917" width="5.85546875" style="32" customWidth="1"/>
    <col min="6918" max="6918" width="10.28515625" style="32" customWidth="1"/>
    <col min="6919" max="6919" width="7.42578125" style="32" customWidth="1"/>
    <col min="6920" max="6924" width="7.28515625" style="32" customWidth="1"/>
    <col min="6925" max="6925" width="10.140625" style="32" customWidth="1"/>
    <col min="6926" max="6926" width="8.5703125" style="32" customWidth="1"/>
    <col min="6927" max="6927" width="12" style="32" customWidth="1"/>
    <col min="6928" max="7168" width="9.140625" style="32"/>
    <col min="7169" max="7169" width="4.28515625" style="32" customWidth="1"/>
    <col min="7170" max="7170" width="10.85546875" style="32" customWidth="1"/>
    <col min="7171" max="7171" width="17.5703125" style="32" customWidth="1"/>
    <col min="7172" max="7172" width="7.5703125" style="32" customWidth="1"/>
    <col min="7173" max="7173" width="5.85546875" style="32" customWidth="1"/>
    <col min="7174" max="7174" width="10.28515625" style="32" customWidth="1"/>
    <col min="7175" max="7175" width="7.42578125" style="32" customWidth="1"/>
    <col min="7176" max="7180" width="7.28515625" style="32" customWidth="1"/>
    <col min="7181" max="7181" width="10.140625" style="32" customWidth="1"/>
    <col min="7182" max="7182" width="8.5703125" style="32" customWidth="1"/>
    <col min="7183" max="7183" width="12" style="32" customWidth="1"/>
    <col min="7184" max="7424" width="9.140625" style="32"/>
    <col min="7425" max="7425" width="4.28515625" style="32" customWidth="1"/>
    <col min="7426" max="7426" width="10.85546875" style="32" customWidth="1"/>
    <col min="7427" max="7427" width="17.5703125" style="32" customWidth="1"/>
    <col min="7428" max="7428" width="7.5703125" style="32" customWidth="1"/>
    <col min="7429" max="7429" width="5.85546875" style="32" customWidth="1"/>
    <col min="7430" max="7430" width="10.28515625" style="32" customWidth="1"/>
    <col min="7431" max="7431" width="7.42578125" style="32" customWidth="1"/>
    <col min="7432" max="7436" width="7.28515625" style="32" customWidth="1"/>
    <col min="7437" max="7437" width="10.140625" style="32" customWidth="1"/>
    <col min="7438" max="7438" width="8.5703125" style="32" customWidth="1"/>
    <col min="7439" max="7439" width="12" style="32" customWidth="1"/>
    <col min="7440" max="7680" width="9.140625" style="32"/>
    <col min="7681" max="7681" width="4.28515625" style="32" customWidth="1"/>
    <col min="7682" max="7682" width="10.85546875" style="32" customWidth="1"/>
    <col min="7683" max="7683" width="17.5703125" style="32" customWidth="1"/>
    <col min="7684" max="7684" width="7.5703125" style="32" customWidth="1"/>
    <col min="7685" max="7685" width="5.85546875" style="32" customWidth="1"/>
    <col min="7686" max="7686" width="10.28515625" style="32" customWidth="1"/>
    <col min="7687" max="7687" width="7.42578125" style="32" customWidth="1"/>
    <col min="7688" max="7692" width="7.28515625" style="32" customWidth="1"/>
    <col min="7693" max="7693" width="10.140625" style="32" customWidth="1"/>
    <col min="7694" max="7694" width="8.5703125" style="32" customWidth="1"/>
    <col min="7695" max="7695" width="12" style="32" customWidth="1"/>
    <col min="7696" max="7936" width="9.140625" style="32"/>
    <col min="7937" max="7937" width="4.28515625" style="32" customWidth="1"/>
    <col min="7938" max="7938" width="10.85546875" style="32" customWidth="1"/>
    <col min="7939" max="7939" width="17.5703125" style="32" customWidth="1"/>
    <col min="7940" max="7940" width="7.5703125" style="32" customWidth="1"/>
    <col min="7941" max="7941" width="5.85546875" style="32" customWidth="1"/>
    <col min="7942" max="7942" width="10.28515625" style="32" customWidth="1"/>
    <col min="7943" max="7943" width="7.42578125" style="32" customWidth="1"/>
    <col min="7944" max="7948" width="7.28515625" style="32" customWidth="1"/>
    <col min="7949" max="7949" width="10.140625" style="32" customWidth="1"/>
    <col min="7950" max="7950" width="8.5703125" style="32" customWidth="1"/>
    <col min="7951" max="7951" width="12" style="32" customWidth="1"/>
    <col min="7952" max="8192" width="9.140625" style="32"/>
    <col min="8193" max="8193" width="4.28515625" style="32" customWidth="1"/>
    <col min="8194" max="8194" width="10.85546875" style="32" customWidth="1"/>
    <col min="8195" max="8195" width="17.5703125" style="32" customWidth="1"/>
    <col min="8196" max="8196" width="7.5703125" style="32" customWidth="1"/>
    <col min="8197" max="8197" width="5.85546875" style="32" customWidth="1"/>
    <col min="8198" max="8198" width="10.28515625" style="32" customWidth="1"/>
    <col min="8199" max="8199" width="7.42578125" style="32" customWidth="1"/>
    <col min="8200" max="8204" width="7.28515625" style="32" customWidth="1"/>
    <col min="8205" max="8205" width="10.140625" style="32" customWidth="1"/>
    <col min="8206" max="8206" width="8.5703125" style="32" customWidth="1"/>
    <col min="8207" max="8207" width="12" style="32" customWidth="1"/>
    <col min="8208" max="8448" width="9.140625" style="32"/>
    <col min="8449" max="8449" width="4.28515625" style="32" customWidth="1"/>
    <col min="8450" max="8450" width="10.85546875" style="32" customWidth="1"/>
    <col min="8451" max="8451" width="17.5703125" style="32" customWidth="1"/>
    <col min="8452" max="8452" width="7.5703125" style="32" customWidth="1"/>
    <col min="8453" max="8453" width="5.85546875" style="32" customWidth="1"/>
    <col min="8454" max="8454" width="10.28515625" style="32" customWidth="1"/>
    <col min="8455" max="8455" width="7.42578125" style="32" customWidth="1"/>
    <col min="8456" max="8460" width="7.28515625" style="32" customWidth="1"/>
    <col min="8461" max="8461" width="10.140625" style="32" customWidth="1"/>
    <col min="8462" max="8462" width="8.5703125" style="32" customWidth="1"/>
    <col min="8463" max="8463" width="12" style="32" customWidth="1"/>
    <col min="8464" max="8704" width="9.140625" style="32"/>
    <col min="8705" max="8705" width="4.28515625" style="32" customWidth="1"/>
    <col min="8706" max="8706" width="10.85546875" style="32" customWidth="1"/>
    <col min="8707" max="8707" width="17.5703125" style="32" customWidth="1"/>
    <col min="8708" max="8708" width="7.5703125" style="32" customWidth="1"/>
    <col min="8709" max="8709" width="5.85546875" style="32" customWidth="1"/>
    <col min="8710" max="8710" width="10.28515625" style="32" customWidth="1"/>
    <col min="8711" max="8711" width="7.42578125" style="32" customWidth="1"/>
    <col min="8712" max="8716" width="7.28515625" style="32" customWidth="1"/>
    <col min="8717" max="8717" width="10.140625" style="32" customWidth="1"/>
    <col min="8718" max="8718" width="8.5703125" style="32" customWidth="1"/>
    <col min="8719" max="8719" width="12" style="32" customWidth="1"/>
    <col min="8720" max="8960" width="9.140625" style="32"/>
    <col min="8961" max="8961" width="4.28515625" style="32" customWidth="1"/>
    <col min="8962" max="8962" width="10.85546875" style="32" customWidth="1"/>
    <col min="8963" max="8963" width="17.5703125" style="32" customWidth="1"/>
    <col min="8964" max="8964" width="7.5703125" style="32" customWidth="1"/>
    <col min="8965" max="8965" width="5.85546875" style="32" customWidth="1"/>
    <col min="8966" max="8966" width="10.28515625" style="32" customWidth="1"/>
    <col min="8967" max="8967" width="7.42578125" style="32" customWidth="1"/>
    <col min="8968" max="8972" width="7.28515625" style="32" customWidth="1"/>
    <col min="8973" max="8973" width="10.140625" style="32" customWidth="1"/>
    <col min="8974" max="8974" width="8.5703125" style="32" customWidth="1"/>
    <col min="8975" max="8975" width="12" style="32" customWidth="1"/>
    <col min="8976" max="9216" width="9.140625" style="32"/>
    <col min="9217" max="9217" width="4.28515625" style="32" customWidth="1"/>
    <col min="9218" max="9218" width="10.85546875" style="32" customWidth="1"/>
    <col min="9219" max="9219" width="17.5703125" style="32" customWidth="1"/>
    <col min="9220" max="9220" width="7.5703125" style="32" customWidth="1"/>
    <col min="9221" max="9221" width="5.85546875" style="32" customWidth="1"/>
    <col min="9222" max="9222" width="10.28515625" style="32" customWidth="1"/>
    <col min="9223" max="9223" width="7.42578125" style="32" customWidth="1"/>
    <col min="9224" max="9228" width="7.28515625" style="32" customWidth="1"/>
    <col min="9229" max="9229" width="10.140625" style="32" customWidth="1"/>
    <col min="9230" max="9230" width="8.5703125" style="32" customWidth="1"/>
    <col min="9231" max="9231" width="12" style="32" customWidth="1"/>
    <col min="9232" max="9472" width="9.140625" style="32"/>
    <col min="9473" max="9473" width="4.28515625" style="32" customWidth="1"/>
    <col min="9474" max="9474" width="10.85546875" style="32" customWidth="1"/>
    <col min="9475" max="9475" width="17.5703125" style="32" customWidth="1"/>
    <col min="9476" max="9476" width="7.5703125" style="32" customWidth="1"/>
    <col min="9477" max="9477" width="5.85546875" style="32" customWidth="1"/>
    <col min="9478" max="9478" width="10.28515625" style="32" customWidth="1"/>
    <col min="9479" max="9479" width="7.42578125" style="32" customWidth="1"/>
    <col min="9480" max="9484" width="7.28515625" style="32" customWidth="1"/>
    <col min="9485" max="9485" width="10.140625" style="32" customWidth="1"/>
    <col min="9486" max="9486" width="8.5703125" style="32" customWidth="1"/>
    <col min="9487" max="9487" width="12" style="32" customWidth="1"/>
    <col min="9488" max="9728" width="9.140625" style="32"/>
    <col min="9729" max="9729" width="4.28515625" style="32" customWidth="1"/>
    <col min="9730" max="9730" width="10.85546875" style="32" customWidth="1"/>
    <col min="9731" max="9731" width="17.5703125" style="32" customWidth="1"/>
    <col min="9732" max="9732" width="7.5703125" style="32" customWidth="1"/>
    <col min="9733" max="9733" width="5.85546875" style="32" customWidth="1"/>
    <col min="9734" max="9734" width="10.28515625" style="32" customWidth="1"/>
    <col min="9735" max="9735" width="7.42578125" style="32" customWidth="1"/>
    <col min="9736" max="9740" width="7.28515625" style="32" customWidth="1"/>
    <col min="9741" max="9741" width="10.140625" style="32" customWidth="1"/>
    <col min="9742" max="9742" width="8.5703125" style="32" customWidth="1"/>
    <col min="9743" max="9743" width="12" style="32" customWidth="1"/>
    <col min="9744" max="9984" width="9.140625" style="32"/>
    <col min="9985" max="9985" width="4.28515625" style="32" customWidth="1"/>
    <col min="9986" max="9986" width="10.85546875" style="32" customWidth="1"/>
    <col min="9987" max="9987" width="17.5703125" style="32" customWidth="1"/>
    <col min="9988" max="9988" width="7.5703125" style="32" customWidth="1"/>
    <col min="9989" max="9989" width="5.85546875" style="32" customWidth="1"/>
    <col min="9990" max="9990" width="10.28515625" style="32" customWidth="1"/>
    <col min="9991" max="9991" width="7.42578125" style="32" customWidth="1"/>
    <col min="9992" max="9996" width="7.28515625" style="32" customWidth="1"/>
    <col min="9997" max="9997" width="10.140625" style="32" customWidth="1"/>
    <col min="9998" max="9998" width="8.5703125" style="32" customWidth="1"/>
    <col min="9999" max="9999" width="12" style="32" customWidth="1"/>
    <col min="10000" max="10240" width="9.140625" style="32"/>
    <col min="10241" max="10241" width="4.28515625" style="32" customWidth="1"/>
    <col min="10242" max="10242" width="10.85546875" style="32" customWidth="1"/>
    <col min="10243" max="10243" width="17.5703125" style="32" customWidth="1"/>
    <col min="10244" max="10244" width="7.5703125" style="32" customWidth="1"/>
    <col min="10245" max="10245" width="5.85546875" style="32" customWidth="1"/>
    <col min="10246" max="10246" width="10.28515625" style="32" customWidth="1"/>
    <col min="10247" max="10247" width="7.42578125" style="32" customWidth="1"/>
    <col min="10248" max="10252" width="7.28515625" style="32" customWidth="1"/>
    <col min="10253" max="10253" width="10.140625" style="32" customWidth="1"/>
    <col min="10254" max="10254" width="8.5703125" style="32" customWidth="1"/>
    <col min="10255" max="10255" width="12" style="32" customWidth="1"/>
    <col min="10256" max="10496" width="9.140625" style="32"/>
    <col min="10497" max="10497" width="4.28515625" style="32" customWidth="1"/>
    <col min="10498" max="10498" width="10.85546875" style="32" customWidth="1"/>
    <col min="10499" max="10499" width="17.5703125" style="32" customWidth="1"/>
    <col min="10500" max="10500" width="7.5703125" style="32" customWidth="1"/>
    <col min="10501" max="10501" width="5.85546875" style="32" customWidth="1"/>
    <col min="10502" max="10502" width="10.28515625" style="32" customWidth="1"/>
    <col min="10503" max="10503" width="7.42578125" style="32" customWidth="1"/>
    <col min="10504" max="10508" width="7.28515625" style="32" customWidth="1"/>
    <col min="10509" max="10509" width="10.140625" style="32" customWidth="1"/>
    <col min="10510" max="10510" width="8.5703125" style="32" customWidth="1"/>
    <col min="10511" max="10511" width="12" style="32" customWidth="1"/>
    <col min="10512" max="10752" width="9.140625" style="32"/>
    <col min="10753" max="10753" width="4.28515625" style="32" customWidth="1"/>
    <col min="10754" max="10754" width="10.85546875" style="32" customWidth="1"/>
    <col min="10755" max="10755" width="17.5703125" style="32" customWidth="1"/>
    <col min="10756" max="10756" width="7.5703125" style="32" customWidth="1"/>
    <col min="10757" max="10757" width="5.85546875" style="32" customWidth="1"/>
    <col min="10758" max="10758" width="10.28515625" style="32" customWidth="1"/>
    <col min="10759" max="10759" width="7.42578125" style="32" customWidth="1"/>
    <col min="10760" max="10764" width="7.28515625" style="32" customWidth="1"/>
    <col min="10765" max="10765" width="10.140625" style="32" customWidth="1"/>
    <col min="10766" max="10766" width="8.5703125" style="32" customWidth="1"/>
    <col min="10767" max="10767" width="12" style="32" customWidth="1"/>
    <col min="10768" max="11008" width="9.140625" style="32"/>
    <col min="11009" max="11009" width="4.28515625" style="32" customWidth="1"/>
    <col min="11010" max="11010" width="10.85546875" style="32" customWidth="1"/>
    <col min="11011" max="11011" width="17.5703125" style="32" customWidth="1"/>
    <col min="11012" max="11012" width="7.5703125" style="32" customWidth="1"/>
    <col min="11013" max="11013" width="5.85546875" style="32" customWidth="1"/>
    <col min="11014" max="11014" width="10.28515625" style="32" customWidth="1"/>
    <col min="11015" max="11015" width="7.42578125" style="32" customWidth="1"/>
    <col min="11016" max="11020" width="7.28515625" style="32" customWidth="1"/>
    <col min="11021" max="11021" width="10.140625" style="32" customWidth="1"/>
    <col min="11022" max="11022" width="8.5703125" style="32" customWidth="1"/>
    <col min="11023" max="11023" width="12" style="32" customWidth="1"/>
    <col min="11024" max="11264" width="9.140625" style="32"/>
    <col min="11265" max="11265" width="4.28515625" style="32" customWidth="1"/>
    <col min="11266" max="11266" width="10.85546875" style="32" customWidth="1"/>
    <col min="11267" max="11267" width="17.5703125" style="32" customWidth="1"/>
    <col min="11268" max="11268" width="7.5703125" style="32" customWidth="1"/>
    <col min="11269" max="11269" width="5.85546875" style="32" customWidth="1"/>
    <col min="11270" max="11270" width="10.28515625" style="32" customWidth="1"/>
    <col min="11271" max="11271" width="7.42578125" style="32" customWidth="1"/>
    <col min="11272" max="11276" width="7.28515625" style="32" customWidth="1"/>
    <col min="11277" max="11277" width="10.140625" style="32" customWidth="1"/>
    <col min="11278" max="11278" width="8.5703125" style="32" customWidth="1"/>
    <col min="11279" max="11279" width="12" style="32" customWidth="1"/>
    <col min="11280" max="11520" width="9.140625" style="32"/>
    <col min="11521" max="11521" width="4.28515625" style="32" customWidth="1"/>
    <col min="11522" max="11522" width="10.85546875" style="32" customWidth="1"/>
    <col min="11523" max="11523" width="17.5703125" style="32" customWidth="1"/>
    <col min="11524" max="11524" width="7.5703125" style="32" customWidth="1"/>
    <col min="11525" max="11525" width="5.85546875" style="32" customWidth="1"/>
    <col min="11526" max="11526" width="10.28515625" style="32" customWidth="1"/>
    <col min="11527" max="11527" width="7.42578125" style="32" customWidth="1"/>
    <col min="11528" max="11532" width="7.28515625" style="32" customWidth="1"/>
    <col min="11533" max="11533" width="10.140625" style="32" customWidth="1"/>
    <col min="11534" max="11534" width="8.5703125" style="32" customWidth="1"/>
    <col min="11535" max="11535" width="12" style="32" customWidth="1"/>
    <col min="11536" max="11776" width="9.140625" style="32"/>
    <col min="11777" max="11777" width="4.28515625" style="32" customWidth="1"/>
    <col min="11778" max="11778" width="10.85546875" style="32" customWidth="1"/>
    <col min="11779" max="11779" width="17.5703125" style="32" customWidth="1"/>
    <col min="11780" max="11780" width="7.5703125" style="32" customWidth="1"/>
    <col min="11781" max="11781" width="5.85546875" style="32" customWidth="1"/>
    <col min="11782" max="11782" width="10.28515625" style="32" customWidth="1"/>
    <col min="11783" max="11783" width="7.42578125" style="32" customWidth="1"/>
    <col min="11784" max="11788" width="7.28515625" style="32" customWidth="1"/>
    <col min="11789" max="11789" width="10.140625" style="32" customWidth="1"/>
    <col min="11790" max="11790" width="8.5703125" style="32" customWidth="1"/>
    <col min="11791" max="11791" width="12" style="32" customWidth="1"/>
    <col min="11792" max="12032" width="9.140625" style="32"/>
    <col min="12033" max="12033" width="4.28515625" style="32" customWidth="1"/>
    <col min="12034" max="12034" width="10.85546875" style="32" customWidth="1"/>
    <col min="12035" max="12035" width="17.5703125" style="32" customWidth="1"/>
    <col min="12036" max="12036" width="7.5703125" style="32" customWidth="1"/>
    <col min="12037" max="12037" width="5.85546875" style="32" customWidth="1"/>
    <col min="12038" max="12038" width="10.28515625" style="32" customWidth="1"/>
    <col min="12039" max="12039" width="7.42578125" style="32" customWidth="1"/>
    <col min="12040" max="12044" width="7.28515625" style="32" customWidth="1"/>
    <col min="12045" max="12045" width="10.140625" style="32" customWidth="1"/>
    <col min="12046" max="12046" width="8.5703125" style="32" customWidth="1"/>
    <col min="12047" max="12047" width="12" style="32" customWidth="1"/>
    <col min="12048" max="12288" width="9.140625" style="32"/>
    <col min="12289" max="12289" width="4.28515625" style="32" customWidth="1"/>
    <col min="12290" max="12290" width="10.85546875" style="32" customWidth="1"/>
    <col min="12291" max="12291" width="17.5703125" style="32" customWidth="1"/>
    <col min="12292" max="12292" width="7.5703125" style="32" customWidth="1"/>
    <col min="12293" max="12293" width="5.85546875" style="32" customWidth="1"/>
    <col min="12294" max="12294" width="10.28515625" style="32" customWidth="1"/>
    <col min="12295" max="12295" width="7.42578125" style="32" customWidth="1"/>
    <col min="12296" max="12300" width="7.28515625" style="32" customWidth="1"/>
    <col min="12301" max="12301" width="10.140625" style="32" customWidth="1"/>
    <col min="12302" max="12302" width="8.5703125" style="32" customWidth="1"/>
    <col min="12303" max="12303" width="12" style="32" customWidth="1"/>
    <col min="12304" max="12544" width="9.140625" style="32"/>
    <col min="12545" max="12545" width="4.28515625" style="32" customWidth="1"/>
    <col min="12546" max="12546" width="10.85546875" style="32" customWidth="1"/>
    <col min="12547" max="12547" width="17.5703125" style="32" customWidth="1"/>
    <col min="12548" max="12548" width="7.5703125" style="32" customWidth="1"/>
    <col min="12549" max="12549" width="5.85546875" style="32" customWidth="1"/>
    <col min="12550" max="12550" width="10.28515625" style="32" customWidth="1"/>
    <col min="12551" max="12551" width="7.42578125" style="32" customWidth="1"/>
    <col min="12552" max="12556" width="7.28515625" style="32" customWidth="1"/>
    <col min="12557" max="12557" width="10.140625" style="32" customWidth="1"/>
    <col min="12558" max="12558" width="8.5703125" style="32" customWidth="1"/>
    <col min="12559" max="12559" width="12" style="32" customWidth="1"/>
    <col min="12560" max="12800" width="9.140625" style="32"/>
    <col min="12801" max="12801" width="4.28515625" style="32" customWidth="1"/>
    <col min="12802" max="12802" width="10.85546875" style="32" customWidth="1"/>
    <col min="12803" max="12803" width="17.5703125" style="32" customWidth="1"/>
    <col min="12804" max="12804" width="7.5703125" style="32" customWidth="1"/>
    <col min="12805" max="12805" width="5.85546875" style="32" customWidth="1"/>
    <col min="12806" max="12806" width="10.28515625" style="32" customWidth="1"/>
    <col min="12807" max="12807" width="7.42578125" style="32" customWidth="1"/>
    <col min="12808" max="12812" width="7.28515625" style="32" customWidth="1"/>
    <col min="12813" max="12813" width="10.140625" style="32" customWidth="1"/>
    <col min="12814" max="12814" width="8.5703125" style="32" customWidth="1"/>
    <col min="12815" max="12815" width="12" style="32" customWidth="1"/>
    <col min="12816" max="13056" width="9.140625" style="32"/>
    <col min="13057" max="13057" width="4.28515625" style="32" customWidth="1"/>
    <col min="13058" max="13058" width="10.85546875" style="32" customWidth="1"/>
    <col min="13059" max="13059" width="17.5703125" style="32" customWidth="1"/>
    <col min="13060" max="13060" width="7.5703125" style="32" customWidth="1"/>
    <col min="13061" max="13061" width="5.85546875" style="32" customWidth="1"/>
    <col min="13062" max="13062" width="10.28515625" style="32" customWidth="1"/>
    <col min="13063" max="13063" width="7.42578125" style="32" customWidth="1"/>
    <col min="13064" max="13068" width="7.28515625" style="32" customWidth="1"/>
    <col min="13069" max="13069" width="10.140625" style="32" customWidth="1"/>
    <col min="13070" max="13070" width="8.5703125" style="32" customWidth="1"/>
    <col min="13071" max="13071" width="12" style="32" customWidth="1"/>
    <col min="13072" max="13312" width="9.140625" style="32"/>
    <col min="13313" max="13313" width="4.28515625" style="32" customWidth="1"/>
    <col min="13314" max="13314" width="10.85546875" style="32" customWidth="1"/>
    <col min="13315" max="13315" width="17.5703125" style="32" customWidth="1"/>
    <col min="13316" max="13316" width="7.5703125" style="32" customWidth="1"/>
    <col min="13317" max="13317" width="5.85546875" style="32" customWidth="1"/>
    <col min="13318" max="13318" width="10.28515625" style="32" customWidth="1"/>
    <col min="13319" max="13319" width="7.42578125" style="32" customWidth="1"/>
    <col min="13320" max="13324" width="7.28515625" style="32" customWidth="1"/>
    <col min="13325" max="13325" width="10.140625" style="32" customWidth="1"/>
    <col min="13326" max="13326" width="8.5703125" style="32" customWidth="1"/>
    <col min="13327" max="13327" width="12" style="32" customWidth="1"/>
    <col min="13328" max="13568" width="9.140625" style="32"/>
    <col min="13569" max="13569" width="4.28515625" style="32" customWidth="1"/>
    <col min="13570" max="13570" width="10.85546875" style="32" customWidth="1"/>
    <col min="13571" max="13571" width="17.5703125" style="32" customWidth="1"/>
    <col min="13572" max="13572" width="7.5703125" style="32" customWidth="1"/>
    <col min="13573" max="13573" width="5.85546875" style="32" customWidth="1"/>
    <col min="13574" max="13574" width="10.28515625" style="32" customWidth="1"/>
    <col min="13575" max="13575" width="7.42578125" style="32" customWidth="1"/>
    <col min="13576" max="13580" width="7.28515625" style="32" customWidth="1"/>
    <col min="13581" max="13581" width="10.140625" style="32" customWidth="1"/>
    <col min="13582" max="13582" width="8.5703125" style="32" customWidth="1"/>
    <col min="13583" max="13583" width="12" style="32" customWidth="1"/>
    <col min="13584" max="13824" width="9.140625" style="32"/>
    <col min="13825" max="13825" width="4.28515625" style="32" customWidth="1"/>
    <col min="13826" max="13826" width="10.85546875" style="32" customWidth="1"/>
    <col min="13827" max="13827" width="17.5703125" style="32" customWidth="1"/>
    <col min="13828" max="13828" width="7.5703125" style="32" customWidth="1"/>
    <col min="13829" max="13829" width="5.85546875" style="32" customWidth="1"/>
    <col min="13830" max="13830" width="10.28515625" style="32" customWidth="1"/>
    <col min="13831" max="13831" width="7.42578125" style="32" customWidth="1"/>
    <col min="13832" max="13836" width="7.28515625" style="32" customWidth="1"/>
    <col min="13837" max="13837" width="10.140625" style="32" customWidth="1"/>
    <col min="13838" max="13838" width="8.5703125" style="32" customWidth="1"/>
    <col min="13839" max="13839" width="12" style="32" customWidth="1"/>
    <col min="13840" max="14080" width="9.140625" style="32"/>
    <col min="14081" max="14081" width="4.28515625" style="32" customWidth="1"/>
    <col min="14082" max="14082" width="10.85546875" style="32" customWidth="1"/>
    <col min="14083" max="14083" width="17.5703125" style="32" customWidth="1"/>
    <col min="14084" max="14084" width="7.5703125" style="32" customWidth="1"/>
    <col min="14085" max="14085" width="5.85546875" style="32" customWidth="1"/>
    <col min="14086" max="14086" width="10.28515625" style="32" customWidth="1"/>
    <col min="14087" max="14087" width="7.42578125" style="32" customWidth="1"/>
    <col min="14088" max="14092" width="7.28515625" style="32" customWidth="1"/>
    <col min="14093" max="14093" width="10.140625" style="32" customWidth="1"/>
    <col min="14094" max="14094" width="8.5703125" style="32" customWidth="1"/>
    <col min="14095" max="14095" width="12" style="32" customWidth="1"/>
    <col min="14096" max="14336" width="9.140625" style="32"/>
    <col min="14337" max="14337" width="4.28515625" style="32" customWidth="1"/>
    <col min="14338" max="14338" width="10.85546875" style="32" customWidth="1"/>
    <col min="14339" max="14339" width="17.5703125" style="32" customWidth="1"/>
    <col min="14340" max="14340" width="7.5703125" style="32" customWidth="1"/>
    <col min="14341" max="14341" width="5.85546875" style="32" customWidth="1"/>
    <col min="14342" max="14342" width="10.28515625" style="32" customWidth="1"/>
    <col min="14343" max="14343" width="7.42578125" style="32" customWidth="1"/>
    <col min="14344" max="14348" width="7.28515625" style="32" customWidth="1"/>
    <col min="14349" max="14349" width="10.140625" style="32" customWidth="1"/>
    <col min="14350" max="14350" width="8.5703125" style="32" customWidth="1"/>
    <col min="14351" max="14351" width="12" style="32" customWidth="1"/>
    <col min="14352" max="14592" width="9.140625" style="32"/>
    <col min="14593" max="14593" width="4.28515625" style="32" customWidth="1"/>
    <col min="14594" max="14594" width="10.85546875" style="32" customWidth="1"/>
    <col min="14595" max="14595" width="17.5703125" style="32" customWidth="1"/>
    <col min="14596" max="14596" width="7.5703125" style="32" customWidth="1"/>
    <col min="14597" max="14597" width="5.85546875" style="32" customWidth="1"/>
    <col min="14598" max="14598" width="10.28515625" style="32" customWidth="1"/>
    <col min="14599" max="14599" width="7.42578125" style="32" customWidth="1"/>
    <col min="14600" max="14604" width="7.28515625" style="32" customWidth="1"/>
    <col min="14605" max="14605" width="10.140625" style="32" customWidth="1"/>
    <col min="14606" max="14606" width="8.5703125" style="32" customWidth="1"/>
    <col min="14607" max="14607" width="12" style="32" customWidth="1"/>
    <col min="14608" max="14848" width="9.140625" style="32"/>
    <col min="14849" max="14849" width="4.28515625" style="32" customWidth="1"/>
    <col min="14850" max="14850" width="10.85546875" style="32" customWidth="1"/>
    <col min="14851" max="14851" width="17.5703125" style="32" customWidth="1"/>
    <col min="14852" max="14852" width="7.5703125" style="32" customWidth="1"/>
    <col min="14853" max="14853" width="5.85546875" style="32" customWidth="1"/>
    <col min="14854" max="14854" width="10.28515625" style="32" customWidth="1"/>
    <col min="14855" max="14855" width="7.42578125" style="32" customWidth="1"/>
    <col min="14856" max="14860" width="7.28515625" style="32" customWidth="1"/>
    <col min="14861" max="14861" width="10.140625" style="32" customWidth="1"/>
    <col min="14862" max="14862" width="8.5703125" style="32" customWidth="1"/>
    <col min="14863" max="14863" width="12" style="32" customWidth="1"/>
    <col min="14864" max="15104" width="9.140625" style="32"/>
    <col min="15105" max="15105" width="4.28515625" style="32" customWidth="1"/>
    <col min="15106" max="15106" width="10.85546875" style="32" customWidth="1"/>
    <col min="15107" max="15107" width="17.5703125" style="32" customWidth="1"/>
    <col min="15108" max="15108" width="7.5703125" style="32" customWidth="1"/>
    <col min="15109" max="15109" width="5.85546875" style="32" customWidth="1"/>
    <col min="15110" max="15110" width="10.28515625" style="32" customWidth="1"/>
    <col min="15111" max="15111" width="7.42578125" style="32" customWidth="1"/>
    <col min="15112" max="15116" width="7.28515625" style="32" customWidth="1"/>
    <col min="15117" max="15117" width="10.140625" style="32" customWidth="1"/>
    <col min="15118" max="15118" width="8.5703125" style="32" customWidth="1"/>
    <col min="15119" max="15119" width="12" style="32" customWidth="1"/>
    <col min="15120" max="15360" width="9.140625" style="32"/>
    <col min="15361" max="15361" width="4.28515625" style="32" customWidth="1"/>
    <col min="15362" max="15362" width="10.85546875" style="32" customWidth="1"/>
    <col min="15363" max="15363" width="17.5703125" style="32" customWidth="1"/>
    <col min="15364" max="15364" width="7.5703125" style="32" customWidth="1"/>
    <col min="15365" max="15365" width="5.85546875" style="32" customWidth="1"/>
    <col min="15366" max="15366" width="10.28515625" style="32" customWidth="1"/>
    <col min="15367" max="15367" width="7.42578125" style="32" customWidth="1"/>
    <col min="15368" max="15372" width="7.28515625" style="32" customWidth="1"/>
    <col min="15373" max="15373" width="10.140625" style="32" customWidth="1"/>
    <col min="15374" max="15374" width="8.5703125" style="32" customWidth="1"/>
    <col min="15375" max="15375" width="12" style="32" customWidth="1"/>
    <col min="15376" max="15616" width="9.140625" style="32"/>
    <col min="15617" max="15617" width="4.28515625" style="32" customWidth="1"/>
    <col min="15618" max="15618" width="10.85546875" style="32" customWidth="1"/>
    <col min="15619" max="15619" width="17.5703125" style="32" customWidth="1"/>
    <col min="15620" max="15620" width="7.5703125" style="32" customWidth="1"/>
    <col min="15621" max="15621" width="5.85546875" style="32" customWidth="1"/>
    <col min="15622" max="15622" width="10.28515625" style="32" customWidth="1"/>
    <col min="15623" max="15623" width="7.42578125" style="32" customWidth="1"/>
    <col min="15624" max="15628" width="7.28515625" style="32" customWidth="1"/>
    <col min="15629" max="15629" width="10.140625" style="32" customWidth="1"/>
    <col min="15630" max="15630" width="8.5703125" style="32" customWidth="1"/>
    <col min="15631" max="15631" width="12" style="32" customWidth="1"/>
    <col min="15632" max="15872" width="9.140625" style="32"/>
    <col min="15873" max="15873" width="4.28515625" style="32" customWidth="1"/>
    <col min="15874" max="15874" width="10.85546875" style="32" customWidth="1"/>
    <col min="15875" max="15875" width="17.5703125" style="32" customWidth="1"/>
    <col min="15876" max="15876" width="7.5703125" style="32" customWidth="1"/>
    <col min="15877" max="15877" width="5.85546875" style="32" customWidth="1"/>
    <col min="15878" max="15878" width="10.28515625" style="32" customWidth="1"/>
    <col min="15879" max="15879" width="7.42578125" style="32" customWidth="1"/>
    <col min="15880" max="15884" width="7.28515625" style="32" customWidth="1"/>
    <col min="15885" max="15885" width="10.140625" style="32" customWidth="1"/>
    <col min="15886" max="15886" width="8.5703125" style="32" customWidth="1"/>
    <col min="15887" max="15887" width="12" style="32" customWidth="1"/>
    <col min="15888" max="16128" width="9.140625" style="32"/>
    <col min="16129" max="16129" width="4.28515625" style="32" customWidth="1"/>
    <col min="16130" max="16130" width="10.85546875" style="32" customWidth="1"/>
    <col min="16131" max="16131" width="17.5703125" style="32" customWidth="1"/>
    <col min="16132" max="16132" width="7.5703125" style="32" customWidth="1"/>
    <col min="16133" max="16133" width="5.85546875" style="32" customWidth="1"/>
    <col min="16134" max="16134" width="10.28515625" style="32" customWidth="1"/>
    <col min="16135" max="16135" width="7.42578125" style="32" customWidth="1"/>
    <col min="16136" max="16140" width="7.28515625" style="32" customWidth="1"/>
    <col min="16141" max="16141" width="10.140625" style="32" customWidth="1"/>
    <col min="16142" max="16142" width="8.5703125" style="32" customWidth="1"/>
    <col min="16143" max="16143" width="12" style="32" customWidth="1"/>
    <col min="16144" max="16384" width="9.140625" style="32"/>
  </cols>
  <sheetData>
    <row r="1" spans="1:16">
      <c r="F1" s="98"/>
      <c r="G1" s="98"/>
      <c r="L1" s="32" t="s">
        <v>312</v>
      </c>
    </row>
    <row r="2" spans="1:16" s="36" customFormat="1">
      <c r="B2" s="1140" t="s">
        <v>46</v>
      </c>
      <c r="C2" s="1140"/>
      <c r="D2" s="98"/>
      <c r="E2" s="782"/>
      <c r="F2" s="37"/>
      <c r="G2" s="37"/>
      <c r="J2" s="37" t="s">
        <v>47</v>
      </c>
      <c r="K2" s="37"/>
      <c r="L2" s="37"/>
      <c r="M2" s="37"/>
    </row>
    <row r="3" spans="1:16">
      <c r="B3" s="37" t="s">
        <v>48</v>
      </c>
      <c r="F3" s="98"/>
      <c r="G3" s="98"/>
      <c r="J3" s="1141" t="s">
        <v>49</v>
      </c>
      <c r="K3" s="1141"/>
      <c r="L3" s="1141"/>
      <c r="M3" s="1141"/>
      <c r="N3" s="1141"/>
    </row>
    <row r="4" spans="1:16" ht="6" customHeight="1">
      <c r="C4" s="37"/>
      <c r="D4" s="37"/>
      <c r="E4" s="783"/>
      <c r="F4" s="98"/>
      <c r="G4" s="98"/>
      <c r="J4" s="98"/>
      <c r="K4" s="98"/>
      <c r="L4" s="98"/>
      <c r="M4" s="98"/>
    </row>
    <row r="5" spans="1:16">
      <c r="F5" s="98"/>
      <c r="G5" s="98"/>
      <c r="J5" s="1142" t="s">
        <v>50</v>
      </c>
      <c r="K5" s="1142"/>
      <c r="L5" s="1142"/>
      <c r="M5" s="1142"/>
      <c r="N5" s="1142"/>
    </row>
    <row r="6" spans="1:16" ht="0.95" customHeight="1">
      <c r="F6" s="98"/>
      <c r="G6" s="98"/>
      <c r="K6" s="782"/>
      <c r="L6" s="782"/>
      <c r="M6" s="784"/>
      <c r="N6" s="782"/>
    </row>
    <row r="7" spans="1:16" ht="16.5">
      <c r="A7" s="1107" t="s">
        <v>0</v>
      </c>
      <c r="B7" s="1107"/>
      <c r="C7" s="1107"/>
      <c r="D7" s="1107"/>
      <c r="E7" s="1107"/>
      <c r="F7" s="1107"/>
      <c r="G7" s="1107"/>
      <c r="H7" s="1107"/>
      <c r="I7" s="1107"/>
      <c r="J7" s="1107"/>
      <c r="K7" s="1107"/>
      <c r="L7" s="1107"/>
      <c r="M7" s="1107"/>
      <c r="N7" s="1107"/>
      <c r="O7" s="1107"/>
      <c r="P7" s="782"/>
    </row>
    <row r="8" spans="1:16" ht="15.75">
      <c r="A8" s="1159" t="s">
        <v>1835</v>
      </c>
      <c r="B8" s="1159"/>
      <c r="C8" s="1159"/>
      <c r="D8" s="1159"/>
      <c r="E8" s="1159"/>
      <c r="F8" s="1159"/>
      <c r="G8" s="1159"/>
      <c r="H8" s="1159"/>
      <c r="I8" s="1159"/>
      <c r="J8" s="1159"/>
      <c r="K8" s="1159"/>
      <c r="L8" s="1159"/>
      <c r="M8" s="1159"/>
      <c r="N8" s="1159"/>
      <c r="O8" s="1159"/>
      <c r="P8" s="782"/>
    </row>
    <row r="9" spans="1:16" ht="27" customHeight="1">
      <c r="A9" s="1295" t="s">
        <v>1836</v>
      </c>
      <c r="B9" s="1295"/>
      <c r="C9" s="1295"/>
      <c r="D9" s="1295"/>
      <c r="E9" s="1295"/>
      <c r="F9" s="1295"/>
      <c r="G9" s="1295"/>
      <c r="H9" s="1295"/>
      <c r="I9" s="1295"/>
      <c r="J9" s="1295"/>
      <c r="K9" s="1295"/>
      <c r="L9" s="1295"/>
      <c r="M9" s="1295"/>
      <c r="N9" s="1295"/>
      <c r="O9" s="1295"/>
      <c r="P9" s="782"/>
    </row>
    <row r="10" spans="1:16" ht="0.95" customHeight="1">
      <c r="F10" s="98"/>
      <c r="G10" s="98"/>
      <c r="I10" s="618"/>
      <c r="J10" s="840"/>
      <c r="K10" s="618"/>
      <c r="L10" s="618"/>
      <c r="M10" s="782"/>
      <c r="P10" s="782"/>
    </row>
    <row r="11" spans="1:16" s="783" customFormat="1">
      <c r="A11" s="1294" t="s">
        <v>3</v>
      </c>
      <c r="B11" s="1294" t="s">
        <v>4</v>
      </c>
      <c r="C11" s="1294" t="s">
        <v>5</v>
      </c>
      <c r="D11" s="1294"/>
      <c r="E11" s="1294" t="s">
        <v>6</v>
      </c>
      <c r="F11" s="1294" t="s">
        <v>7</v>
      </c>
      <c r="G11" s="1294" t="s">
        <v>8</v>
      </c>
      <c r="H11" s="1296" t="s">
        <v>9</v>
      </c>
      <c r="I11" s="1296"/>
      <c r="J11" s="1296"/>
      <c r="K11" s="1296"/>
      <c r="L11" s="1296"/>
      <c r="M11" s="1294" t="s">
        <v>10</v>
      </c>
      <c r="N11" s="1294" t="s">
        <v>11</v>
      </c>
      <c r="O11" s="1294" t="s">
        <v>12</v>
      </c>
    </row>
    <row r="12" spans="1:16" s="36" customFormat="1">
      <c r="A12" s="1294"/>
      <c r="B12" s="1294"/>
      <c r="C12" s="1294"/>
      <c r="D12" s="1294"/>
      <c r="E12" s="1294"/>
      <c r="F12" s="1294"/>
      <c r="G12" s="1294"/>
      <c r="H12" s="841" t="s">
        <v>13</v>
      </c>
      <c r="I12" s="841" t="s">
        <v>14</v>
      </c>
      <c r="J12" s="841" t="s">
        <v>15</v>
      </c>
      <c r="K12" s="841" t="s">
        <v>16</v>
      </c>
      <c r="L12" s="841" t="s">
        <v>17</v>
      </c>
      <c r="M12" s="1294"/>
      <c r="N12" s="1294"/>
      <c r="O12" s="1294"/>
    </row>
    <row r="13" spans="1:16" s="23" customFormat="1" ht="18" customHeight="1">
      <c r="A13" s="842">
        <v>1</v>
      </c>
      <c r="B13" s="843">
        <v>116219001</v>
      </c>
      <c r="C13" s="844" t="s">
        <v>1837</v>
      </c>
      <c r="D13" s="844" t="s">
        <v>171</v>
      </c>
      <c r="E13" s="842" t="s">
        <v>20</v>
      </c>
      <c r="F13" s="842"/>
      <c r="G13" s="845"/>
      <c r="H13" s="842">
        <v>18</v>
      </c>
      <c r="I13" s="842">
        <v>25</v>
      </c>
      <c r="J13" s="842">
        <v>20</v>
      </c>
      <c r="K13" s="842">
        <v>16</v>
      </c>
      <c r="L13" s="842">
        <v>5</v>
      </c>
      <c r="M13" s="845">
        <f t="shared" ref="M13:M23" si="0">SUM(H13:L13)</f>
        <v>84</v>
      </c>
      <c r="N13" s="845" t="str">
        <f t="shared" ref="N13:N23" si="1">IF(M13&gt;=90,"Xuất sắc",IF(M13&gt;=80,"Tốt",IF(M13&gt;=65,"Khá",IF(M13&gt;=50,"Trung bình",IF(M13&gt;=35,"Yếu","Kém")))))</f>
        <v>Tốt</v>
      </c>
      <c r="O13" s="845" t="s">
        <v>1838</v>
      </c>
    </row>
    <row r="14" spans="1:16" s="23" customFormat="1" ht="18" customHeight="1">
      <c r="A14" s="842">
        <v>2</v>
      </c>
      <c r="B14" s="843">
        <v>116219004</v>
      </c>
      <c r="C14" s="844" t="s">
        <v>1839</v>
      </c>
      <c r="D14" s="844" t="s">
        <v>76</v>
      </c>
      <c r="E14" s="842" t="s">
        <v>20</v>
      </c>
      <c r="F14" s="842"/>
      <c r="G14" s="845"/>
      <c r="H14" s="842">
        <v>18</v>
      </c>
      <c r="I14" s="842">
        <v>25</v>
      </c>
      <c r="J14" s="842">
        <v>20</v>
      </c>
      <c r="K14" s="842">
        <v>16</v>
      </c>
      <c r="L14" s="842">
        <v>3</v>
      </c>
      <c r="M14" s="845">
        <f t="shared" si="0"/>
        <v>82</v>
      </c>
      <c r="N14" s="845" t="str">
        <f t="shared" si="1"/>
        <v>Tốt</v>
      </c>
      <c r="O14" s="845"/>
    </row>
    <row r="15" spans="1:16" s="36" customFormat="1" ht="18" customHeight="1">
      <c r="A15" s="846">
        <v>3</v>
      </c>
      <c r="B15" s="847">
        <v>116219005</v>
      </c>
      <c r="C15" s="848" t="s">
        <v>1840</v>
      </c>
      <c r="D15" s="848" t="s">
        <v>891</v>
      </c>
      <c r="E15" s="846" t="s">
        <v>20</v>
      </c>
      <c r="F15" s="846"/>
      <c r="G15" s="849"/>
      <c r="H15" s="846">
        <v>16</v>
      </c>
      <c r="I15" s="846">
        <v>25</v>
      </c>
      <c r="J15" s="846">
        <v>17</v>
      </c>
      <c r="K15" s="846">
        <v>19</v>
      </c>
      <c r="L15" s="846">
        <v>2</v>
      </c>
      <c r="M15" s="849">
        <f t="shared" si="0"/>
        <v>79</v>
      </c>
      <c r="N15" s="850" t="str">
        <f t="shared" si="1"/>
        <v>Khá</v>
      </c>
      <c r="O15" s="849"/>
    </row>
    <row r="16" spans="1:16" s="36" customFormat="1" ht="18" customHeight="1">
      <c r="A16" s="846">
        <v>4</v>
      </c>
      <c r="B16" s="847">
        <v>116219007</v>
      </c>
      <c r="C16" s="848" t="s">
        <v>1841</v>
      </c>
      <c r="D16" s="848" t="s">
        <v>400</v>
      </c>
      <c r="E16" s="846" t="s">
        <v>20</v>
      </c>
      <c r="F16" s="846"/>
      <c r="G16" s="849"/>
      <c r="H16" s="846">
        <v>18</v>
      </c>
      <c r="I16" s="846">
        <v>22</v>
      </c>
      <c r="J16" s="846">
        <v>10</v>
      </c>
      <c r="K16" s="846">
        <v>17</v>
      </c>
      <c r="L16" s="846">
        <v>6</v>
      </c>
      <c r="M16" s="849">
        <f t="shared" si="0"/>
        <v>73</v>
      </c>
      <c r="N16" s="850" t="str">
        <f t="shared" si="1"/>
        <v>Khá</v>
      </c>
      <c r="O16" s="849"/>
    </row>
    <row r="17" spans="1:16" s="23" customFormat="1" ht="18" customHeight="1">
      <c r="A17" s="842">
        <v>5</v>
      </c>
      <c r="B17" s="843">
        <v>116219009</v>
      </c>
      <c r="C17" s="844" t="s">
        <v>1842</v>
      </c>
      <c r="D17" s="844" t="s">
        <v>200</v>
      </c>
      <c r="E17" s="842" t="s">
        <v>26</v>
      </c>
      <c r="F17" s="842"/>
      <c r="G17" s="845"/>
      <c r="H17" s="842">
        <v>18</v>
      </c>
      <c r="I17" s="842">
        <v>25</v>
      </c>
      <c r="J17" s="842">
        <v>10</v>
      </c>
      <c r="K17" s="842">
        <v>19</v>
      </c>
      <c r="L17" s="842">
        <v>6</v>
      </c>
      <c r="M17" s="845">
        <f t="shared" si="0"/>
        <v>78</v>
      </c>
      <c r="N17" s="845" t="str">
        <f t="shared" si="1"/>
        <v>Khá</v>
      </c>
      <c r="O17" s="845" t="s">
        <v>39</v>
      </c>
    </row>
    <row r="18" spans="1:16" s="36" customFormat="1" ht="18" customHeight="1">
      <c r="A18" s="846">
        <v>6</v>
      </c>
      <c r="B18" s="847">
        <v>116219018</v>
      </c>
      <c r="C18" s="848" t="s">
        <v>1843</v>
      </c>
      <c r="D18" s="848" t="s">
        <v>1572</v>
      </c>
      <c r="E18" s="846" t="s">
        <v>20</v>
      </c>
      <c r="F18" s="846"/>
      <c r="G18" s="849"/>
      <c r="H18" s="846">
        <v>16</v>
      </c>
      <c r="I18" s="846">
        <v>25</v>
      </c>
      <c r="J18" s="846">
        <v>20</v>
      </c>
      <c r="K18" s="846">
        <v>19</v>
      </c>
      <c r="L18" s="846">
        <v>2</v>
      </c>
      <c r="M18" s="849">
        <f t="shared" si="0"/>
        <v>82</v>
      </c>
      <c r="N18" s="850" t="str">
        <f t="shared" si="1"/>
        <v>Tốt</v>
      </c>
      <c r="O18" s="849"/>
    </row>
    <row r="19" spans="1:16" s="36" customFormat="1" ht="18" customHeight="1">
      <c r="A19" s="846">
        <v>7</v>
      </c>
      <c r="B19" s="847">
        <v>116219020</v>
      </c>
      <c r="C19" s="848" t="s">
        <v>1645</v>
      </c>
      <c r="D19" s="848" t="s">
        <v>137</v>
      </c>
      <c r="E19" s="846" t="s">
        <v>20</v>
      </c>
      <c r="F19" s="846"/>
      <c r="G19" s="849"/>
      <c r="H19" s="846">
        <v>16</v>
      </c>
      <c r="I19" s="846">
        <v>25</v>
      </c>
      <c r="J19" s="846">
        <v>17</v>
      </c>
      <c r="K19" s="846">
        <v>19</v>
      </c>
      <c r="L19" s="846">
        <v>3</v>
      </c>
      <c r="M19" s="849">
        <f t="shared" si="0"/>
        <v>80</v>
      </c>
      <c r="N19" s="850" t="str">
        <f t="shared" si="1"/>
        <v>Tốt</v>
      </c>
      <c r="O19" s="849"/>
    </row>
    <row r="20" spans="1:16" s="23" customFormat="1" ht="18" customHeight="1">
      <c r="A20" s="842">
        <v>8</v>
      </c>
      <c r="B20" s="843">
        <v>116219022</v>
      </c>
      <c r="C20" s="844" t="s">
        <v>1189</v>
      </c>
      <c r="D20" s="844" t="s">
        <v>1844</v>
      </c>
      <c r="E20" s="842" t="s">
        <v>20</v>
      </c>
      <c r="F20" s="842"/>
      <c r="G20" s="845"/>
      <c r="H20" s="842">
        <v>20</v>
      </c>
      <c r="I20" s="842">
        <v>25</v>
      </c>
      <c r="J20" s="842">
        <v>20</v>
      </c>
      <c r="K20" s="842">
        <v>19</v>
      </c>
      <c r="L20" s="842">
        <v>5</v>
      </c>
      <c r="M20" s="845">
        <f t="shared" si="0"/>
        <v>89</v>
      </c>
      <c r="N20" s="845" t="str">
        <f t="shared" si="1"/>
        <v>Tốt</v>
      </c>
      <c r="O20" s="845" t="s">
        <v>1845</v>
      </c>
    </row>
    <row r="21" spans="1:16" s="23" customFormat="1" ht="18" customHeight="1">
      <c r="A21" s="842">
        <v>9</v>
      </c>
      <c r="B21" s="843">
        <v>116219026</v>
      </c>
      <c r="C21" s="844" t="s">
        <v>1846</v>
      </c>
      <c r="D21" s="844" t="s">
        <v>594</v>
      </c>
      <c r="E21" s="842" t="s">
        <v>20</v>
      </c>
      <c r="F21" s="842"/>
      <c r="G21" s="845"/>
      <c r="H21" s="842">
        <v>16</v>
      </c>
      <c r="I21" s="842">
        <v>25</v>
      </c>
      <c r="J21" s="842">
        <v>20</v>
      </c>
      <c r="K21" s="842">
        <v>18</v>
      </c>
      <c r="L21" s="842">
        <v>4</v>
      </c>
      <c r="M21" s="845">
        <f t="shared" si="0"/>
        <v>83</v>
      </c>
      <c r="N21" s="845" t="str">
        <f t="shared" si="1"/>
        <v>Tốt</v>
      </c>
      <c r="O21" s="845"/>
    </row>
    <row r="22" spans="1:16" s="23" customFormat="1" ht="18" customHeight="1">
      <c r="A22" s="842">
        <v>10</v>
      </c>
      <c r="B22" s="843">
        <v>116219029</v>
      </c>
      <c r="C22" s="844" t="s">
        <v>1847</v>
      </c>
      <c r="D22" s="844" t="s">
        <v>1567</v>
      </c>
      <c r="E22" s="842" t="s">
        <v>20</v>
      </c>
      <c r="F22" s="842"/>
      <c r="G22" s="845"/>
      <c r="H22" s="842">
        <v>20</v>
      </c>
      <c r="I22" s="842">
        <v>25</v>
      </c>
      <c r="J22" s="842">
        <v>20</v>
      </c>
      <c r="K22" s="842">
        <v>19</v>
      </c>
      <c r="L22" s="842">
        <v>10</v>
      </c>
      <c r="M22" s="845">
        <f t="shared" si="0"/>
        <v>94</v>
      </c>
      <c r="N22" s="845" t="str">
        <f t="shared" si="1"/>
        <v>Xuất sắc</v>
      </c>
      <c r="O22" s="845" t="s">
        <v>1848</v>
      </c>
      <c r="P22" s="23" t="s">
        <v>1849</v>
      </c>
    </row>
    <row r="23" spans="1:16" s="36" customFormat="1" ht="18" customHeight="1">
      <c r="A23" s="846">
        <v>11</v>
      </c>
      <c r="B23" s="847">
        <v>116219031</v>
      </c>
      <c r="C23" s="848" t="s">
        <v>1850</v>
      </c>
      <c r="D23" s="848" t="s">
        <v>307</v>
      </c>
      <c r="E23" s="846" t="s">
        <v>20</v>
      </c>
      <c r="F23" s="846"/>
      <c r="G23" s="849"/>
      <c r="H23" s="846">
        <v>18</v>
      </c>
      <c r="I23" s="846">
        <v>25</v>
      </c>
      <c r="J23" s="846">
        <v>15</v>
      </c>
      <c r="K23" s="846">
        <v>19</v>
      </c>
      <c r="L23" s="846">
        <v>3</v>
      </c>
      <c r="M23" s="849">
        <f t="shared" si="0"/>
        <v>80</v>
      </c>
      <c r="N23" s="850" t="str">
        <f t="shared" si="1"/>
        <v>Tốt</v>
      </c>
      <c r="O23" s="851"/>
    </row>
    <row r="24" spans="1:16" s="36" customFormat="1" ht="18" customHeight="1">
      <c r="A24" s="846">
        <v>12</v>
      </c>
      <c r="B24" s="847">
        <v>116219035</v>
      </c>
      <c r="C24" s="848" t="s">
        <v>315</v>
      </c>
      <c r="D24" s="848" t="s">
        <v>121</v>
      </c>
      <c r="E24" s="846" t="s">
        <v>20</v>
      </c>
      <c r="F24" s="846"/>
      <c r="G24" s="849"/>
      <c r="H24" s="846">
        <v>16</v>
      </c>
      <c r="I24" s="846">
        <v>25</v>
      </c>
      <c r="J24" s="846">
        <v>10</v>
      </c>
      <c r="K24" s="846">
        <v>19</v>
      </c>
      <c r="L24" s="846">
        <v>3</v>
      </c>
      <c r="M24" s="849">
        <f>SUM(H24:L24)</f>
        <v>73</v>
      </c>
      <c r="N24" s="850" t="str">
        <f>IF(M24&gt;=90,"Xuất sắc",IF(M24&gt;=80,"Tốt",IF(M24&gt;=65,"Khá",IF(M24&gt;=50,"Trung bình",IF(M24&gt;=35,"Yếu","Kém")))))</f>
        <v>Khá</v>
      </c>
      <c r="O24" s="849"/>
    </row>
    <row r="25" spans="1:16" s="36" customFormat="1" ht="18" customHeight="1">
      <c r="A25" s="846">
        <v>13</v>
      </c>
      <c r="B25" s="847">
        <v>116219039</v>
      </c>
      <c r="C25" s="848" t="s">
        <v>1851</v>
      </c>
      <c r="D25" s="848" t="s">
        <v>36</v>
      </c>
      <c r="E25" s="846" t="s">
        <v>20</v>
      </c>
      <c r="F25" s="846"/>
      <c r="G25" s="849"/>
      <c r="H25" s="846">
        <v>18</v>
      </c>
      <c r="I25" s="846">
        <v>25</v>
      </c>
      <c r="J25" s="846">
        <v>17</v>
      </c>
      <c r="K25" s="846">
        <v>23</v>
      </c>
      <c r="L25" s="846">
        <v>4</v>
      </c>
      <c r="M25" s="849">
        <f t="shared" ref="M25:M31" si="2">SUM(H25:L25)</f>
        <v>87</v>
      </c>
      <c r="N25" s="850" t="str">
        <f t="shared" ref="N25:N31" si="3">IF(M25&gt;=90,"Xuất sắc",IF(M25&gt;=80,"Tốt",IF(M25&gt;=65,"Khá",IF(M25&gt;=50,"Trung bình",IF(M25&gt;=35,"Yếu","Kém")))))</f>
        <v>Tốt</v>
      </c>
      <c r="O25" s="849"/>
    </row>
    <row r="26" spans="1:16" s="36" customFormat="1" ht="18" customHeight="1">
      <c r="A26" s="846">
        <v>14</v>
      </c>
      <c r="B26" s="847">
        <v>116219040</v>
      </c>
      <c r="C26" s="848" t="s">
        <v>1840</v>
      </c>
      <c r="D26" s="848" t="s">
        <v>291</v>
      </c>
      <c r="E26" s="846" t="s">
        <v>20</v>
      </c>
      <c r="F26" s="846"/>
      <c r="G26" s="849"/>
      <c r="H26" s="846">
        <v>16</v>
      </c>
      <c r="I26" s="846">
        <v>22</v>
      </c>
      <c r="J26" s="846">
        <v>19</v>
      </c>
      <c r="K26" s="846">
        <v>19</v>
      </c>
      <c r="L26" s="846">
        <v>10</v>
      </c>
      <c r="M26" s="849">
        <f t="shared" si="2"/>
        <v>86</v>
      </c>
      <c r="N26" s="850" t="str">
        <f t="shared" si="3"/>
        <v>Tốt</v>
      </c>
      <c r="O26" s="849" t="s">
        <v>28</v>
      </c>
    </row>
    <row r="27" spans="1:16" s="23" customFormat="1" ht="18" customHeight="1">
      <c r="A27" s="842">
        <v>15</v>
      </c>
      <c r="B27" s="843">
        <v>116219046</v>
      </c>
      <c r="C27" s="844" t="s">
        <v>1852</v>
      </c>
      <c r="D27" s="844" t="s">
        <v>68</v>
      </c>
      <c r="E27" s="842" t="s">
        <v>20</v>
      </c>
      <c r="F27" s="842"/>
      <c r="G27" s="845"/>
      <c r="H27" s="842">
        <v>20</v>
      </c>
      <c r="I27" s="842">
        <v>25</v>
      </c>
      <c r="J27" s="842">
        <v>20</v>
      </c>
      <c r="K27" s="842">
        <v>23</v>
      </c>
      <c r="L27" s="842">
        <v>5</v>
      </c>
      <c r="M27" s="845">
        <f t="shared" si="2"/>
        <v>93</v>
      </c>
      <c r="N27" s="845" t="str">
        <f t="shared" si="3"/>
        <v>Xuất sắc</v>
      </c>
      <c r="O27" s="845" t="s">
        <v>1853</v>
      </c>
      <c r="P27" s="23" t="s">
        <v>1854</v>
      </c>
    </row>
    <row r="28" spans="1:16" s="36" customFormat="1" ht="18" customHeight="1">
      <c r="A28" s="846">
        <v>16</v>
      </c>
      <c r="B28" s="847">
        <v>116219053</v>
      </c>
      <c r="C28" s="848" t="s">
        <v>1855</v>
      </c>
      <c r="D28" s="848" t="s">
        <v>652</v>
      </c>
      <c r="E28" s="846" t="s">
        <v>20</v>
      </c>
      <c r="F28" s="846"/>
      <c r="G28" s="849"/>
      <c r="H28" s="846">
        <v>18</v>
      </c>
      <c r="I28" s="846">
        <v>25</v>
      </c>
      <c r="J28" s="846">
        <v>12</v>
      </c>
      <c r="K28" s="846">
        <v>19</v>
      </c>
      <c r="L28" s="846">
        <v>10</v>
      </c>
      <c r="M28" s="849">
        <f t="shared" si="2"/>
        <v>84</v>
      </c>
      <c r="N28" s="850" t="str">
        <f t="shared" si="3"/>
        <v>Tốt</v>
      </c>
      <c r="O28" s="849" t="s">
        <v>360</v>
      </c>
    </row>
    <row r="29" spans="1:16" s="23" customFormat="1" ht="18" customHeight="1">
      <c r="A29" s="842">
        <v>17</v>
      </c>
      <c r="B29" s="843">
        <v>116219057</v>
      </c>
      <c r="C29" s="844" t="s">
        <v>1856</v>
      </c>
      <c r="D29" s="844" t="s">
        <v>1857</v>
      </c>
      <c r="E29" s="842" t="s">
        <v>26</v>
      </c>
      <c r="F29" s="842"/>
      <c r="G29" s="845"/>
      <c r="H29" s="842">
        <v>18</v>
      </c>
      <c r="I29" s="842">
        <v>25</v>
      </c>
      <c r="J29" s="842">
        <v>10</v>
      </c>
      <c r="K29" s="842">
        <v>19</v>
      </c>
      <c r="L29" s="842">
        <v>4</v>
      </c>
      <c r="M29" s="845">
        <f t="shared" si="2"/>
        <v>76</v>
      </c>
      <c r="N29" s="845" t="str">
        <f t="shared" si="3"/>
        <v>Khá</v>
      </c>
      <c r="O29" s="845"/>
    </row>
    <row r="30" spans="1:16" s="23" customFormat="1" ht="18" customHeight="1">
      <c r="A30" s="842">
        <v>18</v>
      </c>
      <c r="B30" s="843">
        <v>116219069</v>
      </c>
      <c r="C30" s="844" t="s">
        <v>1858</v>
      </c>
      <c r="D30" s="844" t="s">
        <v>457</v>
      </c>
      <c r="E30" s="842" t="s">
        <v>20</v>
      </c>
      <c r="F30" s="842"/>
      <c r="G30" s="845"/>
      <c r="H30" s="842">
        <v>14</v>
      </c>
      <c r="I30" s="842">
        <v>25</v>
      </c>
      <c r="J30" s="842">
        <v>20</v>
      </c>
      <c r="K30" s="842">
        <v>19</v>
      </c>
      <c r="L30" s="842">
        <v>2</v>
      </c>
      <c r="M30" s="845">
        <f t="shared" si="2"/>
        <v>80</v>
      </c>
      <c r="N30" s="845" t="str">
        <f t="shared" si="3"/>
        <v>Tốt</v>
      </c>
      <c r="O30" s="845"/>
    </row>
    <row r="31" spans="1:16" s="23" customFormat="1" ht="18" customHeight="1">
      <c r="A31" s="842">
        <v>19</v>
      </c>
      <c r="B31" s="843">
        <v>116219070</v>
      </c>
      <c r="C31" s="844" t="s">
        <v>328</v>
      </c>
      <c r="D31" s="844" t="s">
        <v>920</v>
      </c>
      <c r="E31" s="842" t="s">
        <v>20</v>
      </c>
      <c r="F31" s="842"/>
      <c r="G31" s="845"/>
      <c r="H31" s="842">
        <v>16</v>
      </c>
      <c r="I31" s="842">
        <v>25</v>
      </c>
      <c r="J31" s="842">
        <v>20</v>
      </c>
      <c r="K31" s="842">
        <v>19</v>
      </c>
      <c r="L31" s="842">
        <v>4</v>
      </c>
      <c r="M31" s="845">
        <f t="shared" si="2"/>
        <v>84</v>
      </c>
      <c r="N31" s="845" t="str">
        <f t="shared" si="3"/>
        <v>Tốt</v>
      </c>
      <c r="O31" s="845"/>
    </row>
    <row r="32" spans="1:16" ht="12" customHeight="1">
      <c r="A32" s="299"/>
      <c r="B32" s="1297" t="s">
        <v>1859</v>
      </c>
      <c r="C32" s="1297"/>
      <c r="D32" s="1297"/>
      <c r="E32" s="1297"/>
      <c r="F32" s="1297"/>
      <c r="G32" s="300"/>
      <c r="H32" s="301"/>
      <c r="I32" s="301"/>
      <c r="J32" s="301"/>
      <c r="K32" s="301"/>
      <c r="L32" s="301"/>
      <c r="M32" s="301"/>
      <c r="N32" s="301"/>
      <c r="O32" s="89"/>
    </row>
    <row r="33" spans="1:15" s="81" customFormat="1" ht="15.75">
      <c r="A33" s="1143" t="s">
        <v>364</v>
      </c>
      <c r="B33" s="1143"/>
      <c r="C33" s="1143"/>
      <c r="D33" s="1143"/>
      <c r="E33" s="1143"/>
      <c r="F33" s="1143"/>
      <c r="G33" s="1143"/>
      <c r="H33" s="1143"/>
      <c r="I33" s="1143"/>
      <c r="J33" s="1143"/>
      <c r="K33" s="1143"/>
      <c r="L33" s="1143"/>
      <c r="M33" s="1143"/>
      <c r="N33" s="1143"/>
      <c r="O33" s="1143"/>
    </row>
    <row r="34" spans="1:15" s="81" customFormat="1" ht="15.75">
      <c r="A34" s="1144" t="s">
        <v>165</v>
      </c>
      <c r="B34" s="1144"/>
      <c r="C34" s="1144"/>
      <c r="D34" s="1144"/>
      <c r="E34" s="1144"/>
      <c r="F34" s="1144"/>
      <c r="G34" s="1144"/>
      <c r="H34" s="1144"/>
      <c r="I34" s="1144"/>
      <c r="J34" s="1144"/>
      <c r="K34" s="1144"/>
      <c r="L34" s="1144"/>
      <c r="M34" s="1143"/>
      <c r="N34" s="1143"/>
      <c r="O34" s="1143"/>
    </row>
    <row r="35" spans="1:15" ht="15.75">
      <c r="A35" s="852"/>
      <c r="O35" s="93"/>
    </row>
    <row r="36" spans="1:15" ht="15.75">
      <c r="A36" s="93"/>
      <c r="O36" s="93"/>
    </row>
    <row r="37" spans="1:15">
      <c r="F37" s="782"/>
      <c r="G37" s="782"/>
      <c r="N37" s="782"/>
    </row>
    <row r="38" spans="1:15">
      <c r="H38" s="782"/>
      <c r="I38" s="782"/>
      <c r="J38" s="782"/>
      <c r="K38" s="782"/>
      <c r="L38" s="782"/>
      <c r="O38" s="782"/>
    </row>
    <row r="39" spans="1:15">
      <c r="H39" s="782"/>
      <c r="I39" s="782"/>
      <c r="J39" s="782"/>
      <c r="K39" s="782"/>
      <c r="L39" s="782"/>
      <c r="O39" s="782"/>
    </row>
    <row r="40" spans="1:15">
      <c r="H40" s="782"/>
      <c r="I40" s="782"/>
      <c r="J40" s="782"/>
      <c r="K40" s="782"/>
      <c r="L40" s="782"/>
      <c r="O40" s="782"/>
    </row>
    <row r="41" spans="1:15" ht="15.75">
      <c r="H41" s="782"/>
      <c r="I41" s="782"/>
      <c r="J41" s="782"/>
      <c r="K41" s="782"/>
      <c r="L41" s="782"/>
      <c r="M41" s="97"/>
      <c r="N41" s="93"/>
      <c r="O41" s="786"/>
    </row>
    <row r="43" spans="1:15">
      <c r="B43" s="782"/>
      <c r="F43" s="782"/>
      <c r="G43" s="98"/>
    </row>
    <row r="44" spans="1:15">
      <c r="B44" s="782"/>
      <c r="F44" s="782"/>
      <c r="G44" s="98"/>
    </row>
    <row r="45" spans="1:15">
      <c r="B45" s="782"/>
      <c r="F45" s="782"/>
      <c r="G45" s="98"/>
    </row>
  </sheetData>
  <mergeCells count="25">
    <mergeCell ref="A34:C34"/>
    <mergeCell ref="D34:G34"/>
    <mergeCell ref="H34:L34"/>
    <mergeCell ref="M34:O34"/>
    <mergeCell ref="H11:L11"/>
    <mergeCell ref="M11:M12"/>
    <mergeCell ref="N11:N12"/>
    <mergeCell ref="O11:O12"/>
    <mergeCell ref="B32:F32"/>
    <mergeCell ref="A33:C33"/>
    <mergeCell ref="D33:G33"/>
    <mergeCell ref="H33:L33"/>
    <mergeCell ref="M33:O33"/>
    <mergeCell ref="A11:A12"/>
    <mergeCell ref="B11:B12"/>
    <mergeCell ref="C11:D12"/>
    <mergeCell ref="E11:E12"/>
    <mergeCell ref="F11:F12"/>
    <mergeCell ref="G11:G12"/>
    <mergeCell ref="B2:C2"/>
    <mergeCell ref="J3:N3"/>
    <mergeCell ref="J5:N5"/>
    <mergeCell ref="A7:O7"/>
    <mergeCell ref="A8:O8"/>
    <mergeCell ref="A9:O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6"/>
  <sheetViews>
    <sheetView topLeftCell="A7" workbookViewId="0">
      <selection activeCell="S19" sqref="S19"/>
    </sheetView>
  </sheetViews>
  <sheetFormatPr defaultColWidth="14.42578125" defaultRowHeight="15"/>
  <cols>
    <col min="1" max="1" width="4.42578125" style="398" customWidth="1"/>
    <col min="2" max="2" width="11.28515625" style="398" bestFit="1" customWidth="1"/>
    <col min="3" max="3" width="17" style="398" bestFit="1" customWidth="1"/>
    <col min="4" max="4" width="7.42578125" style="398" bestFit="1" customWidth="1"/>
    <col min="5" max="5" width="12.85546875" style="398" customWidth="1"/>
    <col min="6" max="6" width="6.42578125" style="398" bestFit="1" customWidth="1"/>
    <col min="7" max="7" width="6.140625" style="398" customWidth="1"/>
    <col min="8" max="8" width="7.28515625" style="398" customWidth="1"/>
    <col min="9" max="9" width="7.5703125" style="398" customWidth="1"/>
    <col min="10" max="10" width="6.85546875" style="398" customWidth="1"/>
    <col min="11" max="11" width="7.140625" style="398" customWidth="1"/>
    <col min="12" max="12" width="6.42578125" style="398" customWidth="1"/>
    <col min="13" max="13" width="7.5703125" style="398" bestFit="1" customWidth="1"/>
    <col min="14" max="14" width="9.5703125" style="398" customWidth="1"/>
    <col min="15" max="15" width="26.140625" style="98" customWidth="1"/>
    <col min="16" max="16" width="8" style="98" customWidth="1"/>
    <col min="17" max="17" width="6" style="398" customWidth="1"/>
    <col min="18" max="16384" width="14.42578125" style="398"/>
  </cols>
  <sheetData>
    <row r="1" spans="1:17" ht="12.75" customHeight="1">
      <c r="A1" s="789" t="s">
        <v>1895</v>
      </c>
      <c r="B1" s="396"/>
      <c r="C1" s="396"/>
      <c r="D1" s="396"/>
      <c r="E1" s="789"/>
      <c r="F1" s="789"/>
      <c r="G1" s="396"/>
      <c r="H1" s="396"/>
      <c r="I1" s="396"/>
      <c r="J1" s="396"/>
      <c r="K1" s="1182"/>
      <c r="L1" s="1298"/>
      <c r="M1" s="1298"/>
      <c r="N1" s="1298"/>
      <c r="O1" s="32"/>
      <c r="P1" s="32"/>
      <c r="Q1" s="396"/>
    </row>
    <row r="2" spans="1:17" ht="18.75" customHeight="1">
      <c r="A2" s="1183" t="s">
        <v>46</v>
      </c>
      <c r="B2" s="1298"/>
      <c r="C2" s="1298"/>
      <c r="D2" s="1298"/>
      <c r="E2" s="1298"/>
      <c r="F2" s="789"/>
      <c r="G2" s="853"/>
      <c r="H2" s="1173" t="s">
        <v>47</v>
      </c>
      <c r="I2" s="1298"/>
      <c r="J2" s="1298"/>
      <c r="K2" s="1298"/>
      <c r="L2" s="1298"/>
      <c r="M2" s="1298"/>
      <c r="N2" s="1298"/>
      <c r="O2" s="1298"/>
      <c r="P2" s="398"/>
      <c r="Q2" s="853"/>
    </row>
    <row r="3" spans="1:17" ht="16.5" customHeight="1">
      <c r="A3" s="1173" t="s">
        <v>48</v>
      </c>
      <c r="B3" s="1298"/>
      <c r="C3" s="1298"/>
      <c r="D3" s="1298"/>
      <c r="E3" s="1298"/>
      <c r="F3" s="789"/>
      <c r="G3" s="396"/>
      <c r="H3" s="1173" t="s">
        <v>49</v>
      </c>
      <c r="I3" s="1298"/>
      <c r="J3" s="1298"/>
      <c r="K3" s="1298"/>
      <c r="L3" s="1298"/>
      <c r="M3" s="1298"/>
      <c r="N3" s="1298"/>
      <c r="O3" s="1298"/>
      <c r="P3" s="398"/>
      <c r="Q3" s="396"/>
    </row>
    <row r="4" spans="1:17" ht="31.5" customHeight="1">
      <c r="A4" s="789"/>
      <c r="B4" s="396"/>
      <c r="C4" s="396"/>
      <c r="D4" s="396"/>
      <c r="E4" s="789"/>
      <c r="F4" s="789"/>
      <c r="G4" s="396"/>
      <c r="H4" s="1182" t="s">
        <v>50</v>
      </c>
      <c r="I4" s="1298"/>
      <c r="J4" s="1298"/>
      <c r="K4" s="1298"/>
      <c r="L4" s="1298"/>
      <c r="M4" s="1298"/>
      <c r="N4" s="1298"/>
      <c r="O4" s="1298"/>
      <c r="P4" s="398"/>
      <c r="Q4" s="396"/>
    </row>
    <row r="5" spans="1:17" ht="21.75" customHeight="1">
      <c r="A5" s="1173" t="s">
        <v>0</v>
      </c>
      <c r="B5" s="1298"/>
      <c r="C5" s="1298"/>
      <c r="D5" s="1298"/>
      <c r="E5" s="1298"/>
      <c r="F5" s="1298"/>
      <c r="G5" s="1298"/>
      <c r="H5" s="1298"/>
      <c r="I5" s="1298"/>
      <c r="J5" s="1298"/>
      <c r="K5" s="1298"/>
      <c r="L5" s="1298"/>
      <c r="M5" s="1298"/>
      <c r="N5" s="1298"/>
      <c r="O5" s="1298"/>
      <c r="P5" s="398"/>
      <c r="Q5" s="789"/>
    </row>
    <row r="6" spans="1:17" ht="17.25" customHeight="1">
      <c r="A6" s="1299" t="s">
        <v>1171</v>
      </c>
      <c r="B6" s="1300"/>
      <c r="C6" s="1300"/>
      <c r="D6" s="1300"/>
      <c r="E6" s="1300"/>
      <c r="F6" s="1300"/>
      <c r="G6" s="1300"/>
      <c r="H6" s="1300"/>
      <c r="I6" s="1300"/>
      <c r="J6" s="1300"/>
      <c r="K6" s="1300"/>
      <c r="L6" s="1300"/>
      <c r="M6" s="1300"/>
      <c r="N6" s="1300"/>
      <c r="O6" s="854"/>
      <c r="P6" s="854"/>
      <c r="Q6" s="789"/>
    </row>
    <row r="7" spans="1:17" ht="15.75" customHeight="1">
      <c r="A7" s="1299" t="s">
        <v>1860</v>
      </c>
      <c r="B7" s="1300"/>
      <c r="C7" s="1300"/>
      <c r="D7" s="1300"/>
      <c r="E7" s="1300"/>
      <c r="F7" s="1300"/>
      <c r="G7" s="1300"/>
      <c r="H7" s="1300"/>
      <c r="I7" s="1300"/>
      <c r="J7" s="1300"/>
      <c r="K7" s="1300"/>
      <c r="L7" s="1300"/>
      <c r="M7" s="1300"/>
      <c r="N7" s="1300"/>
      <c r="O7" s="784"/>
      <c r="P7" s="784"/>
      <c r="Q7" s="789"/>
    </row>
    <row r="8" spans="1:17" ht="18.75" customHeight="1">
      <c r="A8" s="1299" t="s">
        <v>1861</v>
      </c>
      <c r="B8" s="1300"/>
      <c r="C8" s="1300"/>
      <c r="D8" s="1300"/>
      <c r="E8" s="1300"/>
      <c r="F8" s="1300"/>
      <c r="G8" s="1300"/>
      <c r="H8" s="1300"/>
      <c r="I8" s="1300"/>
      <c r="J8" s="1300"/>
      <c r="K8" s="1300"/>
      <c r="L8" s="1300"/>
      <c r="M8" s="1300"/>
      <c r="N8" s="1300"/>
      <c r="O8" s="784"/>
      <c r="P8" s="784"/>
      <c r="Q8" s="789"/>
    </row>
    <row r="9" spans="1:17" ht="14.25" customHeight="1">
      <c r="A9" s="1301" t="s">
        <v>3</v>
      </c>
      <c r="B9" s="1301" t="s">
        <v>4</v>
      </c>
      <c r="C9" s="1303" t="s">
        <v>5</v>
      </c>
      <c r="D9" s="1304"/>
      <c r="E9" s="1301" t="s">
        <v>7</v>
      </c>
      <c r="F9" s="1301" t="s">
        <v>1862</v>
      </c>
      <c r="G9" s="1307" t="s">
        <v>1863</v>
      </c>
      <c r="H9" s="1308" t="s">
        <v>9</v>
      </c>
      <c r="I9" s="1309"/>
      <c r="J9" s="1309"/>
      <c r="K9" s="1309"/>
      <c r="L9" s="1310"/>
      <c r="M9" s="1301" t="s">
        <v>10</v>
      </c>
      <c r="N9" s="1301" t="s">
        <v>11</v>
      </c>
      <c r="O9" s="1311" t="s">
        <v>12</v>
      </c>
      <c r="P9" s="791"/>
      <c r="Q9" s="790"/>
    </row>
    <row r="10" spans="1:17" ht="15" customHeight="1">
      <c r="A10" s="1302"/>
      <c r="B10" s="1302"/>
      <c r="C10" s="1305"/>
      <c r="D10" s="1306"/>
      <c r="E10" s="1302"/>
      <c r="F10" s="1302"/>
      <c r="G10" s="1306"/>
      <c r="H10" s="855" t="s">
        <v>13</v>
      </c>
      <c r="I10" s="855" t="s">
        <v>14</v>
      </c>
      <c r="J10" s="855" t="s">
        <v>15</v>
      </c>
      <c r="K10" s="855" t="s">
        <v>16</v>
      </c>
      <c r="L10" s="855" t="s">
        <v>17</v>
      </c>
      <c r="M10" s="1302"/>
      <c r="N10" s="1302"/>
      <c r="O10" s="1312"/>
      <c r="P10" s="89"/>
      <c r="Q10" s="853"/>
    </row>
    <row r="11" spans="1:17" ht="18" customHeight="1">
      <c r="A11" s="856">
        <v>1</v>
      </c>
      <c r="B11" s="857">
        <v>114719026</v>
      </c>
      <c r="C11" s="858" t="s">
        <v>1864</v>
      </c>
      <c r="D11" s="859" t="s">
        <v>322</v>
      </c>
      <c r="E11" s="860">
        <v>36219</v>
      </c>
      <c r="F11" s="861"/>
      <c r="G11" s="862"/>
      <c r="H11" s="863">
        <v>14</v>
      </c>
      <c r="I11" s="863">
        <v>22</v>
      </c>
      <c r="J11" s="863">
        <v>10</v>
      </c>
      <c r="K11" s="863">
        <v>16</v>
      </c>
      <c r="L11" s="856">
        <v>6</v>
      </c>
      <c r="M11" s="856">
        <f t="shared" ref="M11:M22" si="0">SUM(H11:L11)</f>
        <v>68</v>
      </c>
      <c r="N11" s="856" t="str">
        <f>IF(M11&gt;=90,"Xuất sắc",IF(M11&gt;=80,"Tốt",IF(M11&gt;=65,"Khá",IF(M11&gt;=50,"Trung bình",IF(M11&gt;=35,"Yếu","Kém")))))</f>
        <v>Khá</v>
      </c>
      <c r="O11" s="864" t="s">
        <v>1865</v>
      </c>
      <c r="P11" s="865"/>
      <c r="Q11" s="853"/>
    </row>
    <row r="12" spans="1:17" ht="18" customHeight="1">
      <c r="A12" s="866">
        <v>2</v>
      </c>
      <c r="B12" s="857">
        <v>114719003</v>
      </c>
      <c r="C12" s="858" t="s">
        <v>1866</v>
      </c>
      <c r="D12" s="867" t="s">
        <v>1867</v>
      </c>
      <c r="E12" s="860">
        <v>37025</v>
      </c>
      <c r="F12" s="868"/>
      <c r="G12" s="869"/>
      <c r="H12" s="863">
        <v>14</v>
      </c>
      <c r="I12" s="863">
        <v>22</v>
      </c>
      <c r="J12" s="863">
        <v>17</v>
      </c>
      <c r="K12" s="863">
        <v>24</v>
      </c>
      <c r="L12" s="866">
        <v>6</v>
      </c>
      <c r="M12" s="870">
        <f t="shared" si="0"/>
        <v>83</v>
      </c>
      <c r="N12" s="870" t="str">
        <f t="shared" ref="N12:N28" si="1">IF(M12&gt;=90,"Xuất sắc",IF(M12&gt;=80,"Tốt",IF(M12&gt;=65,"Khá",IF(M12&gt;=50,"Trung bình",IF(M12&gt;=35,"Yếu","Kém")))))</f>
        <v>Tốt</v>
      </c>
      <c r="O12" s="871" t="s">
        <v>1868</v>
      </c>
      <c r="P12" s="865" t="s">
        <v>1869</v>
      </c>
      <c r="Q12" s="853"/>
    </row>
    <row r="13" spans="1:17" ht="18" customHeight="1">
      <c r="A13" s="872">
        <v>3</v>
      </c>
      <c r="B13" s="857">
        <v>114719019</v>
      </c>
      <c r="C13" s="858" t="s">
        <v>1870</v>
      </c>
      <c r="D13" s="867" t="s">
        <v>1059</v>
      </c>
      <c r="E13" s="860">
        <v>36645</v>
      </c>
      <c r="F13" s="861"/>
      <c r="G13" s="862"/>
      <c r="H13" s="863">
        <v>14</v>
      </c>
      <c r="I13" s="863">
        <v>22</v>
      </c>
      <c r="J13" s="863">
        <v>12</v>
      </c>
      <c r="K13" s="863">
        <v>20</v>
      </c>
      <c r="L13" s="856">
        <v>3</v>
      </c>
      <c r="M13" s="856">
        <f t="shared" si="0"/>
        <v>71</v>
      </c>
      <c r="N13" s="856" t="str">
        <f t="shared" si="1"/>
        <v>Khá</v>
      </c>
      <c r="O13" s="873" t="s">
        <v>1865</v>
      </c>
      <c r="P13" s="865"/>
      <c r="Q13" s="853"/>
    </row>
    <row r="14" spans="1:17" ht="18" customHeight="1">
      <c r="A14" s="866">
        <v>4</v>
      </c>
      <c r="B14" s="857">
        <v>114719007</v>
      </c>
      <c r="C14" s="858" t="s">
        <v>1871</v>
      </c>
      <c r="D14" s="867" t="s">
        <v>891</v>
      </c>
      <c r="E14" s="860">
        <v>36653</v>
      </c>
      <c r="F14" s="868"/>
      <c r="G14" s="862"/>
      <c r="H14" s="863">
        <v>16</v>
      </c>
      <c r="I14" s="863">
        <v>22</v>
      </c>
      <c r="J14" s="863">
        <v>16</v>
      </c>
      <c r="K14" s="863">
        <v>20</v>
      </c>
      <c r="L14" s="863">
        <v>6</v>
      </c>
      <c r="M14" s="856">
        <f t="shared" si="0"/>
        <v>80</v>
      </c>
      <c r="N14" s="856" t="str">
        <f t="shared" si="1"/>
        <v>Tốt</v>
      </c>
      <c r="O14" s="873" t="s">
        <v>302</v>
      </c>
      <c r="P14" s="865"/>
      <c r="Q14" s="853"/>
    </row>
    <row r="15" spans="1:17" ht="18" customHeight="1">
      <c r="A15" s="863">
        <v>5</v>
      </c>
      <c r="B15" s="857">
        <v>114719006</v>
      </c>
      <c r="C15" s="858" t="s">
        <v>1872</v>
      </c>
      <c r="D15" s="867" t="s">
        <v>76</v>
      </c>
      <c r="E15" s="860">
        <v>36997</v>
      </c>
      <c r="F15" s="861"/>
      <c r="G15" s="862"/>
      <c r="H15" s="863">
        <v>14</v>
      </c>
      <c r="I15" s="863">
        <v>22</v>
      </c>
      <c r="J15" s="863">
        <v>17</v>
      </c>
      <c r="K15" s="863">
        <v>16</v>
      </c>
      <c r="L15" s="866">
        <v>2</v>
      </c>
      <c r="M15" s="856">
        <f t="shared" si="0"/>
        <v>71</v>
      </c>
      <c r="N15" s="856" t="str">
        <f t="shared" si="1"/>
        <v>Khá</v>
      </c>
      <c r="O15" s="871"/>
      <c r="P15" s="865"/>
      <c r="Q15" s="853"/>
    </row>
    <row r="16" spans="1:17" s="885" customFormat="1" ht="18" customHeight="1">
      <c r="A16" s="874">
        <v>6</v>
      </c>
      <c r="B16" s="875">
        <v>114719029</v>
      </c>
      <c r="C16" s="876" t="s">
        <v>1873</v>
      </c>
      <c r="D16" s="877" t="s">
        <v>209</v>
      </c>
      <c r="E16" s="878">
        <v>37143</v>
      </c>
      <c r="F16" s="879"/>
      <c r="G16" s="880"/>
      <c r="H16" s="874">
        <v>16</v>
      </c>
      <c r="I16" s="874">
        <v>22</v>
      </c>
      <c r="J16" s="874">
        <v>19</v>
      </c>
      <c r="K16" s="874">
        <v>18</v>
      </c>
      <c r="L16" s="874">
        <v>4</v>
      </c>
      <c r="M16" s="881">
        <f t="shared" si="0"/>
        <v>79</v>
      </c>
      <c r="N16" s="881" t="str">
        <f t="shared" si="1"/>
        <v>Khá</v>
      </c>
      <c r="O16" s="882" t="s">
        <v>1865</v>
      </c>
      <c r="P16" s="883"/>
      <c r="Q16" s="884"/>
    </row>
    <row r="17" spans="1:17" ht="18" customHeight="1">
      <c r="A17" s="872">
        <v>7</v>
      </c>
      <c r="B17" s="857">
        <v>114719008</v>
      </c>
      <c r="C17" s="858" t="s">
        <v>1874</v>
      </c>
      <c r="D17" s="867" t="s">
        <v>334</v>
      </c>
      <c r="E17" s="860">
        <v>36704</v>
      </c>
      <c r="F17" s="861"/>
      <c r="G17" s="862"/>
      <c r="H17" s="863">
        <v>16</v>
      </c>
      <c r="I17" s="863">
        <v>22</v>
      </c>
      <c r="J17" s="863">
        <v>15</v>
      </c>
      <c r="K17" s="863">
        <v>20</v>
      </c>
      <c r="L17" s="863">
        <v>4</v>
      </c>
      <c r="M17" s="856">
        <f t="shared" si="0"/>
        <v>77</v>
      </c>
      <c r="N17" s="856" t="str">
        <f t="shared" si="1"/>
        <v>Khá</v>
      </c>
      <c r="O17" s="873"/>
      <c r="P17" s="865"/>
      <c r="Q17" s="853"/>
    </row>
    <row r="18" spans="1:17" ht="18" customHeight="1">
      <c r="A18" s="863">
        <v>8</v>
      </c>
      <c r="B18" s="857">
        <v>114719009</v>
      </c>
      <c r="C18" s="858" t="s">
        <v>1875</v>
      </c>
      <c r="D18" s="867" t="s">
        <v>100</v>
      </c>
      <c r="E18" s="860">
        <v>36993</v>
      </c>
      <c r="F18" s="861"/>
      <c r="G18" s="862"/>
      <c r="H18" s="863">
        <v>16</v>
      </c>
      <c r="I18" s="863">
        <v>22</v>
      </c>
      <c r="J18" s="863">
        <v>17</v>
      </c>
      <c r="K18" s="863">
        <v>18</v>
      </c>
      <c r="L18" s="863">
        <v>6</v>
      </c>
      <c r="M18" s="856">
        <f t="shared" si="0"/>
        <v>79</v>
      </c>
      <c r="N18" s="856" t="str">
        <f t="shared" si="1"/>
        <v>Khá</v>
      </c>
      <c r="O18" s="873"/>
      <c r="P18" s="865"/>
      <c r="Q18" s="853"/>
    </row>
    <row r="19" spans="1:17" ht="18" customHeight="1">
      <c r="A19" s="872">
        <v>9</v>
      </c>
      <c r="B19" s="857">
        <v>114719025</v>
      </c>
      <c r="C19" s="858" t="s">
        <v>1876</v>
      </c>
      <c r="D19" s="867" t="s">
        <v>100</v>
      </c>
      <c r="E19" s="860">
        <v>37031</v>
      </c>
      <c r="F19" s="861"/>
      <c r="G19" s="862"/>
      <c r="H19" s="863">
        <v>16</v>
      </c>
      <c r="I19" s="863">
        <v>22</v>
      </c>
      <c r="J19" s="863">
        <v>15</v>
      </c>
      <c r="K19" s="863">
        <v>22</v>
      </c>
      <c r="L19" s="863">
        <v>4</v>
      </c>
      <c r="M19" s="856">
        <f t="shared" si="0"/>
        <v>79</v>
      </c>
      <c r="N19" s="856" t="str">
        <f t="shared" si="1"/>
        <v>Khá</v>
      </c>
      <c r="O19" s="873" t="s">
        <v>1865</v>
      </c>
      <c r="P19" s="865"/>
      <c r="Q19" s="853"/>
    </row>
    <row r="20" spans="1:17" ht="18" customHeight="1">
      <c r="A20" s="863">
        <v>10</v>
      </c>
      <c r="B20" s="857">
        <v>114719020</v>
      </c>
      <c r="C20" s="858" t="s">
        <v>1877</v>
      </c>
      <c r="D20" s="867" t="s">
        <v>108</v>
      </c>
      <c r="E20" s="860">
        <v>37107</v>
      </c>
      <c r="F20" s="861"/>
      <c r="G20" s="862"/>
      <c r="H20" s="863">
        <v>16</v>
      </c>
      <c r="I20" s="863">
        <v>22</v>
      </c>
      <c r="J20" s="863">
        <v>17</v>
      </c>
      <c r="K20" s="863">
        <v>25</v>
      </c>
      <c r="L20" s="863">
        <v>5</v>
      </c>
      <c r="M20" s="856">
        <f t="shared" si="0"/>
        <v>85</v>
      </c>
      <c r="N20" s="856" t="str">
        <f t="shared" si="1"/>
        <v>Tốt</v>
      </c>
      <c r="O20" s="873" t="s">
        <v>1878</v>
      </c>
      <c r="P20" s="865"/>
      <c r="Q20" s="853"/>
    </row>
    <row r="21" spans="1:17" ht="18" customHeight="1">
      <c r="A21" s="872">
        <v>11</v>
      </c>
      <c r="B21" s="857">
        <v>114719011</v>
      </c>
      <c r="C21" s="858" t="s">
        <v>1879</v>
      </c>
      <c r="D21" s="867" t="s">
        <v>548</v>
      </c>
      <c r="E21" s="860">
        <v>37147</v>
      </c>
      <c r="F21" s="868"/>
      <c r="G21" s="862"/>
      <c r="H21" s="863">
        <v>18</v>
      </c>
      <c r="I21" s="863">
        <v>22</v>
      </c>
      <c r="J21" s="863">
        <v>19</v>
      </c>
      <c r="K21" s="863">
        <v>22</v>
      </c>
      <c r="L21" s="866">
        <v>10</v>
      </c>
      <c r="M21" s="856">
        <f t="shared" si="0"/>
        <v>91</v>
      </c>
      <c r="N21" s="856" t="str">
        <f t="shared" si="1"/>
        <v>Xuất sắc</v>
      </c>
      <c r="O21" s="873" t="s">
        <v>1880</v>
      </c>
      <c r="P21" s="865"/>
      <c r="Q21" s="853"/>
    </row>
    <row r="22" spans="1:17" ht="18" customHeight="1">
      <c r="A22" s="863">
        <v>12</v>
      </c>
      <c r="B22" s="857">
        <v>114719012</v>
      </c>
      <c r="C22" s="858" t="s">
        <v>1881</v>
      </c>
      <c r="D22" s="867" t="s">
        <v>457</v>
      </c>
      <c r="E22" s="860">
        <v>37118</v>
      </c>
      <c r="F22" s="861"/>
      <c r="G22" s="862"/>
      <c r="H22" s="863">
        <v>16</v>
      </c>
      <c r="I22" s="863">
        <v>22</v>
      </c>
      <c r="J22" s="863">
        <v>15</v>
      </c>
      <c r="K22" s="863">
        <v>16</v>
      </c>
      <c r="L22" s="866">
        <v>5</v>
      </c>
      <c r="M22" s="856">
        <f t="shared" si="0"/>
        <v>74</v>
      </c>
      <c r="N22" s="856" t="str">
        <f t="shared" si="1"/>
        <v>Khá</v>
      </c>
      <c r="O22" s="871"/>
      <c r="P22" s="865"/>
      <c r="Q22" s="853"/>
    </row>
    <row r="23" spans="1:17" s="885" customFormat="1" ht="18" customHeight="1">
      <c r="A23" s="886">
        <v>13</v>
      </c>
      <c r="B23" s="875">
        <v>114719035</v>
      </c>
      <c r="C23" s="876" t="s">
        <v>1882</v>
      </c>
      <c r="D23" s="877" t="s">
        <v>475</v>
      </c>
      <c r="E23" s="878">
        <v>33348</v>
      </c>
      <c r="F23" s="879"/>
      <c r="G23" s="880"/>
      <c r="H23" s="874">
        <v>19</v>
      </c>
      <c r="I23" s="874">
        <v>22</v>
      </c>
      <c r="J23" s="874">
        <v>10</v>
      </c>
      <c r="K23" s="874">
        <v>16</v>
      </c>
      <c r="L23" s="874"/>
      <c r="M23" s="881">
        <f t="shared" ref="M23:M25" si="2">SUM(H23:L23)</f>
        <v>67</v>
      </c>
      <c r="N23" s="881" t="str">
        <f t="shared" si="1"/>
        <v>Khá</v>
      </c>
      <c r="O23" s="882"/>
      <c r="P23" s="883"/>
      <c r="Q23" s="884"/>
    </row>
    <row r="24" spans="1:17" ht="18" customHeight="1">
      <c r="A24" s="863">
        <v>14</v>
      </c>
      <c r="B24" s="857">
        <v>114719013</v>
      </c>
      <c r="C24" s="858" t="s">
        <v>1883</v>
      </c>
      <c r="D24" s="867" t="s">
        <v>1542</v>
      </c>
      <c r="E24" s="860">
        <v>37151</v>
      </c>
      <c r="F24" s="861"/>
      <c r="G24" s="862"/>
      <c r="H24" s="863">
        <v>18</v>
      </c>
      <c r="I24" s="863">
        <v>24</v>
      </c>
      <c r="J24" s="863">
        <v>12</v>
      </c>
      <c r="K24" s="863">
        <v>19</v>
      </c>
      <c r="L24" s="863">
        <v>10</v>
      </c>
      <c r="M24" s="856">
        <f t="shared" si="2"/>
        <v>83</v>
      </c>
      <c r="N24" s="856" t="str">
        <f t="shared" si="1"/>
        <v>Tốt</v>
      </c>
      <c r="O24" s="873" t="s">
        <v>1884</v>
      </c>
      <c r="P24" s="865"/>
      <c r="Q24" s="853"/>
    </row>
    <row r="25" spans="1:17" ht="18" customHeight="1">
      <c r="A25" s="872">
        <v>15</v>
      </c>
      <c r="B25" s="857">
        <v>114719014</v>
      </c>
      <c r="C25" s="858" t="s">
        <v>1885</v>
      </c>
      <c r="D25" s="867" t="s">
        <v>1886</v>
      </c>
      <c r="E25" s="860">
        <v>36906</v>
      </c>
      <c r="F25" s="868"/>
      <c r="G25" s="862"/>
      <c r="H25" s="863">
        <v>16</v>
      </c>
      <c r="I25" s="863">
        <v>22</v>
      </c>
      <c r="J25" s="863">
        <v>20</v>
      </c>
      <c r="K25" s="863">
        <v>16</v>
      </c>
      <c r="L25" s="863">
        <v>8</v>
      </c>
      <c r="M25" s="856">
        <f t="shared" si="2"/>
        <v>82</v>
      </c>
      <c r="N25" s="856" t="str">
        <f t="shared" si="1"/>
        <v>Tốt</v>
      </c>
      <c r="O25" s="873" t="s">
        <v>1887</v>
      </c>
      <c r="P25" s="865"/>
      <c r="Q25" s="853"/>
    </row>
    <row r="26" spans="1:17" ht="18" customHeight="1">
      <c r="A26" s="863">
        <v>16</v>
      </c>
      <c r="B26" s="857">
        <v>114719023</v>
      </c>
      <c r="C26" s="858" t="s">
        <v>1888</v>
      </c>
      <c r="D26" s="867" t="s">
        <v>304</v>
      </c>
      <c r="E26" s="860">
        <v>36926</v>
      </c>
      <c r="F26" s="861"/>
      <c r="G26" s="862"/>
      <c r="H26" s="863">
        <v>14</v>
      </c>
      <c r="I26" s="863">
        <v>25</v>
      </c>
      <c r="J26" s="863">
        <v>17</v>
      </c>
      <c r="K26" s="863">
        <v>20</v>
      </c>
      <c r="L26" s="863">
        <v>8</v>
      </c>
      <c r="M26" s="856">
        <f t="shared" ref="M26:M28" si="3">SUM(H26:L26)</f>
        <v>84</v>
      </c>
      <c r="N26" s="856" t="str">
        <f t="shared" si="1"/>
        <v>Tốt</v>
      </c>
      <c r="O26" s="873" t="s">
        <v>1889</v>
      </c>
      <c r="P26" s="865"/>
      <c r="Q26" s="853"/>
    </row>
    <row r="27" spans="1:17" ht="18" customHeight="1">
      <c r="A27" s="872">
        <v>17</v>
      </c>
      <c r="B27" s="857">
        <v>114719017</v>
      </c>
      <c r="C27" s="858" t="s">
        <v>1890</v>
      </c>
      <c r="D27" s="887" t="s">
        <v>1891</v>
      </c>
      <c r="E27" s="860">
        <v>36920</v>
      </c>
      <c r="F27" s="861"/>
      <c r="G27" s="862"/>
      <c r="H27" s="863">
        <v>16</v>
      </c>
      <c r="I27" s="863">
        <v>22</v>
      </c>
      <c r="J27" s="863">
        <v>20</v>
      </c>
      <c r="K27" s="863">
        <v>25</v>
      </c>
      <c r="L27" s="863">
        <v>8</v>
      </c>
      <c r="M27" s="856">
        <f t="shared" si="3"/>
        <v>91</v>
      </c>
      <c r="N27" s="856" t="str">
        <f t="shared" si="1"/>
        <v>Xuất sắc</v>
      </c>
      <c r="O27" s="873" t="s">
        <v>1892</v>
      </c>
      <c r="P27" s="865"/>
      <c r="Q27" s="853"/>
    </row>
    <row r="28" spans="1:17" ht="18" customHeight="1">
      <c r="A28" s="863">
        <v>18</v>
      </c>
      <c r="B28" s="888">
        <v>114719016</v>
      </c>
      <c r="C28" s="858" t="s">
        <v>1893</v>
      </c>
      <c r="D28" s="889" t="s">
        <v>1428</v>
      </c>
      <c r="E28" s="860">
        <v>37248</v>
      </c>
      <c r="F28" s="890"/>
      <c r="G28" s="890"/>
      <c r="H28" s="863">
        <v>16</v>
      </c>
      <c r="I28" s="863">
        <v>24</v>
      </c>
      <c r="J28" s="863">
        <v>20</v>
      </c>
      <c r="K28" s="863">
        <v>22</v>
      </c>
      <c r="L28" s="890">
        <v>8</v>
      </c>
      <c r="M28" s="856">
        <f t="shared" si="3"/>
        <v>90</v>
      </c>
      <c r="N28" s="856" t="str">
        <f t="shared" si="1"/>
        <v>Xuất sắc</v>
      </c>
      <c r="O28" s="891" t="s">
        <v>1865</v>
      </c>
      <c r="P28" s="865"/>
      <c r="Q28" s="396"/>
    </row>
    <row r="29" spans="1:17" ht="18" customHeight="1">
      <c r="A29" s="892"/>
      <c r="B29" s="1182" t="s">
        <v>1894</v>
      </c>
      <c r="C29" s="1298"/>
      <c r="D29" s="1298"/>
      <c r="E29" s="789"/>
      <c r="F29" s="789"/>
      <c r="G29" s="789"/>
      <c r="H29" s="789"/>
      <c r="I29" s="789"/>
      <c r="J29" s="789"/>
      <c r="K29" s="396"/>
      <c r="L29" s="396"/>
      <c r="M29" s="1173" t="s">
        <v>364</v>
      </c>
      <c r="N29" s="1298"/>
      <c r="O29" s="1298"/>
      <c r="P29" s="398"/>
      <c r="Q29" s="396"/>
    </row>
    <row r="30" spans="1:17" ht="17.25" customHeight="1">
      <c r="A30" s="396"/>
      <c r="B30" s="396"/>
      <c r="C30" s="396"/>
      <c r="D30" s="1173"/>
      <c r="E30" s="1298"/>
      <c r="F30" s="1298"/>
      <c r="G30" s="396"/>
      <c r="H30" s="396"/>
      <c r="I30" s="1173"/>
      <c r="J30" s="1298"/>
      <c r="K30" s="1298"/>
      <c r="L30" s="1298"/>
      <c r="M30" s="1182" t="s">
        <v>165</v>
      </c>
      <c r="N30" s="1298"/>
      <c r="O30" s="1298"/>
      <c r="P30" s="398"/>
      <c r="Q30" s="790"/>
    </row>
    <row r="31" spans="1:17" ht="12.75" customHeight="1">
      <c r="A31" s="396"/>
      <c r="B31" s="893" t="s">
        <v>707</v>
      </c>
      <c r="C31" s="396"/>
      <c r="D31" s="1182"/>
      <c r="E31" s="1298"/>
      <c r="F31" s="1298"/>
      <c r="G31" s="396"/>
      <c r="H31" s="396"/>
      <c r="I31" s="1182"/>
      <c r="J31" s="1298"/>
      <c r="K31" s="1298"/>
      <c r="L31" s="1298"/>
      <c r="M31" s="894"/>
      <c r="N31" s="790"/>
      <c r="O31" s="32"/>
      <c r="P31" s="32"/>
      <c r="Q31" s="396"/>
    </row>
    <row r="32" spans="1:17" ht="18" customHeight="1">
      <c r="A32" s="397"/>
      <c r="B32" s="397"/>
      <c r="C32" s="895"/>
      <c r="D32" s="397"/>
      <c r="E32" s="397"/>
      <c r="F32" s="397"/>
      <c r="G32" s="397"/>
      <c r="H32" s="397"/>
      <c r="I32" s="397"/>
      <c r="J32" s="397"/>
      <c r="K32" s="853"/>
      <c r="L32" s="853"/>
      <c r="M32" s="853"/>
      <c r="N32" s="853"/>
      <c r="O32" s="36"/>
      <c r="P32" s="36"/>
      <c r="Q32" s="396"/>
    </row>
    <row r="33" spans="1:17" ht="18" customHeight="1">
      <c r="A33" s="397"/>
      <c r="B33" s="397"/>
      <c r="C33" s="895"/>
      <c r="D33" s="397"/>
      <c r="E33" s="397"/>
      <c r="F33" s="397"/>
      <c r="G33" s="397"/>
      <c r="H33" s="397"/>
      <c r="I33" s="397"/>
      <c r="J33" s="397"/>
      <c r="K33" s="853"/>
      <c r="L33" s="853"/>
      <c r="M33" s="853"/>
      <c r="N33" s="853"/>
      <c r="O33" s="36"/>
      <c r="P33" s="36"/>
      <c r="Q33" s="396"/>
    </row>
    <row r="34" spans="1:17" ht="18" customHeight="1">
      <c r="A34" s="397"/>
      <c r="B34" s="397"/>
      <c r="C34" s="397"/>
      <c r="D34" s="397"/>
      <c r="E34" s="397"/>
      <c r="F34" s="397"/>
      <c r="G34" s="397"/>
      <c r="H34" s="397"/>
      <c r="I34" s="397"/>
      <c r="J34" s="397"/>
      <c r="K34" s="853"/>
      <c r="L34" s="853"/>
      <c r="M34" s="853"/>
      <c r="N34" s="853"/>
      <c r="O34" s="36"/>
      <c r="P34" s="36"/>
      <c r="Q34" s="397"/>
    </row>
    <row r="35" spans="1:17" ht="18" customHeight="1">
      <c r="A35" s="397"/>
      <c r="B35" s="397"/>
      <c r="C35" s="895"/>
      <c r="D35" s="397"/>
      <c r="E35" s="397"/>
      <c r="F35" s="397"/>
      <c r="G35" s="397"/>
      <c r="H35" s="397"/>
      <c r="I35" s="397"/>
      <c r="J35" s="397"/>
      <c r="K35" s="853"/>
      <c r="L35" s="853"/>
      <c r="M35" s="853"/>
      <c r="N35" s="853"/>
      <c r="O35" s="36"/>
      <c r="P35" s="36"/>
      <c r="Q35" s="397"/>
    </row>
    <row r="36" spans="1:17" ht="18" customHeight="1">
      <c r="A36" s="397"/>
      <c r="B36" s="397"/>
      <c r="C36" s="895"/>
      <c r="D36" s="397"/>
      <c r="E36" s="397"/>
      <c r="F36" s="397"/>
      <c r="G36" s="397"/>
      <c r="H36" s="397"/>
      <c r="I36" s="397"/>
      <c r="J36" s="397"/>
      <c r="K36" s="853"/>
      <c r="L36" s="853"/>
      <c r="M36" s="853"/>
      <c r="N36" s="853"/>
      <c r="O36" s="36"/>
      <c r="P36" s="36"/>
      <c r="Q36" s="397"/>
    </row>
    <row r="37" spans="1:17" ht="18" customHeight="1">
      <c r="A37" s="397"/>
      <c r="B37" s="397"/>
      <c r="C37" s="895"/>
      <c r="D37" s="397"/>
      <c r="E37" s="397"/>
      <c r="F37" s="397"/>
      <c r="G37" s="397"/>
      <c r="H37" s="397"/>
      <c r="I37" s="397"/>
      <c r="J37" s="397"/>
      <c r="K37" s="853"/>
      <c r="L37" s="853"/>
      <c r="M37" s="853"/>
      <c r="N37" s="853"/>
      <c r="O37" s="36"/>
      <c r="P37" s="36"/>
      <c r="Q37" s="397"/>
    </row>
    <row r="38" spans="1:17" ht="18" customHeight="1">
      <c r="A38" s="397"/>
      <c r="B38" s="397"/>
      <c r="C38" s="895"/>
      <c r="D38" s="397"/>
      <c r="E38" s="397"/>
      <c r="F38" s="397"/>
      <c r="G38" s="397"/>
      <c r="H38" s="397"/>
      <c r="I38" s="397"/>
      <c r="J38" s="397"/>
      <c r="K38" s="853"/>
      <c r="L38" s="853"/>
      <c r="M38" s="853"/>
      <c r="N38" s="853"/>
      <c r="O38" s="36"/>
      <c r="P38" s="36"/>
      <c r="Q38" s="397"/>
    </row>
    <row r="39" spans="1:17" ht="18" customHeight="1">
      <c r="A39" s="397"/>
      <c r="B39" s="397"/>
      <c r="C39" s="895"/>
      <c r="D39" s="397"/>
      <c r="E39" s="397"/>
      <c r="F39" s="397"/>
      <c r="G39" s="397"/>
      <c r="H39" s="397"/>
      <c r="I39" s="397"/>
      <c r="J39" s="397"/>
      <c r="K39" s="853"/>
      <c r="L39" s="853"/>
      <c r="M39" s="853"/>
      <c r="N39" s="853"/>
      <c r="O39" s="36"/>
      <c r="P39" s="36"/>
      <c r="Q39" s="397"/>
    </row>
    <row r="40" spans="1:17" ht="18" customHeight="1">
      <c r="A40" s="397"/>
      <c r="B40" s="397"/>
      <c r="C40" s="895"/>
      <c r="D40" s="397"/>
      <c r="E40" s="397"/>
      <c r="F40" s="397"/>
      <c r="G40" s="397"/>
      <c r="H40" s="397"/>
      <c r="I40" s="397"/>
      <c r="J40" s="397"/>
      <c r="K40" s="853"/>
      <c r="L40" s="853"/>
      <c r="M40" s="853"/>
      <c r="N40" s="853"/>
      <c r="O40" s="36"/>
      <c r="P40" s="36"/>
      <c r="Q40" s="397"/>
    </row>
    <row r="41" spans="1:17" ht="18" customHeight="1">
      <c r="A41" s="397"/>
      <c r="B41" s="397"/>
      <c r="C41" s="895"/>
      <c r="D41" s="397"/>
      <c r="E41" s="397"/>
      <c r="F41" s="397"/>
      <c r="G41" s="397"/>
      <c r="H41" s="397"/>
      <c r="I41" s="397"/>
      <c r="J41" s="397"/>
      <c r="K41" s="853"/>
      <c r="L41" s="853"/>
      <c r="M41" s="853"/>
      <c r="N41" s="853"/>
      <c r="O41" s="36"/>
      <c r="P41" s="36"/>
      <c r="Q41" s="397"/>
    </row>
    <row r="42" spans="1:17" ht="18" customHeight="1">
      <c r="A42" s="397"/>
      <c r="B42" s="397"/>
      <c r="C42" s="895"/>
      <c r="D42" s="397"/>
      <c r="E42" s="397"/>
      <c r="F42" s="397"/>
      <c r="G42" s="397"/>
      <c r="H42" s="397"/>
      <c r="I42" s="397"/>
      <c r="J42" s="397"/>
      <c r="K42" s="853"/>
      <c r="L42" s="853"/>
      <c r="M42" s="853"/>
      <c r="N42" s="853"/>
      <c r="O42" s="36"/>
      <c r="P42" s="36"/>
      <c r="Q42" s="397"/>
    </row>
    <row r="43" spans="1:17" ht="18" customHeight="1">
      <c r="A43" s="397"/>
      <c r="B43" s="397"/>
      <c r="C43" s="895"/>
      <c r="D43" s="397"/>
      <c r="E43" s="397"/>
      <c r="F43" s="397"/>
      <c r="G43" s="397"/>
      <c r="H43" s="397"/>
      <c r="I43" s="397"/>
      <c r="J43" s="397"/>
      <c r="K43" s="853"/>
      <c r="L43" s="853"/>
      <c r="M43" s="853"/>
      <c r="N43" s="853"/>
      <c r="O43" s="36"/>
      <c r="P43" s="36"/>
      <c r="Q43" s="397"/>
    </row>
    <row r="44" spans="1:17" ht="18" customHeight="1">
      <c r="A44" s="397"/>
      <c r="B44" s="397"/>
      <c r="C44" s="895"/>
      <c r="D44" s="397"/>
      <c r="E44" s="397"/>
      <c r="F44" s="397"/>
      <c r="G44" s="397"/>
      <c r="H44" s="397"/>
      <c r="I44" s="397"/>
      <c r="J44" s="397"/>
      <c r="K44" s="853"/>
      <c r="L44" s="853"/>
      <c r="M44" s="853"/>
      <c r="N44" s="853"/>
      <c r="O44" s="36"/>
      <c r="P44" s="36"/>
      <c r="Q44" s="397"/>
    </row>
    <row r="45" spans="1:17" ht="18" customHeight="1">
      <c r="A45" s="397"/>
      <c r="B45" s="397"/>
      <c r="C45" s="895"/>
      <c r="D45" s="397"/>
      <c r="E45" s="397"/>
      <c r="F45" s="397"/>
      <c r="G45" s="397"/>
      <c r="H45" s="397"/>
      <c r="I45" s="397"/>
      <c r="J45" s="397"/>
      <c r="K45" s="853"/>
      <c r="L45" s="853"/>
      <c r="M45" s="853"/>
      <c r="N45" s="853"/>
      <c r="O45" s="36"/>
      <c r="P45" s="36"/>
      <c r="Q45" s="397"/>
    </row>
    <row r="46" spans="1:17" ht="18" customHeight="1">
      <c r="A46" s="397"/>
      <c r="B46" s="397"/>
      <c r="C46" s="895"/>
      <c r="D46" s="397"/>
      <c r="E46" s="397"/>
      <c r="F46" s="397"/>
      <c r="G46" s="397"/>
      <c r="H46" s="397"/>
      <c r="I46" s="397"/>
      <c r="J46" s="397"/>
      <c r="K46" s="853"/>
      <c r="L46" s="853"/>
      <c r="M46" s="853"/>
      <c r="N46" s="853"/>
      <c r="O46" s="36"/>
      <c r="P46" s="36"/>
      <c r="Q46" s="397"/>
    </row>
    <row r="47" spans="1:17" ht="18" customHeight="1">
      <c r="A47" s="397"/>
      <c r="B47" s="397"/>
      <c r="C47" s="895"/>
      <c r="D47" s="397"/>
      <c r="E47" s="397"/>
      <c r="F47" s="397"/>
      <c r="G47" s="397"/>
      <c r="H47" s="397"/>
      <c r="I47" s="397"/>
      <c r="J47" s="397"/>
      <c r="K47" s="853"/>
      <c r="L47" s="853"/>
      <c r="M47" s="853"/>
      <c r="N47" s="853"/>
      <c r="O47" s="36"/>
      <c r="P47" s="36"/>
      <c r="Q47" s="397"/>
    </row>
    <row r="48" spans="1:17" ht="18" customHeight="1">
      <c r="A48" s="397"/>
      <c r="B48" s="397"/>
      <c r="C48" s="895"/>
      <c r="D48" s="397"/>
      <c r="E48" s="397"/>
      <c r="F48" s="397"/>
      <c r="G48" s="397"/>
      <c r="H48" s="397"/>
      <c r="I48" s="397"/>
      <c r="J48" s="397"/>
      <c r="K48" s="853"/>
      <c r="L48" s="853"/>
      <c r="M48" s="853"/>
      <c r="N48" s="853"/>
      <c r="O48" s="36"/>
      <c r="P48" s="36"/>
      <c r="Q48" s="397"/>
    </row>
    <row r="49" spans="1:17" ht="18" customHeight="1">
      <c r="A49" s="397"/>
      <c r="B49" s="397"/>
      <c r="C49" s="895"/>
      <c r="D49" s="397"/>
      <c r="E49" s="397"/>
      <c r="F49" s="397"/>
      <c r="G49" s="397"/>
      <c r="H49" s="397"/>
      <c r="I49" s="397"/>
      <c r="J49" s="397"/>
      <c r="K49" s="853"/>
      <c r="L49" s="853"/>
      <c r="M49" s="853"/>
      <c r="N49" s="853"/>
      <c r="O49" s="36"/>
      <c r="P49" s="36"/>
      <c r="Q49" s="397"/>
    </row>
    <row r="50" spans="1:17" ht="18" customHeight="1">
      <c r="A50" s="397"/>
      <c r="B50" s="397"/>
      <c r="C50" s="895"/>
      <c r="D50" s="397"/>
      <c r="E50" s="397"/>
      <c r="F50" s="397"/>
      <c r="G50" s="397"/>
      <c r="H50" s="397"/>
      <c r="I50" s="397"/>
      <c r="J50" s="397"/>
      <c r="K50" s="853"/>
      <c r="L50" s="853"/>
      <c r="M50" s="853"/>
      <c r="N50" s="853"/>
      <c r="O50" s="36"/>
      <c r="P50" s="36"/>
      <c r="Q50" s="396"/>
    </row>
    <row r="51" spans="1:17" ht="18" customHeight="1">
      <c r="A51" s="397"/>
      <c r="B51" s="397"/>
      <c r="C51" s="895"/>
      <c r="D51" s="397"/>
      <c r="E51" s="397"/>
      <c r="F51" s="397"/>
      <c r="G51" s="397"/>
      <c r="H51" s="397"/>
      <c r="I51" s="397"/>
      <c r="J51" s="397"/>
      <c r="K51" s="853"/>
      <c r="L51" s="853"/>
      <c r="M51" s="853"/>
      <c r="N51" s="853"/>
      <c r="O51" s="36"/>
      <c r="P51" s="36"/>
      <c r="Q51" s="396"/>
    </row>
    <row r="52" spans="1:17" ht="18" customHeight="1">
      <c r="A52" s="397"/>
      <c r="B52" s="397"/>
      <c r="C52" s="895"/>
      <c r="D52" s="397"/>
      <c r="E52" s="397"/>
      <c r="F52" s="397"/>
      <c r="G52" s="397"/>
      <c r="H52" s="397"/>
      <c r="I52" s="397"/>
      <c r="J52" s="397"/>
      <c r="K52" s="853"/>
      <c r="L52" s="853"/>
      <c r="M52" s="853"/>
      <c r="N52" s="853"/>
      <c r="O52" s="36"/>
      <c r="P52" s="36"/>
      <c r="Q52" s="396"/>
    </row>
    <row r="53" spans="1:17" ht="18" customHeight="1">
      <c r="A53" s="397"/>
      <c r="B53" s="397"/>
      <c r="C53" s="895"/>
      <c r="D53" s="397"/>
      <c r="E53" s="397"/>
      <c r="F53" s="397"/>
      <c r="G53" s="397"/>
      <c r="H53" s="397"/>
      <c r="I53" s="397"/>
      <c r="J53" s="397"/>
      <c r="K53" s="853"/>
      <c r="L53" s="853"/>
      <c r="M53" s="853"/>
      <c r="N53" s="853"/>
      <c r="O53" s="36"/>
      <c r="P53" s="36"/>
      <c r="Q53" s="396"/>
    </row>
    <row r="54" spans="1:17" ht="18" customHeight="1">
      <c r="A54" s="397"/>
      <c r="B54" s="397"/>
      <c r="C54" s="895"/>
      <c r="D54" s="397"/>
      <c r="E54" s="397"/>
      <c r="F54" s="397"/>
      <c r="G54" s="397"/>
      <c r="H54" s="397"/>
      <c r="I54" s="397"/>
      <c r="J54" s="397"/>
      <c r="K54" s="853"/>
      <c r="L54" s="853"/>
      <c r="M54" s="853"/>
      <c r="N54" s="853"/>
      <c r="O54" s="36"/>
      <c r="P54" s="36"/>
      <c r="Q54" s="396"/>
    </row>
    <row r="55" spans="1:17" ht="18" customHeight="1">
      <c r="A55" s="397"/>
      <c r="B55" s="397"/>
      <c r="C55" s="895"/>
      <c r="D55" s="397"/>
      <c r="E55" s="397"/>
      <c r="F55" s="397"/>
      <c r="G55" s="397"/>
      <c r="H55" s="397"/>
      <c r="I55" s="397"/>
      <c r="J55" s="397"/>
      <c r="K55" s="853"/>
      <c r="L55" s="853"/>
      <c r="M55" s="853"/>
      <c r="N55" s="853"/>
      <c r="O55" s="36"/>
      <c r="P55" s="36"/>
      <c r="Q55" s="396"/>
    </row>
    <row r="56" spans="1:17" ht="12.75" customHeight="1">
      <c r="A56" s="397"/>
      <c r="B56" s="397"/>
      <c r="C56" s="895"/>
      <c r="D56" s="397"/>
      <c r="E56" s="397"/>
      <c r="F56" s="397"/>
      <c r="G56" s="397"/>
      <c r="H56" s="397"/>
      <c r="I56" s="397"/>
      <c r="J56" s="397"/>
      <c r="K56" s="853"/>
      <c r="L56" s="853"/>
      <c r="M56" s="853"/>
      <c r="N56" s="853"/>
      <c r="O56" s="36"/>
      <c r="P56" s="36"/>
      <c r="Q56" s="396"/>
    </row>
    <row r="57" spans="1:17" ht="12.75" customHeight="1">
      <c r="A57" s="397"/>
      <c r="B57" s="397"/>
      <c r="C57" s="895"/>
      <c r="D57" s="397"/>
      <c r="E57" s="397"/>
      <c r="F57" s="397"/>
      <c r="G57" s="397"/>
      <c r="H57" s="397"/>
      <c r="I57" s="397"/>
      <c r="J57" s="397"/>
      <c r="K57" s="853"/>
      <c r="L57" s="853"/>
      <c r="M57" s="853"/>
      <c r="N57" s="853"/>
      <c r="O57" s="36"/>
      <c r="P57" s="36"/>
      <c r="Q57" s="396"/>
    </row>
    <row r="58" spans="1:17" ht="12.75" customHeight="1">
      <c r="A58" s="397"/>
      <c r="B58" s="397"/>
      <c r="C58" s="895"/>
      <c r="D58" s="397"/>
      <c r="E58" s="397"/>
      <c r="F58" s="397"/>
      <c r="G58" s="397"/>
      <c r="H58" s="397"/>
      <c r="I58" s="397"/>
      <c r="J58" s="397"/>
      <c r="K58" s="853"/>
      <c r="L58" s="853"/>
      <c r="M58" s="853"/>
      <c r="N58" s="853"/>
      <c r="O58" s="36"/>
      <c r="P58" s="36"/>
      <c r="Q58" s="396"/>
    </row>
    <row r="59" spans="1:17" ht="12.75" customHeight="1">
      <c r="A59" s="397"/>
      <c r="B59" s="397"/>
      <c r="C59" s="895"/>
      <c r="D59" s="397"/>
      <c r="E59" s="397"/>
      <c r="F59" s="397"/>
      <c r="G59" s="397"/>
      <c r="H59" s="397"/>
      <c r="I59" s="397"/>
      <c r="J59" s="397"/>
      <c r="K59" s="853"/>
      <c r="L59" s="853"/>
      <c r="M59" s="853"/>
      <c r="N59" s="853"/>
      <c r="O59" s="36"/>
      <c r="P59" s="36"/>
      <c r="Q59" s="396"/>
    </row>
    <row r="60" spans="1:17" ht="12.75" customHeight="1">
      <c r="A60" s="397"/>
      <c r="B60" s="397"/>
      <c r="C60" s="895"/>
      <c r="D60" s="397"/>
      <c r="E60" s="397"/>
      <c r="F60" s="397"/>
      <c r="G60" s="397"/>
      <c r="H60" s="397"/>
      <c r="I60" s="397"/>
      <c r="J60" s="397"/>
      <c r="K60" s="853"/>
      <c r="L60" s="853"/>
      <c r="M60" s="853"/>
      <c r="N60" s="853"/>
      <c r="O60" s="36"/>
      <c r="P60" s="36"/>
      <c r="Q60" s="396"/>
    </row>
    <row r="61" spans="1:17" ht="12.75" customHeight="1">
      <c r="A61" s="397"/>
      <c r="B61" s="397"/>
      <c r="C61" s="895"/>
      <c r="D61" s="397"/>
      <c r="E61" s="397"/>
      <c r="F61" s="397"/>
      <c r="G61" s="397"/>
      <c r="H61" s="397"/>
      <c r="I61" s="397"/>
      <c r="J61" s="397"/>
      <c r="K61" s="853"/>
      <c r="L61" s="853"/>
      <c r="M61" s="853"/>
      <c r="N61" s="853"/>
      <c r="O61" s="36"/>
      <c r="P61" s="36"/>
      <c r="Q61" s="396"/>
    </row>
    <row r="62" spans="1:17" ht="12.75" customHeight="1">
      <c r="A62" s="397"/>
      <c r="B62" s="397"/>
      <c r="C62" s="895"/>
      <c r="D62" s="397"/>
      <c r="E62" s="397"/>
      <c r="F62" s="397"/>
      <c r="G62" s="397"/>
      <c r="H62" s="397"/>
      <c r="I62" s="397"/>
      <c r="J62" s="397"/>
      <c r="K62" s="853"/>
      <c r="L62" s="853"/>
      <c r="M62" s="853"/>
      <c r="N62" s="853"/>
      <c r="O62" s="36"/>
      <c r="P62" s="36"/>
      <c r="Q62" s="396"/>
    </row>
    <row r="63" spans="1:17" ht="12.75" customHeight="1">
      <c r="A63" s="397"/>
      <c r="B63" s="397"/>
      <c r="C63" s="895"/>
      <c r="D63" s="397"/>
      <c r="E63" s="896"/>
      <c r="F63" s="896"/>
      <c r="G63" s="397"/>
      <c r="H63" s="397"/>
      <c r="I63" s="397"/>
      <c r="J63" s="397"/>
      <c r="K63" s="853"/>
      <c r="L63" s="853"/>
      <c r="M63" s="853"/>
      <c r="N63" s="853"/>
      <c r="O63" s="36"/>
      <c r="P63" s="36"/>
      <c r="Q63" s="396"/>
    </row>
    <row r="64" spans="1:17" ht="12.75" customHeight="1">
      <c r="A64" s="397"/>
      <c r="B64" s="397"/>
      <c r="C64" s="895"/>
      <c r="D64" s="397"/>
      <c r="E64" s="397"/>
      <c r="F64" s="397"/>
      <c r="G64" s="397"/>
      <c r="H64" s="397"/>
      <c r="I64" s="397"/>
      <c r="J64" s="397"/>
      <c r="K64" s="853"/>
      <c r="L64" s="853"/>
      <c r="M64" s="853"/>
      <c r="N64" s="853"/>
      <c r="O64" s="36"/>
      <c r="P64" s="36"/>
      <c r="Q64" s="396"/>
    </row>
    <row r="65" spans="1:17" ht="12.75" customHeight="1">
      <c r="A65" s="397"/>
      <c r="B65" s="397"/>
      <c r="C65" s="895"/>
      <c r="D65" s="397"/>
      <c r="E65" s="397"/>
      <c r="F65" s="397"/>
      <c r="G65" s="397"/>
      <c r="H65" s="397"/>
      <c r="I65" s="397"/>
      <c r="J65" s="397"/>
      <c r="K65" s="853"/>
      <c r="L65" s="853"/>
      <c r="M65" s="853"/>
      <c r="N65" s="853"/>
      <c r="O65" s="36"/>
      <c r="P65" s="36"/>
      <c r="Q65" s="396"/>
    </row>
    <row r="66" spans="1:17" ht="12.75" customHeight="1">
      <c r="A66" s="397"/>
      <c r="B66" s="397"/>
      <c r="C66" s="895"/>
      <c r="D66" s="397"/>
      <c r="E66" s="397"/>
      <c r="F66" s="397"/>
      <c r="G66" s="397"/>
      <c r="H66" s="397"/>
      <c r="I66" s="397"/>
      <c r="J66" s="397"/>
      <c r="K66" s="853"/>
      <c r="L66" s="853"/>
      <c r="M66" s="853"/>
      <c r="N66" s="853"/>
      <c r="O66" s="36"/>
      <c r="P66" s="36"/>
      <c r="Q66" s="396"/>
    </row>
    <row r="67" spans="1:17" ht="12.75" customHeight="1">
      <c r="A67" s="397"/>
      <c r="B67" s="397"/>
      <c r="C67" s="895"/>
      <c r="D67" s="397"/>
      <c r="E67" s="397"/>
      <c r="F67" s="397"/>
      <c r="G67" s="397"/>
      <c r="H67" s="397"/>
      <c r="I67" s="397"/>
      <c r="J67" s="397"/>
      <c r="K67" s="853"/>
      <c r="L67" s="853"/>
      <c r="M67" s="853"/>
      <c r="N67" s="853"/>
      <c r="O67" s="36"/>
      <c r="P67" s="36"/>
      <c r="Q67" s="396"/>
    </row>
    <row r="68" spans="1:17" ht="12.75" customHeight="1">
      <c r="A68" s="397"/>
      <c r="B68" s="397"/>
      <c r="C68" s="895"/>
      <c r="D68" s="397"/>
      <c r="E68" s="397"/>
      <c r="F68" s="397"/>
      <c r="G68" s="397"/>
      <c r="H68" s="397"/>
      <c r="I68" s="397"/>
      <c r="J68" s="397"/>
      <c r="K68" s="853"/>
      <c r="L68" s="853"/>
      <c r="M68" s="853"/>
      <c r="N68" s="853"/>
      <c r="O68" s="36"/>
      <c r="P68" s="36"/>
      <c r="Q68" s="396"/>
    </row>
    <row r="69" spans="1:17" ht="12.75" customHeight="1">
      <c r="A69" s="397"/>
      <c r="B69" s="397"/>
      <c r="C69" s="895"/>
      <c r="D69" s="397"/>
      <c r="E69" s="397"/>
      <c r="F69" s="397"/>
      <c r="G69" s="397"/>
      <c r="H69" s="397"/>
      <c r="I69" s="397"/>
      <c r="J69" s="397"/>
      <c r="K69" s="853"/>
      <c r="L69" s="853"/>
      <c r="M69" s="853"/>
      <c r="N69" s="853"/>
      <c r="O69" s="36"/>
      <c r="P69" s="36"/>
      <c r="Q69" s="396"/>
    </row>
    <row r="70" spans="1:17" ht="12.75" customHeight="1">
      <c r="A70" s="789"/>
      <c r="B70" s="396"/>
      <c r="C70" s="396"/>
      <c r="D70" s="396"/>
      <c r="E70" s="396"/>
      <c r="F70" s="396"/>
      <c r="G70" s="396"/>
      <c r="H70" s="396"/>
      <c r="I70" s="396"/>
      <c r="J70" s="396"/>
      <c r="K70" s="396"/>
      <c r="L70" s="396"/>
      <c r="M70" s="396"/>
      <c r="N70" s="396"/>
      <c r="O70" s="32"/>
      <c r="P70" s="32"/>
      <c r="Q70" s="396"/>
    </row>
    <row r="71" spans="1:17" ht="12.75" customHeight="1">
      <c r="A71" s="789"/>
      <c r="B71" s="396"/>
      <c r="C71" s="396"/>
      <c r="D71" s="396"/>
      <c r="E71" s="396"/>
      <c r="F71" s="396"/>
      <c r="G71" s="396"/>
      <c r="H71" s="396"/>
      <c r="I71" s="396"/>
      <c r="J71" s="396"/>
      <c r="K71" s="396"/>
      <c r="L71" s="396"/>
      <c r="M71" s="396"/>
      <c r="N71" s="396"/>
      <c r="O71" s="32"/>
      <c r="P71" s="32"/>
      <c r="Q71" s="396"/>
    </row>
    <row r="72" spans="1:17" ht="12.75" customHeight="1">
      <c r="A72" s="789"/>
      <c r="B72" s="396"/>
      <c r="C72" s="396"/>
      <c r="D72" s="396"/>
      <c r="E72" s="396"/>
      <c r="F72" s="396"/>
      <c r="G72" s="396"/>
      <c r="H72" s="396"/>
      <c r="I72" s="396"/>
      <c r="J72" s="396"/>
      <c r="K72" s="396"/>
      <c r="L72" s="396"/>
      <c r="M72" s="396"/>
      <c r="N72" s="396"/>
      <c r="O72" s="32"/>
      <c r="P72" s="32"/>
      <c r="Q72" s="396"/>
    </row>
    <row r="73" spans="1:17" ht="12.75" customHeight="1">
      <c r="A73" s="789"/>
      <c r="B73" s="396"/>
      <c r="C73" s="396"/>
      <c r="D73" s="396"/>
      <c r="E73" s="396"/>
      <c r="F73" s="396"/>
      <c r="G73" s="396"/>
      <c r="H73" s="396"/>
      <c r="I73" s="396"/>
      <c r="J73" s="396"/>
      <c r="K73" s="396"/>
      <c r="L73" s="396"/>
      <c r="M73" s="396"/>
      <c r="N73" s="396"/>
      <c r="O73" s="32"/>
      <c r="P73" s="32"/>
      <c r="Q73" s="396"/>
    </row>
    <row r="74" spans="1:17" ht="12.75" customHeight="1">
      <c r="A74" s="897"/>
      <c r="B74" s="396"/>
      <c r="C74" s="396"/>
      <c r="D74" s="396"/>
      <c r="E74" s="789"/>
      <c r="F74" s="789"/>
      <c r="G74" s="396"/>
      <c r="H74" s="396"/>
      <c r="I74" s="396"/>
      <c r="J74" s="396"/>
      <c r="K74" s="396"/>
      <c r="L74" s="396"/>
      <c r="M74" s="396"/>
      <c r="N74" s="396"/>
      <c r="O74" s="32"/>
      <c r="P74" s="32"/>
      <c r="Q74" s="396"/>
    </row>
    <row r="75" spans="1:17" ht="12.75" customHeight="1">
      <c r="A75" s="789"/>
      <c r="B75" s="396"/>
      <c r="C75" s="396"/>
      <c r="D75" s="396"/>
      <c r="E75" s="789"/>
      <c r="F75" s="789"/>
      <c r="G75" s="396"/>
      <c r="H75" s="396"/>
      <c r="I75" s="396"/>
      <c r="J75" s="396"/>
      <c r="K75" s="396"/>
      <c r="L75" s="396"/>
      <c r="M75" s="396"/>
      <c r="N75" s="396"/>
      <c r="O75" s="32"/>
      <c r="P75" s="32"/>
      <c r="Q75" s="396"/>
    </row>
    <row r="76" spans="1:17" ht="12.75" customHeight="1">
      <c r="A76" s="789"/>
      <c r="B76" s="396"/>
      <c r="C76" s="396"/>
      <c r="D76" s="396"/>
      <c r="E76" s="789"/>
      <c r="F76" s="789"/>
      <c r="G76" s="789"/>
      <c r="H76" s="396"/>
      <c r="I76" s="396"/>
      <c r="J76" s="396"/>
      <c r="K76" s="396"/>
      <c r="L76" s="396"/>
      <c r="M76" s="396"/>
      <c r="N76" s="789"/>
      <c r="O76" s="32"/>
      <c r="P76" s="32"/>
      <c r="Q76" s="396"/>
    </row>
    <row r="77" spans="1:17" ht="12.75" customHeight="1">
      <c r="A77" s="789"/>
      <c r="B77" s="396"/>
      <c r="C77" s="396"/>
      <c r="D77" s="396"/>
      <c r="E77" s="789"/>
      <c r="F77" s="789"/>
      <c r="G77" s="396"/>
      <c r="H77" s="789"/>
      <c r="I77" s="789"/>
      <c r="J77" s="789"/>
      <c r="K77" s="789"/>
      <c r="L77" s="789"/>
      <c r="M77" s="396"/>
      <c r="N77" s="396"/>
      <c r="O77" s="782"/>
      <c r="P77" s="782"/>
      <c r="Q77" s="396"/>
    </row>
    <row r="78" spans="1:17" ht="12.75" customHeight="1">
      <c r="A78" s="789"/>
      <c r="B78" s="396"/>
      <c r="C78" s="396"/>
      <c r="D78" s="396"/>
      <c r="E78" s="789"/>
      <c r="F78" s="789"/>
      <c r="G78" s="396"/>
      <c r="H78" s="789"/>
      <c r="I78" s="789"/>
      <c r="J78" s="789"/>
      <c r="K78" s="789"/>
      <c r="L78" s="789"/>
      <c r="M78" s="396"/>
      <c r="N78" s="396"/>
      <c r="O78" s="782"/>
      <c r="P78" s="782"/>
      <c r="Q78" s="396"/>
    </row>
    <row r="79" spans="1:17" ht="12.75" customHeight="1">
      <c r="A79" s="789"/>
      <c r="B79" s="396"/>
      <c r="C79" s="396"/>
      <c r="D79" s="396"/>
      <c r="E79" s="789"/>
      <c r="F79" s="789"/>
      <c r="G79" s="396"/>
      <c r="H79" s="789"/>
      <c r="I79" s="789"/>
      <c r="J79" s="789"/>
      <c r="K79" s="789"/>
      <c r="L79" s="789"/>
      <c r="M79" s="396"/>
      <c r="N79" s="396"/>
      <c r="O79" s="782"/>
      <c r="P79" s="782"/>
      <c r="Q79" s="396"/>
    </row>
    <row r="80" spans="1:17" ht="12.75" customHeight="1">
      <c r="A80" s="789"/>
      <c r="B80" s="396"/>
      <c r="C80" s="396"/>
      <c r="D80" s="396"/>
      <c r="E80" s="789"/>
      <c r="F80" s="789"/>
      <c r="G80" s="396"/>
      <c r="H80" s="789"/>
      <c r="I80" s="789"/>
      <c r="J80" s="789"/>
      <c r="K80" s="789"/>
      <c r="L80" s="789"/>
      <c r="M80" s="853"/>
      <c r="N80" s="396"/>
      <c r="O80" s="782"/>
      <c r="P80" s="782"/>
      <c r="Q80" s="396"/>
    </row>
    <row r="81" spans="1:17" ht="12.75" customHeight="1">
      <c r="A81" s="789"/>
      <c r="B81" s="396"/>
      <c r="C81" s="396"/>
      <c r="D81" s="396"/>
      <c r="E81" s="789"/>
      <c r="F81" s="789"/>
      <c r="G81" s="396"/>
      <c r="H81" s="396"/>
      <c r="I81" s="396"/>
      <c r="J81" s="396"/>
      <c r="K81" s="396"/>
      <c r="L81" s="396"/>
      <c r="M81" s="396"/>
      <c r="N81" s="396"/>
      <c r="O81" s="32"/>
      <c r="P81" s="32"/>
      <c r="Q81" s="396"/>
    </row>
    <row r="82" spans="1:17" ht="12.75" customHeight="1">
      <c r="A82" s="789"/>
      <c r="B82" s="789"/>
      <c r="C82" s="396"/>
      <c r="D82" s="396"/>
      <c r="E82" s="789"/>
      <c r="F82" s="789"/>
      <c r="G82" s="396"/>
      <c r="H82" s="396"/>
      <c r="I82" s="396"/>
      <c r="J82" s="396"/>
      <c r="K82" s="396"/>
      <c r="L82" s="396"/>
      <c r="M82" s="396"/>
      <c r="N82" s="396"/>
      <c r="O82" s="32"/>
      <c r="P82" s="32"/>
      <c r="Q82" s="396"/>
    </row>
    <row r="83" spans="1:17" ht="12.75" customHeight="1">
      <c r="A83" s="789"/>
      <c r="B83" s="789"/>
      <c r="C83" s="396"/>
      <c r="D83" s="396"/>
      <c r="E83" s="789"/>
      <c r="F83" s="789"/>
      <c r="G83" s="396"/>
      <c r="H83" s="396"/>
      <c r="I83" s="396"/>
      <c r="J83" s="396"/>
      <c r="K83" s="396"/>
      <c r="L83" s="396"/>
      <c r="M83" s="396"/>
      <c r="N83" s="396"/>
      <c r="O83" s="32"/>
      <c r="P83" s="32"/>
      <c r="Q83" s="396"/>
    </row>
    <row r="84" spans="1:17" ht="12.75" customHeight="1">
      <c r="A84" s="789"/>
      <c r="B84" s="789"/>
      <c r="C84" s="396"/>
      <c r="D84" s="396"/>
      <c r="E84" s="789"/>
      <c r="F84" s="789"/>
      <c r="G84" s="396"/>
      <c r="H84" s="396"/>
      <c r="I84" s="396"/>
      <c r="J84" s="396"/>
      <c r="K84" s="396"/>
      <c r="L84" s="396"/>
      <c r="M84" s="396"/>
      <c r="N84" s="396"/>
      <c r="O84" s="32"/>
      <c r="P84" s="32"/>
      <c r="Q84" s="396"/>
    </row>
    <row r="85" spans="1:17" ht="12.75" customHeight="1">
      <c r="A85" s="789"/>
      <c r="B85" s="396"/>
      <c r="C85" s="396"/>
      <c r="D85" s="396"/>
      <c r="E85" s="789"/>
      <c r="F85" s="789"/>
      <c r="G85" s="396"/>
      <c r="H85" s="396"/>
      <c r="I85" s="396"/>
      <c r="J85" s="396"/>
      <c r="K85" s="396"/>
      <c r="L85" s="396"/>
      <c r="M85" s="396"/>
      <c r="N85" s="396"/>
      <c r="O85" s="32"/>
      <c r="P85" s="32"/>
      <c r="Q85" s="396"/>
    </row>
    <row r="86" spans="1:17" ht="12.75" customHeight="1">
      <c r="A86" s="789"/>
      <c r="B86" s="396"/>
      <c r="C86" s="396"/>
      <c r="D86" s="396"/>
      <c r="E86" s="789"/>
      <c r="F86" s="789"/>
      <c r="G86" s="396"/>
      <c r="H86" s="396"/>
      <c r="I86" s="396"/>
      <c r="J86" s="396"/>
      <c r="K86" s="396"/>
      <c r="L86" s="396"/>
      <c r="M86" s="396"/>
      <c r="N86" s="396"/>
      <c r="O86" s="32"/>
      <c r="P86" s="32"/>
      <c r="Q86" s="396"/>
    </row>
    <row r="87" spans="1:17" ht="12.75" customHeight="1">
      <c r="A87" s="789"/>
      <c r="B87" s="396"/>
      <c r="C87" s="396"/>
      <c r="D87" s="396"/>
      <c r="E87" s="789"/>
      <c r="F87" s="789"/>
      <c r="G87" s="396"/>
      <c r="H87" s="396"/>
      <c r="I87" s="396"/>
      <c r="J87" s="396"/>
      <c r="K87" s="396"/>
      <c r="L87" s="396"/>
      <c r="M87" s="396"/>
      <c r="N87" s="396"/>
      <c r="O87" s="32"/>
      <c r="P87" s="32"/>
      <c r="Q87" s="396"/>
    </row>
    <row r="88" spans="1:17" ht="12.75" customHeight="1">
      <c r="A88" s="789"/>
      <c r="B88" s="396"/>
      <c r="C88" s="396"/>
      <c r="D88" s="396"/>
      <c r="E88" s="789"/>
      <c r="F88" s="789"/>
      <c r="G88" s="396"/>
      <c r="H88" s="396"/>
      <c r="I88" s="396"/>
      <c r="J88" s="396"/>
      <c r="K88" s="396"/>
      <c r="L88" s="396"/>
      <c r="M88" s="396"/>
      <c r="N88" s="396"/>
      <c r="O88" s="32"/>
      <c r="P88" s="32"/>
      <c r="Q88" s="396"/>
    </row>
    <row r="89" spans="1:17" ht="12.75" customHeight="1">
      <c r="A89" s="789"/>
      <c r="B89" s="396"/>
      <c r="C89" s="396"/>
      <c r="D89" s="396"/>
      <c r="E89" s="789"/>
      <c r="F89" s="789"/>
      <c r="G89" s="396"/>
      <c r="H89" s="396"/>
      <c r="I89" s="396"/>
      <c r="J89" s="396"/>
      <c r="K89" s="396"/>
      <c r="L89" s="396"/>
      <c r="M89" s="396"/>
      <c r="N89" s="396"/>
      <c r="O89" s="32"/>
      <c r="P89" s="32"/>
      <c r="Q89" s="396"/>
    </row>
    <row r="90" spans="1:17" ht="12.75" customHeight="1">
      <c r="A90" s="789"/>
      <c r="B90" s="396"/>
      <c r="C90" s="396"/>
      <c r="D90" s="396"/>
      <c r="E90" s="789"/>
      <c r="F90" s="789"/>
      <c r="G90" s="396"/>
      <c r="H90" s="396"/>
      <c r="I90" s="396"/>
      <c r="J90" s="396"/>
      <c r="K90" s="396"/>
      <c r="L90" s="396"/>
      <c r="M90" s="396"/>
      <c r="N90" s="396"/>
      <c r="O90" s="32"/>
      <c r="P90" s="32"/>
      <c r="Q90" s="396"/>
    </row>
    <row r="91" spans="1:17" ht="12.75" customHeight="1">
      <c r="A91" s="789"/>
      <c r="B91" s="396"/>
      <c r="C91" s="396"/>
      <c r="D91" s="396"/>
      <c r="E91" s="789"/>
      <c r="F91" s="789"/>
      <c r="G91" s="396"/>
      <c r="H91" s="396"/>
      <c r="I91" s="396"/>
      <c r="J91" s="396"/>
      <c r="K91" s="396"/>
      <c r="L91" s="396"/>
      <c r="M91" s="396"/>
      <c r="N91" s="396"/>
      <c r="O91" s="32"/>
      <c r="P91" s="32"/>
      <c r="Q91" s="396"/>
    </row>
    <row r="92" spans="1:17" ht="12.75" customHeight="1">
      <c r="A92" s="789"/>
      <c r="B92" s="396"/>
      <c r="C92" s="396"/>
      <c r="D92" s="396"/>
      <c r="E92" s="789"/>
      <c r="F92" s="789"/>
      <c r="G92" s="396"/>
      <c r="H92" s="396"/>
      <c r="I92" s="396"/>
      <c r="J92" s="396"/>
      <c r="K92" s="396"/>
      <c r="L92" s="396"/>
      <c r="M92" s="396"/>
      <c r="N92" s="396"/>
      <c r="O92" s="32"/>
      <c r="P92" s="32"/>
      <c r="Q92" s="396"/>
    </row>
    <row r="93" spans="1:17" ht="12.75" customHeight="1">
      <c r="A93" s="789"/>
      <c r="B93" s="396"/>
      <c r="C93" s="396"/>
      <c r="D93" s="396"/>
      <c r="E93" s="789"/>
      <c r="F93" s="789"/>
      <c r="G93" s="396"/>
      <c r="H93" s="396"/>
      <c r="I93" s="396"/>
      <c r="J93" s="396"/>
      <c r="K93" s="396"/>
      <c r="L93" s="396"/>
      <c r="M93" s="396"/>
      <c r="N93" s="396"/>
      <c r="O93" s="32"/>
      <c r="P93" s="32"/>
      <c r="Q93" s="396"/>
    </row>
    <row r="94" spans="1:17" ht="12.75" customHeight="1">
      <c r="A94" s="789"/>
      <c r="B94" s="396"/>
      <c r="C94" s="396"/>
      <c r="D94" s="396"/>
      <c r="E94" s="789"/>
      <c r="F94" s="789"/>
      <c r="G94" s="396"/>
      <c r="H94" s="396"/>
      <c r="I94" s="396"/>
      <c r="J94" s="396"/>
      <c r="K94" s="396"/>
      <c r="L94" s="396"/>
      <c r="M94" s="396"/>
      <c r="N94" s="396"/>
      <c r="O94" s="32"/>
      <c r="P94" s="32"/>
      <c r="Q94" s="396"/>
    </row>
    <row r="95" spans="1:17" ht="12.75" customHeight="1">
      <c r="A95" s="789"/>
      <c r="B95" s="396"/>
      <c r="C95" s="396"/>
      <c r="D95" s="396"/>
      <c r="E95" s="789"/>
      <c r="F95" s="789"/>
      <c r="G95" s="396"/>
      <c r="H95" s="396"/>
      <c r="I95" s="396"/>
      <c r="J95" s="396"/>
      <c r="K95" s="396"/>
      <c r="L95" s="396"/>
      <c r="M95" s="396"/>
      <c r="N95" s="396"/>
      <c r="O95" s="32"/>
      <c r="P95" s="32"/>
      <c r="Q95" s="396"/>
    </row>
    <row r="96" spans="1:17" ht="12.75" customHeight="1">
      <c r="A96" s="789"/>
      <c r="B96" s="396"/>
      <c r="C96" s="396"/>
      <c r="D96" s="396"/>
      <c r="E96" s="789"/>
      <c r="F96" s="789"/>
      <c r="G96" s="396"/>
      <c r="H96" s="396"/>
      <c r="I96" s="396"/>
      <c r="J96" s="396"/>
      <c r="K96" s="396"/>
      <c r="L96" s="396"/>
      <c r="M96" s="396"/>
      <c r="N96" s="396"/>
      <c r="O96" s="32"/>
      <c r="P96" s="32"/>
      <c r="Q96" s="396"/>
    </row>
    <row r="97" spans="1:17" ht="12.75" customHeight="1">
      <c r="A97" s="789"/>
      <c r="B97" s="396"/>
      <c r="C97" s="396"/>
      <c r="D97" s="396"/>
      <c r="E97" s="789"/>
      <c r="F97" s="789"/>
      <c r="G97" s="396"/>
      <c r="H97" s="396"/>
      <c r="I97" s="396"/>
      <c r="J97" s="396"/>
      <c r="K97" s="396"/>
      <c r="L97" s="396"/>
      <c r="M97" s="396"/>
      <c r="N97" s="396"/>
      <c r="O97" s="32"/>
      <c r="P97" s="32"/>
      <c r="Q97" s="396"/>
    </row>
    <row r="98" spans="1:17" ht="12.75" customHeight="1">
      <c r="A98" s="789"/>
      <c r="B98" s="396"/>
      <c r="C98" s="396"/>
      <c r="D98" s="396"/>
      <c r="E98" s="789"/>
      <c r="F98" s="789"/>
      <c r="G98" s="396"/>
      <c r="H98" s="396"/>
      <c r="I98" s="396"/>
      <c r="J98" s="396"/>
      <c r="K98" s="396"/>
      <c r="L98" s="396"/>
      <c r="M98" s="396"/>
      <c r="N98" s="396"/>
      <c r="O98" s="32"/>
      <c r="P98" s="32"/>
      <c r="Q98" s="396"/>
    </row>
    <row r="99" spans="1:17" ht="12.75" customHeight="1">
      <c r="A99" s="789"/>
      <c r="B99" s="396"/>
      <c r="C99" s="396"/>
      <c r="D99" s="396"/>
      <c r="E99" s="789"/>
      <c r="F99" s="789"/>
      <c r="G99" s="396"/>
      <c r="H99" s="396"/>
      <c r="I99" s="396"/>
      <c r="J99" s="396"/>
      <c r="K99" s="396"/>
      <c r="L99" s="396"/>
      <c r="M99" s="396"/>
      <c r="N99" s="396"/>
      <c r="O99" s="32"/>
      <c r="P99" s="32"/>
      <c r="Q99" s="396"/>
    </row>
    <row r="100" spans="1:17" ht="12.75" customHeight="1">
      <c r="A100" s="789"/>
      <c r="B100" s="396"/>
      <c r="C100" s="396"/>
      <c r="D100" s="396"/>
      <c r="E100" s="789"/>
      <c r="F100" s="789"/>
      <c r="G100" s="396"/>
      <c r="H100" s="396"/>
      <c r="I100" s="396"/>
      <c r="J100" s="396"/>
      <c r="K100" s="396"/>
      <c r="L100" s="396"/>
      <c r="M100" s="396"/>
      <c r="N100" s="396"/>
      <c r="O100" s="32"/>
      <c r="P100" s="32"/>
      <c r="Q100" s="396"/>
    </row>
    <row r="101" spans="1:17" ht="12.75" customHeight="1">
      <c r="A101" s="789"/>
      <c r="B101" s="396"/>
      <c r="C101" s="396"/>
      <c r="D101" s="396"/>
      <c r="E101" s="789"/>
      <c r="F101" s="789"/>
      <c r="G101" s="396"/>
      <c r="H101" s="396"/>
      <c r="I101" s="396"/>
      <c r="J101" s="396"/>
      <c r="K101" s="396"/>
      <c r="L101" s="396"/>
      <c r="M101" s="396"/>
      <c r="N101" s="396"/>
      <c r="O101" s="32"/>
      <c r="P101" s="32"/>
      <c r="Q101" s="396"/>
    </row>
    <row r="102" spans="1:17" ht="12.75" customHeight="1">
      <c r="A102" s="789"/>
      <c r="B102" s="396"/>
      <c r="C102" s="396"/>
      <c r="D102" s="396"/>
      <c r="E102" s="789"/>
      <c r="F102" s="789"/>
      <c r="G102" s="396"/>
      <c r="H102" s="396"/>
      <c r="I102" s="396"/>
      <c r="J102" s="396"/>
      <c r="K102" s="396"/>
      <c r="L102" s="396"/>
      <c r="M102" s="396"/>
      <c r="N102" s="396"/>
      <c r="O102" s="32"/>
      <c r="P102" s="32"/>
      <c r="Q102" s="396"/>
    </row>
    <row r="103" spans="1:17" ht="12.75" customHeight="1">
      <c r="A103" s="789"/>
      <c r="B103" s="396"/>
      <c r="C103" s="396"/>
      <c r="D103" s="396"/>
      <c r="E103" s="789"/>
      <c r="F103" s="789"/>
      <c r="G103" s="396"/>
      <c r="H103" s="396"/>
      <c r="I103" s="396"/>
      <c r="J103" s="396"/>
      <c r="K103" s="396"/>
      <c r="L103" s="396"/>
      <c r="M103" s="396"/>
      <c r="N103" s="396"/>
      <c r="O103" s="32"/>
      <c r="P103" s="32"/>
      <c r="Q103" s="396"/>
    </row>
    <row r="104" spans="1:17" ht="12.75" customHeight="1">
      <c r="A104" s="789"/>
      <c r="B104" s="396"/>
      <c r="C104" s="396"/>
      <c r="D104" s="396"/>
      <c r="E104" s="789"/>
      <c r="F104" s="789"/>
      <c r="G104" s="396"/>
      <c r="H104" s="396"/>
      <c r="I104" s="396"/>
      <c r="J104" s="396"/>
      <c r="K104" s="396"/>
      <c r="L104" s="396"/>
      <c r="M104" s="396"/>
      <c r="N104" s="396"/>
      <c r="O104" s="32"/>
      <c r="P104" s="32"/>
      <c r="Q104" s="396"/>
    </row>
    <row r="105" spans="1:17" ht="12.75" customHeight="1">
      <c r="A105" s="789"/>
      <c r="B105" s="396"/>
      <c r="C105" s="396"/>
      <c r="D105" s="396"/>
      <c r="E105" s="789"/>
      <c r="F105" s="789"/>
      <c r="G105" s="396"/>
      <c r="H105" s="396"/>
      <c r="I105" s="396"/>
      <c r="J105" s="396"/>
      <c r="K105" s="396"/>
      <c r="L105" s="396"/>
      <c r="M105" s="396"/>
      <c r="N105" s="396"/>
      <c r="O105" s="32"/>
      <c r="P105" s="32"/>
      <c r="Q105" s="396"/>
    </row>
    <row r="106" spans="1:17" ht="12.75" customHeight="1">
      <c r="A106" s="789"/>
      <c r="B106" s="396"/>
      <c r="C106" s="396"/>
      <c r="D106" s="396"/>
      <c r="E106" s="789"/>
      <c r="F106" s="789"/>
      <c r="G106" s="396"/>
      <c r="H106" s="396"/>
      <c r="I106" s="396"/>
      <c r="J106" s="396"/>
      <c r="K106" s="396"/>
      <c r="L106" s="396"/>
      <c r="M106" s="396"/>
      <c r="N106" s="396"/>
      <c r="O106" s="32"/>
      <c r="P106" s="32"/>
      <c r="Q106" s="396"/>
    </row>
    <row r="107" spans="1:17" ht="12.75" customHeight="1">
      <c r="A107" s="789"/>
      <c r="B107" s="396"/>
      <c r="C107" s="396"/>
      <c r="D107" s="396"/>
      <c r="E107" s="789"/>
      <c r="F107" s="789"/>
      <c r="G107" s="396"/>
      <c r="H107" s="396"/>
      <c r="I107" s="396"/>
      <c r="J107" s="396"/>
      <c r="K107" s="396"/>
      <c r="L107" s="396"/>
      <c r="M107" s="396"/>
      <c r="N107" s="396"/>
      <c r="O107" s="32"/>
      <c r="P107" s="32"/>
      <c r="Q107" s="396"/>
    </row>
    <row r="108" spans="1:17" ht="12.75" customHeight="1">
      <c r="A108" s="789"/>
      <c r="B108" s="396"/>
      <c r="C108" s="396"/>
      <c r="D108" s="396"/>
      <c r="E108" s="789"/>
      <c r="F108" s="789"/>
      <c r="G108" s="396"/>
      <c r="H108" s="396"/>
      <c r="I108" s="396"/>
      <c r="J108" s="396"/>
      <c r="K108" s="396"/>
      <c r="L108" s="396"/>
      <c r="M108" s="396"/>
      <c r="N108" s="396"/>
      <c r="O108" s="32"/>
      <c r="P108" s="32"/>
      <c r="Q108" s="396"/>
    </row>
    <row r="109" spans="1:17" ht="12.75" customHeight="1">
      <c r="A109" s="789"/>
      <c r="B109" s="396"/>
      <c r="C109" s="396"/>
      <c r="D109" s="396"/>
      <c r="E109" s="789"/>
      <c r="F109" s="789"/>
      <c r="G109" s="396"/>
      <c r="H109" s="396"/>
      <c r="I109" s="396"/>
      <c r="J109" s="396"/>
      <c r="K109" s="396"/>
      <c r="L109" s="396"/>
      <c r="M109" s="396"/>
      <c r="N109" s="396"/>
      <c r="O109" s="32"/>
      <c r="P109" s="32"/>
      <c r="Q109" s="396"/>
    </row>
    <row r="110" spans="1:17" ht="12.75" customHeight="1">
      <c r="A110" s="789"/>
      <c r="B110" s="396"/>
      <c r="C110" s="396"/>
      <c r="D110" s="396"/>
      <c r="E110" s="789"/>
      <c r="F110" s="789"/>
      <c r="G110" s="396"/>
      <c r="H110" s="396"/>
      <c r="I110" s="396"/>
      <c r="J110" s="396"/>
      <c r="K110" s="396"/>
      <c r="L110" s="396"/>
      <c r="M110" s="396"/>
      <c r="N110" s="396"/>
      <c r="O110" s="32"/>
      <c r="P110" s="32"/>
      <c r="Q110" s="396"/>
    </row>
    <row r="111" spans="1:17" ht="12.75" customHeight="1">
      <c r="A111" s="789"/>
      <c r="B111" s="396"/>
      <c r="C111" s="396"/>
      <c r="D111" s="396"/>
      <c r="E111" s="789"/>
      <c r="F111" s="789"/>
      <c r="G111" s="396"/>
      <c r="H111" s="396"/>
      <c r="I111" s="396"/>
      <c r="J111" s="396"/>
      <c r="K111" s="396"/>
      <c r="L111" s="396"/>
      <c r="M111" s="396"/>
      <c r="N111" s="396"/>
      <c r="O111" s="32"/>
      <c r="P111" s="32"/>
      <c r="Q111" s="396"/>
    </row>
    <row r="112" spans="1:17" ht="12.75" customHeight="1">
      <c r="A112" s="789"/>
      <c r="B112" s="396"/>
      <c r="C112" s="396"/>
      <c r="D112" s="396"/>
      <c r="E112" s="789"/>
      <c r="F112" s="789"/>
      <c r="G112" s="396"/>
      <c r="H112" s="396"/>
      <c r="I112" s="396"/>
      <c r="J112" s="396"/>
      <c r="K112" s="396"/>
      <c r="L112" s="396"/>
      <c r="M112" s="396"/>
      <c r="N112" s="396"/>
      <c r="O112" s="32"/>
      <c r="P112" s="32"/>
      <c r="Q112" s="396"/>
    </row>
    <row r="113" spans="1:17" ht="12.75" customHeight="1">
      <c r="A113" s="789"/>
      <c r="B113" s="396"/>
      <c r="C113" s="396"/>
      <c r="D113" s="396"/>
      <c r="E113" s="789"/>
      <c r="F113" s="789"/>
      <c r="G113" s="396"/>
      <c r="H113" s="396"/>
      <c r="I113" s="396"/>
      <c r="J113" s="396"/>
      <c r="K113" s="396"/>
      <c r="L113" s="396"/>
      <c r="M113" s="396"/>
      <c r="N113" s="396"/>
      <c r="O113" s="32"/>
      <c r="P113" s="32"/>
      <c r="Q113" s="396"/>
    </row>
    <row r="114" spans="1:17" ht="12.75" customHeight="1">
      <c r="A114" s="789"/>
      <c r="B114" s="396"/>
      <c r="C114" s="396"/>
      <c r="D114" s="396"/>
      <c r="E114" s="789"/>
      <c r="F114" s="789"/>
      <c r="G114" s="396"/>
      <c r="H114" s="396"/>
      <c r="I114" s="396"/>
      <c r="J114" s="396"/>
      <c r="K114" s="396"/>
      <c r="L114" s="396"/>
      <c r="M114" s="396"/>
      <c r="N114" s="396"/>
      <c r="O114" s="32"/>
      <c r="P114" s="32"/>
      <c r="Q114" s="396"/>
    </row>
    <row r="115" spans="1:17" ht="12.75" customHeight="1">
      <c r="A115" s="789"/>
      <c r="B115" s="396"/>
      <c r="C115" s="396"/>
      <c r="D115" s="396"/>
      <c r="E115" s="789"/>
      <c r="F115" s="789"/>
      <c r="G115" s="396"/>
      <c r="H115" s="396"/>
      <c r="I115" s="396"/>
      <c r="J115" s="396"/>
      <c r="K115" s="396"/>
      <c r="L115" s="396"/>
      <c r="M115" s="396"/>
      <c r="N115" s="396"/>
      <c r="O115" s="32"/>
      <c r="P115" s="32"/>
      <c r="Q115" s="396"/>
    </row>
    <row r="116" spans="1:17" ht="12.75" customHeight="1">
      <c r="A116" s="789"/>
      <c r="B116" s="396"/>
      <c r="C116" s="396"/>
      <c r="D116" s="396"/>
      <c r="E116" s="789"/>
      <c r="F116" s="789"/>
      <c r="G116" s="396"/>
      <c r="H116" s="396"/>
      <c r="I116" s="396"/>
      <c r="J116" s="396"/>
      <c r="K116" s="396"/>
      <c r="L116" s="396"/>
      <c r="M116" s="396"/>
      <c r="N116" s="396"/>
      <c r="O116" s="32"/>
      <c r="P116" s="32"/>
      <c r="Q116" s="396"/>
    </row>
    <row r="117" spans="1:17" ht="12.75" customHeight="1">
      <c r="A117" s="789"/>
      <c r="B117" s="396"/>
      <c r="C117" s="396"/>
      <c r="D117" s="396"/>
      <c r="E117" s="789"/>
      <c r="F117" s="789"/>
      <c r="G117" s="396"/>
      <c r="H117" s="396"/>
      <c r="I117" s="396"/>
      <c r="J117" s="396"/>
      <c r="K117" s="396"/>
      <c r="L117" s="396"/>
      <c r="M117" s="396"/>
      <c r="N117" s="396"/>
      <c r="O117" s="32"/>
      <c r="P117" s="32"/>
      <c r="Q117" s="396"/>
    </row>
    <row r="118" spans="1:17" ht="12.75" customHeight="1">
      <c r="A118" s="789"/>
      <c r="B118" s="396"/>
      <c r="C118" s="396"/>
      <c r="D118" s="396"/>
      <c r="E118" s="789"/>
      <c r="F118" s="789"/>
      <c r="G118" s="396"/>
      <c r="H118" s="396"/>
      <c r="I118" s="396"/>
      <c r="J118" s="396"/>
      <c r="K118" s="396"/>
      <c r="L118" s="396"/>
      <c r="M118" s="396"/>
      <c r="N118" s="396"/>
      <c r="O118" s="32"/>
      <c r="P118" s="32"/>
      <c r="Q118" s="396"/>
    </row>
    <row r="119" spans="1:17" ht="12.75" customHeight="1">
      <c r="A119" s="789"/>
      <c r="B119" s="396"/>
      <c r="C119" s="396"/>
      <c r="D119" s="396"/>
      <c r="E119" s="789"/>
      <c r="F119" s="789"/>
      <c r="G119" s="396"/>
      <c r="H119" s="396"/>
      <c r="I119" s="396"/>
      <c r="J119" s="396"/>
      <c r="K119" s="396"/>
      <c r="L119" s="396"/>
      <c r="M119" s="396"/>
      <c r="N119" s="396"/>
      <c r="O119" s="32"/>
      <c r="P119" s="32"/>
      <c r="Q119" s="396"/>
    </row>
    <row r="120" spans="1:17" ht="12.75" customHeight="1">
      <c r="A120" s="789"/>
      <c r="B120" s="396"/>
      <c r="C120" s="396"/>
      <c r="D120" s="396"/>
      <c r="E120" s="789"/>
      <c r="F120" s="789"/>
      <c r="G120" s="396"/>
      <c r="H120" s="396"/>
      <c r="I120" s="396"/>
      <c r="J120" s="396"/>
      <c r="K120" s="396"/>
      <c r="L120" s="396"/>
      <c r="M120" s="396"/>
      <c r="N120" s="396"/>
      <c r="O120" s="32"/>
      <c r="P120" s="32"/>
      <c r="Q120" s="396"/>
    </row>
    <row r="121" spans="1:17" ht="12.75" customHeight="1">
      <c r="A121" s="789"/>
      <c r="B121" s="396"/>
      <c r="C121" s="396"/>
      <c r="D121" s="396"/>
      <c r="E121" s="789"/>
      <c r="F121" s="789"/>
      <c r="G121" s="396"/>
      <c r="H121" s="396"/>
      <c r="I121" s="396"/>
      <c r="J121" s="396"/>
      <c r="K121" s="396"/>
      <c r="L121" s="396"/>
      <c r="M121" s="396"/>
      <c r="N121" s="396"/>
      <c r="O121" s="32"/>
      <c r="P121" s="32"/>
      <c r="Q121" s="396"/>
    </row>
    <row r="122" spans="1:17" ht="12.75" customHeight="1">
      <c r="A122" s="789"/>
      <c r="B122" s="396"/>
      <c r="C122" s="396"/>
      <c r="D122" s="396"/>
      <c r="E122" s="789"/>
      <c r="F122" s="789"/>
      <c r="G122" s="396"/>
      <c r="H122" s="396"/>
      <c r="I122" s="396"/>
      <c r="J122" s="396"/>
      <c r="K122" s="396"/>
      <c r="L122" s="396"/>
      <c r="M122" s="396"/>
      <c r="N122" s="396"/>
      <c r="O122" s="32"/>
      <c r="P122" s="32"/>
      <c r="Q122" s="396"/>
    </row>
    <row r="123" spans="1:17" ht="12.75" customHeight="1">
      <c r="A123" s="789"/>
      <c r="B123" s="396"/>
      <c r="C123" s="396"/>
      <c r="D123" s="396"/>
      <c r="E123" s="789"/>
      <c r="F123" s="789"/>
      <c r="G123" s="396"/>
      <c r="H123" s="396"/>
      <c r="I123" s="396"/>
      <c r="J123" s="396"/>
      <c r="K123" s="396"/>
      <c r="L123" s="396"/>
      <c r="M123" s="396"/>
      <c r="N123" s="396"/>
      <c r="O123" s="32"/>
      <c r="P123" s="32"/>
      <c r="Q123" s="396"/>
    </row>
    <row r="124" spans="1:17" ht="12.75" customHeight="1">
      <c r="A124" s="789"/>
      <c r="B124" s="396"/>
      <c r="C124" s="396"/>
      <c r="D124" s="396"/>
      <c r="E124" s="789"/>
      <c r="F124" s="789"/>
      <c r="G124" s="396"/>
      <c r="H124" s="396"/>
      <c r="I124" s="396"/>
      <c r="J124" s="396"/>
      <c r="K124" s="396"/>
      <c r="L124" s="396"/>
      <c r="M124" s="396"/>
      <c r="N124" s="396"/>
      <c r="O124" s="32"/>
      <c r="P124" s="32"/>
      <c r="Q124" s="396"/>
    </row>
    <row r="125" spans="1:17" ht="12.75" customHeight="1">
      <c r="A125" s="789"/>
      <c r="B125" s="396"/>
      <c r="C125" s="396"/>
      <c r="D125" s="396"/>
      <c r="E125" s="789"/>
      <c r="F125" s="789"/>
      <c r="G125" s="396"/>
      <c r="H125" s="396"/>
      <c r="I125" s="396"/>
      <c r="J125" s="396"/>
      <c r="K125" s="396"/>
      <c r="L125" s="396"/>
      <c r="M125" s="396"/>
      <c r="N125" s="396"/>
      <c r="O125" s="32"/>
      <c r="P125" s="32"/>
      <c r="Q125" s="396"/>
    </row>
    <row r="126" spans="1:17" ht="12.75" customHeight="1">
      <c r="A126" s="789"/>
      <c r="B126" s="396"/>
      <c r="C126" s="396"/>
      <c r="D126" s="396"/>
      <c r="E126" s="789"/>
      <c r="F126" s="789"/>
      <c r="G126" s="396"/>
      <c r="H126" s="396"/>
      <c r="I126" s="396"/>
      <c r="J126" s="396"/>
      <c r="K126" s="396"/>
      <c r="L126" s="396"/>
      <c r="M126" s="396"/>
      <c r="N126" s="396"/>
      <c r="O126" s="32"/>
      <c r="P126" s="32"/>
      <c r="Q126" s="396"/>
    </row>
    <row r="127" spans="1:17" ht="12.75" customHeight="1">
      <c r="A127" s="789"/>
      <c r="B127" s="396"/>
      <c r="C127" s="396"/>
      <c r="D127" s="396"/>
      <c r="E127" s="789"/>
      <c r="F127" s="789"/>
      <c r="G127" s="396"/>
      <c r="H127" s="396"/>
      <c r="I127" s="396"/>
      <c r="J127" s="396"/>
      <c r="K127" s="396"/>
      <c r="L127" s="396"/>
      <c r="M127" s="396"/>
      <c r="N127" s="396"/>
      <c r="O127" s="32"/>
      <c r="P127" s="32"/>
      <c r="Q127" s="396"/>
    </row>
    <row r="128" spans="1:17" ht="12.75" customHeight="1">
      <c r="A128" s="789"/>
      <c r="B128" s="396"/>
      <c r="C128" s="396"/>
      <c r="D128" s="396"/>
      <c r="E128" s="789"/>
      <c r="F128" s="789"/>
      <c r="G128" s="396"/>
      <c r="H128" s="396"/>
      <c r="I128" s="396"/>
      <c r="J128" s="396"/>
      <c r="K128" s="396"/>
      <c r="L128" s="396"/>
      <c r="M128" s="396"/>
      <c r="N128" s="396"/>
      <c r="O128" s="32"/>
      <c r="P128" s="32"/>
      <c r="Q128" s="396"/>
    </row>
    <row r="129" spans="1:17" ht="12.75" customHeight="1">
      <c r="A129" s="789"/>
      <c r="B129" s="396"/>
      <c r="C129" s="396"/>
      <c r="D129" s="396"/>
      <c r="E129" s="789"/>
      <c r="F129" s="789"/>
      <c r="G129" s="396"/>
      <c r="H129" s="396"/>
      <c r="I129" s="396"/>
      <c r="J129" s="396"/>
      <c r="K129" s="396"/>
      <c r="L129" s="396"/>
      <c r="M129" s="396"/>
      <c r="N129" s="396"/>
      <c r="O129" s="32"/>
      <c r="P129" s="32"/>
      <c r="Q129" s="396"/>
    </row>
    <row r="130" spans="1:17" ht="12.75" customHeight="1">
      <c r="A130" s="789"/>
      <c r="B130" s="396"/>
      <c r="C130" s="396"/>
      <c r="D130" s="396"/>
      <c r="E130" s="789"/>
      <c r="F130" s="789"/>
      <c r="G130" s="396"/>
      <c r="H130" s="396"/>
      <c r="I130" s="396"/>
      <c r="J130" s="396"/>
      <c r="K130" s="396"/>
      <c r="L130" s="396"/>
      <c r="M130" s="396"/>
      <c r="N130" s="396"/>
      <c r="O130" s="32"/>
      <c r="P130" s="32"/>
      <c r="Q130" s="396"/>
    </row>
    <row r="131" spans="1:17" ht="12.75" customHeight="1">
      <c r="A131" s="789"/>
      <c r="B131" s="396"/>
      <c r="C131" s="396"/>
      <c r="D131" s="396"/>
      <c r="E131" s="789"/>
      <c r="F131" s="789"/>
      <c r="G131" s="396"/>
      <c r="H131" s="396"/>
      <c r="I131" s="396"/>
      <c r="J131" s="396"/>
      <c r="K131" s="396"/>
      <c r="L131" s="396"/>
      <c r="M131" s="396"/>
      <c r="N131" s="396"/>
      <c r="O131" s="32"/>
      <c r="P131" s="32"/>
      <c r="Q131" s="396"/>
    </row>
    <row r="132" spans="1:17" ht="12.75" customHeight="1">
      <c r="A132" s="789"/>
      <c r="B132" s="396"/>
      <c r="C132" s="396"/>
      <c r="D132" s="396"/>
      <c r="E132" s="789"/>
      <c r="F132" s="789"/>
      <c r="G132" s="396"/>
      <c r="H132" s="396"/>
      <c r="I132" s="396"/>
      <c r="J132" s="396"/>
      <c r="K132" s="396"/>
      <c r="L132" s="396"/>
      <c r="M132" s="396"/>
      <c r="N132" s="396"/>
      <c r="O132" s="32"/>
      <c r="P132" s="32"/>
      <c r="Q132" s="396"/>
    </row>
    <row r="133" spans="1:17" ht="12.75" customHeight="1">
      <c r="A133" s="789"/>
      <c r="B133" s="396"/>
      <c r="C133" s="396"/>
      <c r="D133" s="396"/>
      <c r="E133" s="789"/>
      <c r="F133" s="789"/>
      <c r="G133" s="396"/>
      <c r="H133" s="396"/>
      <c r="I133" s="396"/>
      <c r="J133" s="396"/>
      <c r="K133" s="396"/>
      <c r="L133" s="396"/>
      <c r="M133" s="396"/>
      <c r="N133" s="396"/>
      <c r="O133" s="32"/>
      <c r="P133" s="32"/>
      <c r="Q133" s="396"/>
    </row>
    <row r="134" spans="1:17" ht="12.75" customHeight="1">
      <c r="A134" s="789"/>
      <c r="B134" s="396"/>
      <c r="C134" s="396"/>
      <c r="D134" s="396"/>
      <c r="E134" s="789"/>
      <c r="F134" s="789"/>
      <c r="G134" s="396"/>
      <c r="H134" s="396"/>
      <c r="I134" s="396"/>
      <c r="J134" s="396"/>
      <c r="K134" s="396"/>
      <c r="L134" s="396"/>
      <c r="M134" s="396"/>
      <c r="N134" s="396"/>
      <c r="O134" s="32"/>
      <c r="P134" s="32"/>
      <c r="Q134" s="396"/>
    </row>
    <row r="135" spans="1:17" ht="12.75" customHeight="1">
      <c r="A135" s="789"/>
      <c r="B135" s="396"/>
      <c r="C135" s="396"/>
      <c r="D135" s="396"/>
      <c r="E135" s="789"/>
      <c r="F135" s="789"/>
      <c r="G135" s="396"/>
      <c r="H135" s="396"/>
      <c r="I135" s="396"/>
      <c r="J135" s="396"/>
      <c r="K135" s="396"/>
      <c r="L135" s="396"/>
      <c r="M135" s="396"/>
      <c r="N135" s="396"/>
      <c r="O135" s="32"/>
      <c r="P135" s="32"/>
      <c r="Q135" s="396"/>
    </row>
    <row r="136" spans="1:17" ht="12.75" customHeight="1">
      <c r="A136" s="789"/>
      <c r="B136" s="396"/>
      <c r="C136" s="396"/>
      <c r="D136" s="396"/>
      <c r="E136" s="789"/>
      <c r="F136" s="789"/>
      <c r="G136" s="396"/>
      <c r="H136" s="396"/>
      <c r="I136" s="396"/>
      <c r="J136" s="396"/>
      <c r="K136" s="396"/>
      <c r="L136" s="396"/>
      <c r="M136" s="396"/>
      <c r="N136" s="396"/>
      <c r="O136" s="32"/>
      <c r="P136" s="32"/>
      <c r="Q136" s="396"/>
    </row>
    <row r="137" spans="1:17" ht="12.75" customHeight="1">
      <c r="A137" s="789"/>
      <c r="B137" s="396"/>
      <c r="C137" s="396"/>
      <c r="D137" s="396"/>
      <c r="E137" s="789"/>
      <c r="F137" s="789"/>
      <c r="G137" s="396"/>
      <c r="H137" s="396"/>
      <c r="I137" s="396"/>
      <c r="J137" s="396"/>
      <c r="K137" s="396"/>
      <c r="L137" s="396"/>
      <c r="M137" s="396"/>
      <c r="N137" s="396"/>
      <c r="O137" s="32"/>
      <c r="P137" s="32"/>
      <c r="Q137" s="396"/>
    </row>
    <row r="138" spans="1:17" ht="12.75" customHeight="1">
      <c r="A138" s="789"/>
      <c r="B138" s="396"/>
      <c r="C138" s="396"/>
      <c r="D138" s="396"/>
      <c r="E138" s="789"/>
      <c r="F138" s="789"/>
      <c r="G138" s="396"/>
      <c r="H138" s="396"/>
      <c r="I138" s="396"/>
      <c r="J138" s="396"/>
      <c r="K138" s="396"/>
      <c r="L138" s="396"/>
      <c r="M138" s="396"/>
      <c r="N138" s="396"/>
      <c r="O138" s="32"/>
      <c r="P138" s="32"/>
      <c r="Q138" s="396"/>
    </row>
    <row r="139" spans="1:17" ht="12.75" customHeight="1">
      <c r="A139" s="789"/>
      <c r="B139" s="396"/>
      <c r="C139" s="396"/>
      <c r="D139" s="396"/>
      <c r="E139" s="789"/>
      <c r="F139" s="789"/>
      <c r="G139" s="396"/>
      <c r="H139" s="396"/>
      <c r="I139" s="396"/>
      <c r="J139" s="396"/>
      <c r="K139" s="396"/>
      <c r="L139" s="396"/>
      <c r="M139" s="396"/>
      <c r="N139" s="396"/>
      <c r="O139" s="32"/>
      <c r="P139" s="32"/>
      <c r="Q139" s="396"/>
    </row>
    <row r="140" spans="1:17" ht="12.75" customHeight="1">
      <c r="A140" s="789"/>
      <c r="B140" s="396"/>
      <c r="C140" s="396"/>
      <c r="D140" s="396"/>
      <c r="E140" s="789"/>
      <c r="F140" s="789"/>
      <c r="G140" s="396"/>
      <c r="H140" s="396"/>
      <c r="I140" s="396"/>
      <c r="J140" s="396"/>
      <c r="K140" s="396"/>
      <c r="L140" s="396"/>
      <c r="M140" s="396"/>
      <c r="N140" s="396"/>
      <c r="O140" s="32"/>
      <c r="P140" s="32"/>
      <c r="Q140" s="396"/>
    </row>
    <row r="141" spans="1:17" ht="12.75" customHeight="1">
      <c r="A141" s="789"/>
      <c r="B141" s="396"/>
      <c r="C141" s="396"/>
      <c r="D141" s="396"/>
      <c r="E141" s="789"/>
      <c r="F141" s="789"/>
      <c r="G141" s="396"/>
      <c r="H141" s="396"/>
      <c r="I141" s="396"/>
      <c r="J141" s="396"/>
      <c r="K141" s="396"/>
      <c r="L141" s="396"/>
      <c r="M141" s="396"/>
      <c r="N141" s="396"/>
      <c r="O141" s="32"/>
      <c r="P141" s="32"/>
      <c r="Q141" s="396"/>
    </row>
    <row r="142" spans="1:17" ht="12.75" customHeight="1">
      <c r="A142" s="789"/>
      <c r="B142" s="396"/>
      <c r="C142" s="396"/>
      <c r="D142" s="396"/>
      <c r="E142" s="789"/>
      <c r="F142" s="789"/>
      <c r="G142" s="396"/>
      <c r="H142" s="396"/>
      <c r="I142" s="396"/>
      <c r="J142" s="396"/>
      <c r="K142" s="396"/>
      <c r="L142" s="396"/>
      <c r="M142" s="396"/>
      <c r="N142" s="396"/>
      <c r="O142" s="32"/>
      <c r="P142" s="32"/>
      <c r="Q142" s="396"/>
    </row>
    <row r="143" spans="1:17" ht="12.75" customHeight="1">
      <c r="A143" s="789"/>
      <c r="B143" s="396"/>
      <c r="C143" s="396"/>
      <c r="D143" s="396"/>
      <c r="E143" s="789"/>
      <c r="F143" s="789"/>
      <c r="G143" s="396"/>
      <c r="H143" s="396"/>
      <c r="I143" s="396"/>
      <c r="J143" s="396"/>
      <c r="K143" s="396"/>
      <c r="L143" s="396"/>
      <c r="M143" s="396"/>
      <c r="N143" s="396"/>
      <c r="O143" s="32"/>
      <c r="P143" s="32"/>
      <c r="Q143" s="396"/>
    </row>
    <row r="144" spans="1:17" ht="12.75" customHeight="1">
      <c r="A144" s="789"/>
      <c r="B144" s="396"/>
      <c r="C144" s="396"/>
      <c r="D144" s="396"/>
      <c r="E144" s="789"/>
      <c r="F144" s="789"/>
      <c r="G144" s="396"/>
      <c r="H144" s="396"/>
      <c r="I144" s="396"/>
      <c r="J144" s="396"/>
      <c r="K144" s="396"/>
      <c r="L144" s="396"/>
      <c r="M144" s="396"/>
      <c r="N144" s="396"/>
      <c r="O144" s="32"/>
      <c r="P144" s="32"/>
      <c r="Q144" s="396"/>
    </row>
    <row r="145" spans="1:17" ht="12.75" customHeight="1">
      <c r="A145" s="789"/>
      <c r="B145" s="396"/>
      <c r="C145" s="396"/>
      <c r="D145" s="396"/>
      <c r="E145" s="789"/>
      <c r="F145" s="789"/>
      <c r="G145" s="396"/>
      <c r="H145" s="396"/>
      <c r="I145" s="396"/>
      <c r="J145" s="396"/>
      <c r="K145" s="396"/>
      <c r="L145" s="396"/>
      <c r="M145" s="396"/>
      <c r="N145" s="396"/>
      <c r="O145" s="32"/>
      <c r="P145" s="32"/>
      <c r="Q145" s="396"/>
    </row>
    <row r="146" spans="1:17" ht="12.75" customHeight="1">
      <c r="A146" s="789"/>
      <c r="B146" s="396"/>
      <c r="C146" s="396"/>
      <c r="D146" s="396"/>
      <c r="E146" s="789"/>
      <c r="F146" s="789"/>
      <c r="G146" s="396"/>
      <c r="H146" s="396"/>
      <c r="I146" s="396"/>
      <c r="J146" s="396"/>
      <c r="K146" s="396"/>
      <c r="L146" s="396"/>
      <c r="M146" s="396"/>
      <c r="N146" s="396"/>
      <c r="O146" s="32"/>
      <c r="P146" s="32"/>
      <c r="Q146" s="396"/>
    </row>
    <row r="147" spans="1:17" ht="12.75" customHeight="1">
      <c r="A147" s="789"/>
      <c r="B147" s="396"/>
      <c r="C147" s="396"/>
      <c r="D147" s="396"/>
      <c r="E147" s="789"/>
      <c r="F147" s="789"/>
      <c r="G147" s="396"/>
      <c r="H147" s="396"/>
      <c r="I147" s="396"/>
      <c r="J147" s="396"/>
      <c r="K147" s="396"/>
      <c r="L147" s="396"/>
      <c r="M147" s="396"/>
      <c r="N147" s="396"/>
      <c r="O147" s="32"/>
      <c r="P147" s="32"/>
      <c r="Q147" s="396"/>
    </row>
    <row r="148" spans="1:17" ht="12.75" customHeight="1">
      <c r="A148" s="789"/>
      <c r="B148" s="396"/>
      <c r="C148" s="396"/>
      <c r="D148" s="396"/>
      <c r="E148" s="789"/>
      <c r="F148" s="789"/>
      <c r="G148" s="396"/>
      <c r="H148" s="396"/>
      <c r="I148" s="396"/>
      <c r="J148" s="396"/>
      <c r="K148" s="396"/>
      <c r="L148" s="396"/>
      <c r="M148" s="396"/>
      <c r="N148" s="396"/>
      <c r="O148" s="32"/>
      <c r="P148" s="32"/>
      <c r="Q148" s="396"/>
    </row>
    <row r="149" spans="1:17" ht="12.75" customHeight="1">
      <c r="A149" s="789"/>
      <c r="B149" s="396"/>
      <c r="C149" s="396"/>
      <c r="D149" s="396"/>
      <c r="E149" s="789"/>
      <c r="F149" s="789"/>
      <c r="G149" s="396"/>
      <c r="H149" s="396"/>
      <c r="I149" s="396"/>
      <c r="J149" s="396"/>
      <c r="K149" s="396"/>
      <c r="L149" s="396"/>
      <c r="M149" s="396"/>
      <c r="N149" s="396"/>
      <c r="O149" s="32"/>
      <c r="P149" s="32"/>
      <c r="Q149" s="396"/>
    </row>
    <row r="150" spans="1:17" ht="12.75" customHeight="1">
      <c r="A150" s="789"/>
      <c r="B150" s="396"/>
      <c r="C150" s="396"/>
      <c r="D150" s="396"/>
      <c r="E150" s="789"/>
      <c r="F150" s="789"/>
      <c r="G150" s="396"/>
      <c r="H150" s="396"/>
      <c r="I150" s="396"/>
      <c r="J150" s="396"/>
      <c r="K150" s="396"/>
      <c r="L150" s="396"/>
      <c r="M150" s="396"/>
      <c r="N150" s="396"/>
      <c r="O150" s="32"/>
      <c r="P150" s="32"/>
      <c r="Q150" s="396"/>
    </row>
    <row r="151" spans="1:17" ht="12.75" customHeight="1">
      <c r="A151" s="789"/>
      <c r="B151" s="396"/>
      <c r="C151" s="396"/>
      <c r="D151" s="396"/>
      <c r="E151" s="789"/>
      <c r="F151" s="789"/>
      <c r="G151" s="396"/>
      <c r="H151" s="396"/>
      <c r="I151" s="396"/>
      <c r="J151" s="396"/>
      <c r="K151" s="396"/>
      <c r="L151" s="396"/>
      <c r="M151" s="396"/>
      <c r="N151" s="396"/>
      <c r="O151" s="32"/>
      <c r="P151" s="32"/>
      <c r="Q151" s="396"/>
    </row>
    <row r="152" spans="1:17" ht="12.75" customHeight="1">
      <c r="A152" s="789"/>
      <c r="B152" s="396"/>
      <c r="C152" s="396"/>
      <c r="D152" s="396"/>
      <c r="E152" s="789"/>
      <c r="F152" s="789"/>
      <c r="G152" s="396"/>
      <c r="H152" s="396"/>
      <c r="I152" s="396"/>
      <c r="J152" s="396"/>
      <c r="K152" s="396"/>
      <c r="L152" s="396"/>
      <c r="M152" s="396"/>
      <c r="N152" s="396"/>
      <c r="O152" s="32"/>
      <c r="P152" s="32"/>
      <c r="Q152" s="396"/>
    </row>
    <row r="153" spans="1:17" ht="12.75" customHeight="1">
      <c r="A153" s="789"/>
      <c r="B153" s="396"/>
      <c r="C153" s="396"/>
      <c r="D153" s="396"/>
      <c r="E153" s="789"/>
      <c r="F153" s="789"/>
      <c r="G153" s="396"/>
      <c r="H153" s="396"/>
      <c r="I153" s="396"/>
      <c r="J153" s="396"/>
      <c r="K153" s="396"/>
      <c r="L153" s="396"/>
      <c r="M153" s="396"/>
      <c r="N153" s="396"/>
      <c r="O153" s="32"/>
      <c r="P153" s="32"/>
      <c r="Q153" s="396"/>
    </row>
    <row r="154" spans="1:17" ht="12.75" customHeight="1">
      <c r="A154" s="789"/>
      <c r="B154" s="396"/>
      <c r="C154" s="396"/>
      <c r="D154" s="396"/>
      <c r="E154" s="789"/>
      <c r="F154" s="789"/>
      <c r="G154" s="396"/>
      <c r="H154" s="396"/>
      <c r="I154" s="396"/>
      <c r="J154" s="396"/>
      <c r="K154" s="396"/>
      <c r="L154" s="396"/>
      <c r="M154" s="396"/>
      <c r="N154" s="396"/>
      <c r="O154" s="32"/>
      <c r="P154" s="32"/>
      <c r="Q154" s="396"/>
    </row>
    <row r="155" spans="1:17" ht="12.75" customHeight="1">
      <c r="A155" s="789"/>
      <c r="B155" s="396"/>
      <c r="C155" s="396"/>
      <c r="D155" s="396"/>
      <c r="E155" s="789"/>
      <c r="F155" s="789"/>
      <c r="G155" s="396"/>
      <c r="H155" s="396"/>
      <c r="I155" s="396"/>
      <c r="J155" s="396"/>
      <c r="K155" s="396"/>
      <c r="L155" s="396"/>
      <c r="M155" s="396"/>
      <c r="N155" s="396"/>
      <c r="O155" s="32"/>
      <c r="P155" s="32"/>
      <c r="Q155" s="396"/>
    </row>
    <row r="156" spans="1:17" ht="12.75" customHeight="1">
      <c r="A156" s="789"/>
      <c r="B156" s="396"/>
      <c r="C156" s="396"/>
      <c r="D156" s="396"/>
      <c r="E156" s="789"/>
      <c r="F156" s="789"/>
      <c r="G156" s="396"/>
      <c r="H156" s="396"/>
      <c r="I156" s="396"/>
      <c r="J156" s="396"/>
      <c r="K156" s="396"/>
      <c r="L156" s="396"/>
      <c r="M156" s="396"/>
      <c r="N156" s="396"/>
      <c r="O156" s="32"/>
      <c r="P156" s="32"/>
      <c r="Q156" s="396"/>
    </row>
    <row r="157" spans="1:17" ht="12.75" customHeight="1">
      <c r="A157" s="789"/>
      <c r="B157" s="396"/>
      <c r="C157" s="396"/>
      <c r="D157" s="396"/>
      <c r="E157" s="789"/>
      <c r="F157" s="789"/>
      <c r="G157" s="396"/>
      <c r="H157" s="396"/>
      <c r="I157" s="396"/>
      <c r="J157" s="396"/>
      <c r="K157" s="396"/>
      <c r="L157" s="396"/>
      <c r="M157" s="396"/>
      <c r="N157" s="396"/>
      <c r="O157" s="32"/>
      <c r="P157" s="32"/>
      <c r="Q157" s="396"/>
    </row>
    <row r="158" spans="1:17" ht="12.75" customHeight="1">
      <c r="A158" s="789"/>
      <c r="B158" s="396"/>
      <c r="C158" s="396"/>
      <c r="D158" s="396"/>
      <c r="E158" s="789"/>
      <c r="F158" s="789"/>
      <c r="G158" s="396"/>
      <c r="H158" s="396"/>
      <c r="I158" s="396"/>
      <c r="J158" s="396"/>
      <c r="K158" s="396"/>
      <c r="L158" s="396"/>
      <c r="M158" s="396"/>
      <c r="N158" s="396"/>
      <c r="O158" s="32"/>
      <c r="P158" s="32"/>
      <c r="Q158" s="396"/>
    </row>
    <row r="159" spans="1:17" ht="12.75" customHeight="1">
      <c r="A159" s="789"/>
      <c r="B159" s="396"/>
      <c r="C159" s="396"/>
      <c r="D159" s="396"/>
      <c r="E159" s="789"/>
      <c r="F159" s="789"/>
      <c r="G159" s="396"/>
      <c r="H159" s="396"/>
      <c r="I159" s="396"/>
      <c r="J159" s="396"/>
      <c r="K159" s="396"/>
      <c r="L159" s="396"/>
      <c r="M159" s="396"/>
      <c r="N159" s="396"/>
      <c r="O159" s="32"/>
      <c r="P159" s="32"/>
      <c r="Q159" s="396"/>
    </row>
    <row r="160" spans="1:17" ht="12.75" customHeight="1">
      <c r="A160" s="789"/>
      <c r="B160" s="396"/>
      <c r="C160" s="396"/>
      <c r="D160" s="396"/>
      <c r="E160" s="789"/>
      <c r="F160" s="789"/>
      <c r="G160" s="396"/>
      <c r="H160" s="396"/>
      <c r="I160" s="396"/>
      <c r="J160" s="396"/>
      <c r="K160" s="396"/>
      <c r="L160" s="396"/>
      <c r="M160" s="396"/>
      <c r="N160" s="396"/>
      <c r="O160" s="32"/>
      <c r="P160" s="32"/>
      <c r="Q160" s="396"/>
    </row>
    <row r="161" spans="1:17" ht="12.75" customHeight="1">
      <c r="A161" s="789"/>
      <c r="B161" s="396"/>
      <c r="C161" s="396"/>
      <c r="D161" s="396"/>
      <c r="E161" s="789"/>
      <c r="F161" s="789"/>
      <c r="G161" s="396"/>
      <c r="H161" s="396"/>
      <c r="I161" s="396"/>
      <c r="J161" s="396"/>
      <c r="K161" s="396"/>
      <c r="L161" s="396"/>
      <c r="M161" s="396"/>
      <c r="N161" s="396"/>
      <c r="O161" s="32"/>
      <c r="P161" s="32"/>
      <c r="Q161" s="396"/>
    </row>
    <row r="162" spans="1:17" ht="12.75" customHeight="1">
      <c r="A162" s="789"/>
      <c r="B162" s="396"/>
      <c r="C162" s="396"/>
      <c r="D162" s="396"/>
      <c r="E162" s="789"/>
      <c r="F162" s="789"/>
      <c r="G162" s="396"/>
      <c r="H162" s="396"/>
      <c r="I162" s="396"/>
      <c r="J162" s="396"/>
      <c r="K162" s="396"/>
      <c r="L162" s="396"/>
      <c r="M162" s="396"/>
      <c r="N162" s="396"/>
      <c r="O162" s="32"/>
      <c r="P162" s="32"/>
      <c r="Q162" s="396"/>
    </row>
    <row r="163" spans="1:17" ht="12.75" customHeight="1">
      <c r="A163" s="789"/>
      <c r="B163" s="396"/>
      <c r="C163" s="396"/>
      <c r="D163" s="396"/>
      <c r="E163" s="789"/>
      <c r="F163" s="789"/>
      <c r="G163" s="396"/>
      <c r="H163" s="396"/>
      <c r="I163" s="396"/>
      <c r="J163" s="396"/>
      <c r="K163" s="396"/>
      <c r="L163" s="396"/>
      <c r="M163" s="396"/>
      <c r="N163" s="396"/>
      <c r="O163" s="32"/>
      <c r="P163" s="32"/>
      <c r="Q163" s="396"/>
    </row>
    <row r="164" spans="1:17" ht="12.75" customHeight="1">
      <c r="A164" s="789"/>
      <c r="B164" s="396"/>
      <c r="C164" s="396"/>
      <c r="D164" s="396"/>
      <c r="E164" s="789"/>
      <c r="F164" s="789"/>
      <c r="G164" s="396"/>
      <c r="H164" s="396"/>
      <c r="I164" s="396"/>
      <c r="J164" s="396"/>
      <c r="K164" s="396"/>
      <c r="L164" s="396"/>
      <c r="M164" s="396"/>
      <c r="N164" s="396"/>
      <c r="O164" s="32"/>
      <c r="P164" s="32"/>
      <c r="Q164" s="396"/>
    </row>
    <row r="165" spans="1:17" ht="12.75" customHeight="1">
      <c r="A165" s="789"/>
      <c r="B165" s="396"/>
      <c r="C165" s="396"/>
      <c r="D165" s="396"/>
      <c r="E165" s="789"/>
      <c r="F165" s="789"/>
      <c r="G165" s="396"/>
      <c r="H165" s="396"/>
      <c r="I165" s="396"/>
      <c r="J165" s="396"/>
      <c r="K165" s="396"/>
      <c r="L165" s="396"/>
      <c r="M165" s="396"/>
      <c r="N165" s="396"/>
      <c r="O165" s="32"/>
      <c r="P165" s="32"/>
      <c r="Q165" s="396"/>
    </row>
    <row r="166" spans="1:17" ht="12.75" customHeight="1">
      <c r="A166" s="789"/>
      <c r="B166" s="396"/>
      <c r="C166" s="396"/>
      <c r="D166" s="396"/>
      <c r="E166" s="789"/>
      <c r="F166" s="789"/>
      <c r="G166" s="396"/>
      <c r="H166" s="396"/>
      <c r="I166" s="396"/>
      <c r="J166" s="396"/>
      <c r="K166" s="396"/>
      <c r="L166" s="396"/>
      <c r="M166" s="396"/>
      <c r="N166" s="396"/>
      <c r="O166" s="32"/>
      <c r="P166" s="32"/>
      <c r="Q166" s="396"/>
    </row>
    <row r="167" spans="1:17" ht="12.75" customHeight="1">
      <c r="A167" s="789"/>
      <c r="B167" s="396"/>
      <c r="C167" s="396"/>
      <c r="D167" s="396"/>
      <c r="E167" s="789"/>
      <c r="F167" s="789"/>
      <c r="G167" s="396"/>
      <c r="H167" s="396"/>
      <c r="I167" s="396"/>
      <c r="J167" s="396"/>
      <c r="K167" s="396"/>
      <c r="L167" s="396"/>
      <c r="M167" s="396"/>
      <c r="N167" s="396"/>
      <c r="O167" s="32"/>
      <c r="P167" s="32"/>
      <c r="Q167" s="396"/>
    </row>
    <row r="168" spans="1:17" ht="12.75" customHeight="1">
      <c r="A168" s="789"/>
      <c r="B168" s="396"/>
      <c r="C168" s="396"/>
      <c r="D168" s="396"/>
      <c r="E168" s="789"/>
      <c r="F168" s="789"/>
      <c r="G168" s="396"/>
      <c r="H168" s="396"/>
      <c r="I168" s="396"/>
      <c r="J168" s="396"/>
      <c r="K168" s="396"/>
      <c r="L168" s="396"/>
      <c r="M168" s="396"/>
      <c r="N168" s="396"/>
      <c r="O168" s="32"/>
      <c r="P168" s="32"/>
      <c r="Q168" s="396"/>
    </row>
    <row r="169" spans="1:17" ht="12.75" customHeight="1">
      <c r="A169" s="789"/>
      <c r="B169" s="396"/>
      <c r="C169" s="396"/>
      <c r="D169" s="396"/>
      <c r="E169" s="789"/>
      <c r="F169" s="789"/>
      <c r="G169" s="396"/>
      <c r="H169" s="396"/>
      <c r="I169" s="396"/>
      <c r="J169" s="396"/>
      <c r="K169" s="396"/>
      <c r="L169" s="396"/>
      <c r="M169" s="396"/>
      <c r="N169" s="396"/>
      <c r="O169" s="32"/>
      <c r="P169" s="32"/>
      <c r="Q169" s="396"/>
    </row>
    <row r="170" spans="1:17" ht="12.75" customHeight="1">
      <c r="A170" s="789"/>
      <c r="B170" s="396"/>
      <c r="C170" s="396"/>
      <c r="D170" s="396"/>
      <c r="E170" s="789"/>
      <c r="F170" s="789"/>
      <c r="G170" s="396"/>
      <c r="H170" s="396"/>
      <c r="I170" s="396"/>
      <c r="J170" s="396"/>
      <c r="K170" s="396"/>
      <c r="L170" s="396"/>
      <c r="M170" s="396"/>
      <c r="N170" s="396"/>
      <c r="O170" s="32"/>
      <c r="P170" s="32"/>
      <c r="Q170" s="396"/>
    </row>
    <row r="171" spans="1:17" ht="12.75" customHeight="1">
      <c r="A171" s="789"/>
      <c r="B171" s="396"/>
      <c r="C171" s="396"/>
      <c r="D171" s="396"/>
      <c r="E171" s="789"/>
      <c r="F171" s="789"/>
      <c r="G171" s="396"/>
      <c r="H171" s="396"/>
      <c r="I171" s="396"/>
      <c r="J171" s="396"/>
      <c r="K171" s="396"/>
      <c r="L171" s="396"/>
      <c r="M171" s="396"/>
      <c r="N171" s="396"/>
      <c r="O171" s="32"/>
      <c r="P171" s="32"/>
      <c r="Q171" s="396"/>
    </row>
    <row r="172" spans="1:17" ht="12.75" customHeight="1">
      <c r="A172" s="789"/>
      <c r="B172" s="396"/>
      <c r="C172" s="396"/>
      <c r="D172" s="396"/>
      <c r="E172" s="789"/>
      <c r="F172" s="789"/>
      <c r="G172" s="396"/>
      <c r="H172" s="396"/>
      <c r="I172" s="396"/>
      <c r="J172" s="396"/>
      <c r="K172" s="396"/>
      <c r="L172" s="396"/>
      <c r="M172" s="396"/>
      <c r="N172" s="396"/>
      <c r="O172" s="32"/>
      <c r="P172" s="32"/>
      <c r="Q172" s="396"/>
    </row>
    <row r="173" spans="1:17" ht="12.75" customHeight="1">
      <c r="A173" s="789"/>
      <c r="B173" s="396"/>
      <c r="C173" s="396"/>
      <c r="D173" s="396"/>
      <c r="E173" s="789"/>
      <c r="F173" s="789"/>
      <c r="G173" s="396"/>
      <c r="H173" s="396"/>
      <c r="I173" s="396"/>
      <c r="J173" s="396"/>
      <c r="K173" s="396"/>
      <c r="L173" s="396"/>
      <c r="M173" s="396"/>
      <c r="N173" s="396"/>
      <c r="O173" s="32"/>
      <c r="P173" s="32"/>
      <c r="Q173" s="396"/>
    </row>
    <row r="174" spans="1:17" ht="12.75" customHeight="1">
      <c r="A174" s="789"/>
      <c r="B174" s="396"/>
      <c r="C174" s="396"/>
      <c r="D174" s="396"/>
      <c r="E174" s="789"/>
      <c r="F174" s="789"/>
      <c r="G174" s="396"/>
      <c r="H174" s="396"/>
      <c r="I174" s="396"/>
      <c r="J174" s="396"/>
      <c r="K174" s="396"/>
      <c r="L174" s="396"/>
      <c r="M174" s="396"/>
      <c r="N174" s="396"/>
      <c r="O174" s="32"/>
      <c r="P174" s="32"/>
      <c r="Q174" s="396"/>
    </row>
    <row r="175" spans="1:17" ht="12.75" customHeight="1">
      <c r="A175" s="789"/>
      <c r="B175" s="396"/>
      <c r="C175" s="396"/>
      <c r="D175" s="396"/>
      <c r="E175" s="789"/>
      <c r="F175" s="789"/>
      <c r="G175" s="396"/>
      <c r="H175" s="396"/>
      <c r="I175" s="396"/>
      <c r="J175" s="396"/>
      <c r="K175" s="396"/>
      <c r="L175" s="396"/>
      <c r="M175" s="396"/>
      <c r="N175" s="396"/>
      <c r="O175" s="32"/>
      <c r="P175" s="32"/>
      <c r="Q175" s="396"/>
    </row>
    <row r="176" spans="1:17" ht="12.75" customHeight="1">
      <c r="A176" s="789"/>
      <c r="B176" s="396"/>
      <c r="C176" s="396"/>
      <c r="D176" s="396"/>
      <c r="E176" s="789"/>
      <c r="F176" s="789"/>
      <c r="G176" s="396"/>
      <c r="H176" s="396"/>
      <c r="I176" s="396"/>
      <c r="J176" s="396"/>
      <c r="K176" s="396"/>
      <c r="L176" s="396"/>
      <c r="M176" s="396"/>
      <c r="N176" s="396"/>
      <c r="O176" s="32"/>
      <c r="P176" s="32"/>
      <c r="Q176" s="396"/>
    </row>
    <row r="177" spans="1:17" ht="12.75" customHeight="1">
      <c r="A177" s="789"/>
      <c r="B177" s="396"/>
      <c r="C177" s="396"/>
      <c r="D177" s="396"/>
      <c r="E177" s="789"/>
      <c r="F177" s="789"/>
      <c r="G177" s="396"/>
      <c r="H177" s="396"/>
      <c r="I177" s="396"/>
      <c r="J177" s="396"/>
      <c r="K177" s="396"/>
      <c r="L177" s="396"/>
      <c r="M177" s="396"/>
      <c r="N177" s="396"/>
      <c r="O177" s="32"/>
      <c r="P177" s="32"/>
      <c r="Q177" s="396"/>
    </row>
    <row r="178" spans="1:17" ht="12.75" customHeight="1">
      <c r="A178" s="789"/>
      <c r="B178" s="396"/>
      <c r="C178" s="396"/>
      <c r="D178" s="396"/>
      <c r="E178" s="789"/>
      <c r="F178" s="789"/>
      <c r="G178" s="396"/>
      <c r="H178" s="396"/>
      <c r="I178" s="396"/>
      <c r="J178" s="396"/>
      <c r="K178" s="396"/>
      <c r="L178" s="396"/>
      <c r="M178" s="396"/>
      <c r="N178" s="396"/>
      <c r="O178" s="32"/>
      <c r="P178" s="32"/>
      <c r="Q178" s="396"/>
    </row>
    <row r="179" spans="1:17" ht="12.75" customHeight="1">
      <c r="A179" s="789"/>
      <c r="B179" s="396"/>
      <c r="C179" s="396"/>
      <c r="D179" s="396"/>
      <c r="E179" s="789"/>
      <c r="F179" s="789"/>
      <c r="G179" s="396"/>
      <c r="H179" s="396"/>
      <c r="I179" s="396"/>
      <c r="J179" s="396"/>
      <c r="K179" s="396"/>
      <c r="L179" s="396"/>
      <c r="M179" s="396"/>
      <c r="N179" s="396"/>
      <c r="O179" s="32"/>
      <c r="P179" s="32"/>
      <c r="Q179" s="396"/>
    </row>
    <row r="180" spans="1:17" ht="12.75" customHeight="1">
      <c r="A180" s="789"/>
      <c r="B180" s="396"/>
      <c r="C180" s="396"/>
      <c r="D180" s="396"/>
      <c r="E180" s="789"/>
      <c r="F180" s="789"/>
      <c r="G180" s="396"/>
      <c r="H180" s="396"/>
      <c r="I180" s="396"/>
      <c r="J180" s="396"/>
      <c r="K180" s="396"/>
      <c r="L180" s="396"/>
      <c r="M180" s="396"/>
      <c r="N180" s="396"/>
      <c r="O180" s="32"/>
      <c r="P180" s="32"/>
      <c r="Q180" s="396"/>
    </row>
    <row r="181" spans="1:17" ht="12.75" customHeight="1">
      <c r="A181" s="789"/>
      <c r="B181" s="396"/>
      <c r="C181" s="396"/>
      <c r="D181" s="396"/>
      <c r="E181" s="789"/>
      <c r="F181" s="789"/>
      <c r="G181" s="396"/>
      <c r="H181" s="396"/>
      <c r="I181" s="396"/>
      <c r="J181" s="396"/>
      <c r="K181" s="396"/>
      <c r="L181" s="396"/>
      <c r="M181" s="396"/>
      <c r="N181" s="396"/>
      <c r="O181" s="32"/>
      <c r="P181" s="32"/>
      <c r="Q181" s="396"/>
    </row>
    <row r="182" spans="1:17" ht="12.75" customHeight="1">
      <c r="A182" s="789"/>
      <c r="B182" s="396"/>
      <c r="C182" s="396"/>
      <c r="D182" s="396"/>
      <c r="E182" s="789"/>
      <c r="F182" s="789"/>
      <c r="G182" s="396"/>
      <c r="H182" s="396"/>
      <c r="I182" s="396"/>
      <c r="J182" s="396"/>
      <c r="K182" s="396"/>
      <c r="L182" s="396"/>
      <c r="M182" s="396"/>
      <c r="N182" s="396"/>
      <c r="O182" s="32"/>
      <c r="P182" s="32"/>
      <c r="Q182" s="396"/>
    </row>
    <row r="183" spans="1:17" ht="12.75" customHeight="1">
      <c r="A183" s="789"/>
      <c r="B183" s="396"/>
      <c r="C183" s="396"/>
      <c r="D183" s="396"/>
      <c r="E183" s="789"/>
      <c r="F183" s="789"/>
      <c r="G183" s="396"/>
      <c r="H183" s="396"/>
      <c r="I183" s="396"/>
      <c r="J183" s="396"/>
      <c r="K183" s="396"/>
      <c r="L183" s="396"/>
      <c r="M183" s="396"/>
      <c r="N183" s="396"/>
      <c r="O183" s="32"/>
      <c r="P183" s="32"/>
      <c r="Q183" s="396"/>
    </row>
    <row r="184" spans="1:17" ht="12.75" customHeight="1">
      <c r="A184" s="789"/>
      <c r="B184" s="396"/>
      <c r="C184" s="396"/>
      <c r="D184" s="396"/>
      <c r="E184" s="789"/>
      <c r="F184" s="789"/>
      <c r="G184" s="396"/>
      <c r="H184" s="396"/>
      <c r="I184" s="396"/>
      <c r="J184" s="396"/>
      <c r="K184" s="396"/>
      <c r="L184" s="396"/>
      <c r="M184" s="396"/>
      <c r="N184" s="396"/>
      <c r="O184" s="32"/>
      <c r="P184" s="32"/>
      <c r="Q184" s="396"/>
    </row>
    <row r="185" spans="1:17" ht="12.75" customHeight="1">
      <c r="A185" s="789"/>
      <c r="B185" s="396"/>
      <c r="C185" s="396"/>
      <c r="D185" s="396"/>
      <c r="E185" s="789"/>
      <c r="F185" s="789"/>
      <c r="G185" s="396"/>
      <c r="H185" s="396"/>
      <c r="I185" s="396"/>
      <c r="J185" s="396"/>
      <c r="K185" s="396"/>
      <c r="L185" s="396"/>
      <c r="M185" s="396"/>
      <c r="N185" s="396"/>
      <c r="O185" s="32"/>
      <c r="P185" s="32"/>
      <c r="Q185" s="396"/>
    </row>
    <row r="186" spans="1:17" ht="12.75" customHeight="1">
      <c r="A186" s="789"/>
      <c r="B186" s="396"/>
      <c r="C186" s="396"/>
      <c r="D186" s="396"/>
      <c r="E186" s="789"/>
      <c r="F186" s="789"/>
      <c r="G186" s="396"/>
      <c r="H186" s="396"/>
      <c r="I186" s="396"/>
      <c r="J186" s="396"/>
      <c r="K186" s="396"/>
      <c r="L186" s="396"/>
      <c r="M186" s="396"/>
      <c r="N186" s="396"/>
      <c r="O186" s="32"/>
      <c r="P186" s="32"/>
      <c r="Q186" s="396"/>
    </row>
    <row r="187" spans="1:17" ht="12.75" customHeight="1">
      <c r="A187" s="789"/>
      <c r="B187" s="396"/>
      <c r="C187" s="396"/>
      <c r="D187" s="396"/>
      <c r="E187" s="789"/>
      <c r="F187" s="789"/>
      <c r="G187" s="396"/>
      <c r="H187" s="396"/>
      <c r="I187" s="396"/>
      <c r="J187" s="396"/>
      <c r="K187" s="396"/>
      <c r="L187" s="396"/>
      <c r="M187" s="396"/>
      <c r="N187" s="396"/>
      <c r="O187" s="32"/>
      <c r="P187" s="32"/>
      <c r="Q187" s="396"/>
    </row>
    <row r="188" spans="1:17" ht="12.75" customHeight="1">
      <c r="A188" s="789"/>
      <c r="B188" s="396"/>
      <c r="C188" s="396"/>
      <c r="D188" s="396"/>
      <c r="E188" s="789"/>
      <c r="F188" s="789"/>
      <c r="G188" s="396"/>
      <c r="H188" s="396"/>
      <c r="I188" s="396"/>
      <c r="J188" s="396"/>
      <c r="K188" s="396"/>
      <c r="L188" s="396"/>
      <c r="M188" s="396"/>
      <c r="N188" s="396"/>
      <c r="O188" s="32"/>
      <c r="P188" s="32"/>
      <c r="Q188" s="396"/>
    </row>
    <row r="189" spans="1:17" ht="12.75" customHeight="1">
      <c r="A189" s="789"/>
      <c r="B189" s="396"/>
      <c r="C189" s="396"/>
      <c r="D189" s="396"/>
      <c r="E189" s="789"/>
      <c r="F189" s="789"/>
      <c r="G189" s="396"/>
      <c r="H189" s="396"/>
      <c r="I189" s="396"/>
      <c r="J189" s="396"/>
      <c r="K189" s="396"/>
      <c r="L189" s="396"/>
      <c r="M189" s="396"/>
      <c r="N189" s="396"/>
      <c r="O189" s="32"/>
      <c r="P189" s="32"/>
      <c r="Q189" s="396"/>
    </row>
    <row r="190" spans="1:17" ht="12.75" customHeight="1">
      <c r="A190" s="789"/>
      <c r="B190" s="396"/>
      <c r="C190" s="396"/>
      <c r="D190" s="396"/>
      <c r="E190" s="789"/>
      <c r="F190" s="789"/>
      <c r="G190" s="396"/>
      <c r="H190" s="396"/>
      <c r="I190" s="396"/>
      <c r="J190" s="396"/>
      <c r="K190" s="396"/>
      <c r="L190" s="396"/>
      <c r="M190" s="396"/>
      <c r="N190" s="396"/>
      <c r="O190" s="32"/>
      <c r="P190" s="32"/>
      <c r="Q190" s="396"/>
    </row>
    <row r="191" spans="1:17" ht="12.75" customHeight="1">
      <c r="A191" s="789"/>
      <c r="B191" s="396"/>
      <c r="C191" s="396"/>
      <c r="D191" s="396"/>
      <c r="E191" s="789"/>
      <c r="F191" s="789"/>
      <c r="G191" s="396"/>
      <c r="H191" s="396"/>
      <c r="I191" s="396"/>
      <c r="J191" s="396"/>
      <c r="K191" s="396"/>
      <c r="L191" s="396"/>
      <c r="M191" s="396"/>
      <c r="N191" s="396"/>
      <c r="O191" s="32"/>
      <c r="P191" s="32"/>
      <c r="Q191" s="396"/>
    </row>
    <row r="192" spans="1:17" ht="12.75" customHeight="1">
      <c r="A192" s="789"/>
      <c r="B192" s="396"/>
      <c r="C192" s="396"/>
      <c r="D192" s="396"/>
      <c r="E192" s="789"/>
      <c r="F192" s="789"/>
      <c r="G192" s="396"/>
      <c r="H192" s="396"/>
      <c r="I192" s="396"/>
      <c r="J192" s="396"/>
      <c r="K192" s="396"/>
      <c r="L192" s="396"/>
      <c r="M192" s="396"/>
      <c r="N192" s="396"/>
      <c r="O192" s="32"/>
      <c r="P192" s="32"/>
      <c r="Q192" s="396"/>
    </row>
    <row r="193" spans="1:17" ht="12.75" customHeight="1">
      <c r="A193" s="789"/>
      <c r="B193" s="396"/>
      <c r="C193" s="396"/>
      <c r="D193" s="396"/>
      <c r="E193" s="789"/>
      <c r="F193" s="789"/>
      <c r="G193" s="396"/>
      <c r="H193" s="396"/>
      <c r="I193" s="396"/>
      <c r="J193" s="396"/>
      <c r="K193" s="396"/>
      <c r="L193" s="396"/>
      <c r="M193" s="396"/>
      <c r="N193" s="396"/>
      <c r="O193" s="32"/>
      <c r="P193" s="32"/>
      <c r="Q193" s="396"/>
    </row>
    <row r="194" spans="1:17" ht="12.75" customHeight="1">
      <c r="A194" s="789"/>
      <c r="B194" s="396"/>
      <c r="C194" s="396"/>
      <c r="D194" s="396"/>
      <c r="E194" s="789"/>
      <c r="F194" s="789"/>
      <c r="G194" s="396"/>
      <c r="H194" s="396"/>
      <c r="I194" s="396"/>
      <c r="J194" s="396"/>
      <c r="K194" s="396"/>
      <c r="L194" s="396"/>
      <c r="M194" s="396"/>
      <c r="N194" s="396"/>
      <c r="O194" s="32"/>
      <c r="P194" s="32"/>
      <c r="Q194" s="396"/>
    </row>
    <row r="195" spans="1:17" ht="12.75" customHeight="1">
      <c r="A195" s="789"/>
      <c r="B195" s="396"/>
      <c r="C195" s="396"/>
      <c r="D195" s="396"/>
      <c r="E195" s="789"/>
      <c r="F195" s="789"/>
      <c r="G195" s="396"/>
      <c r="H195" s="396"/>
      <c r="I195" s="396"/>
      <c r="J195" s="396"/>
      <c r="K195" s="396"/>
      <c r="L195" s="396"/>
      <c r="M195" s="396"/>
      <c r="N195" s="396"/>
      <c r="O195" s="32"/>
      <c r="P195" s="32"/>
      <c r="Q195" s="396"/>
    </row>
    <row r="196" spans="1:17" ht="12.75" customHeight="1">
      <c r="A196" s="789"/>
      <c r="B196" s="396"/>
      <c r="C196" s="396"/>
      <c r="D196" s="396"/>
      <c r="E196" s="789"/>
      <c r="F196" s="789"/>
      <c r="G196" s="396"/>
      <c r="H196" s="396"/>
      <c r="I196" s="396"/>
      <c r="J196" s="396"/>
      <c r="K196" s="396"/>
      <c r="L196" s="396"/>
      <c r="M196" s="396"/>
      <c r="N196" s="396"/>
      <c r="O196" s="32"/>
      <c r="P196" s="32"/>
      <c r="Q196" s="396"/>
    </row>
    <row r="197" spans="1:17" ht="12.75" customHeight="1">
      <c r="A197" s="789"/>
      <c r="B197" s="396"/>
      <c r="C197" s="396"/>
      <c r="D197" s="396"/>
      <c r="E197" s="789"/>
      <c r="F197" s="789"/>
      <c r="G197" s="396"/>
      <c r="H197" s="396"/>
      <c r="I197" s="396"/>
      <c r="J197" s="396"/>
      <c r="K197" s="396"/>
      <c r="L197" s="396"/>
      <c r="M197" s="396"/>
      <c r="N197" s="396"/>
      <c r="O197" s="32"/>
      <c r="P197" s="32"/>
      <c r="Q197" s="396"/>
    </row>
    <row r="198" spans="1:17" ht="12.75" customHeight="1">
      <c r="A198" s="789"/>
      <c r="B198" s="396"/>
      <c r="C198" s="396"/>
      <c r="D198" s="396"/>
      <c r="E198" s="789"/>
      <c r="F198" s="789"/>
      <c r="G198" s="396"/>
      <c r="H198" s="396"/>
      <c r="I198" s="396"/>
      <c r="J198" s="396"/>
      <c r="K198" s="396"/>
      <c r="L198" s="396"/>
      <c r="M198" s="396"/>
      <c r="N198" s="396"/>
      <c r="O198" s="32"/>
      <c r="P198" s="32"/>
      <c r="Q198" s="396"/>
    </row>
    <row r="199" spans="1:17" ht="12.75" customHeight="1">
      <c r="A199" s="789"/>
      <c r="B199" s="396"/>
      <c r="C199" s="396"/>
      <c r="D199" s="396"/>
      <c r="E199" s="789"/>
      <c r="F199" s="789"/>
      <c r="G199" s="396"/>
      <c r="H199" s="396"/>
      <c r="I199" s="396"/>
      <c r="J199" s="396"/>
      <c r="K199" s="396"/>
      <c r="L199" s="396"/>
      <c r="M199" s="396"/>
      <c r="N199" s="396"/>
      <c r="O199" s="32"/>
      <c r="P199" s="32"/>
      <c r="Q199" s="396"/>
    </row>
    <row r="200" spans="1:17" ht="12.75" customHeight="1">
      <c r="A200" s="789"/>
      <c r="B200" s="396"/>
      <c r="C200" s="396"/>
      <c r="D200" s="396"/>
      <c r="E200" s="789"/>
      <c r="F200" s="789"/>
      <c r="G200" s="396"/>
      <c r="H200" s="396"/>
      <c r="I200" s="396"/>
      <c r="J200" s="396"/>
      <c r="K200" s="396"/>
      <c r="L200" s="396"/>
      <c r="M200" s="396"/>
      <c r="N200" s="396"/>
      <c r="O200" s="32"/>
      <c r="P200" s="32"/>
      <c r="Q200" s="396"/>
    </row>
    <row r="201" spans="1:17" ht="12.75" customHeight="1">
      <c r="A201" s="789"/>
      <c r="B201" s="396"/>
      <c r="C201" s="396"/>
      <c r="D201" s="396"/>
      <c r="E201" s="789"/>
      <c r="F201" s="789"/>
      <c r="G201" s="396"/>
      <c r="H201" s="396"/>
      <c r="I201" s="396"/>
      <c r="J201" s="396"/>
      <c r="K201" s="396"/>
      <c r="L201" s="396"/>
      <c r="M201" s="396"/>
      <c r="N201" s="396"/>
      <c r="O201" s="32"/>
      <c r="P201" s="32"/>
      <c r="Q201" s="396"/>
    </row>
    <row r="202" spans="1:17" ht="12.75" customHeight="1">
      <c r="A202" s="789"/>
      <c r="B202" s="396"/>
      <c r="C202" s="396"/>
      <c r="D202" s="396"/>
      <c r="E202" s="789"/>
      <c r="F202" s="789"/>
      <c r="G202" s="396"/>
      <c r="H202" s="396"/>
      <c r="I202" s="396"/>
      <c r="J202" s="396"/>
      <c r="K202" s="396"/>
      <c r="L202" s="396"/>
      <c r="M202" s="396"/>
      <c r="N202" s="396"/>
      <c r="O202" s="32"/>
      <c r="P202" s="32"/>
      <c r="Q202" s="396"/>
    </row>
    <row r="203" spans="1:17" ht="12.75" customHeight="1">
      <c r="A203" s="789"/>
      <c r="B203" s="396"/>
      <c r="C203" s="396"/>
      <c r="D203" s="396"/>
      <c r="E203" s="789"/>
      <c r="F203" s="789"/>
      <c r="G203" s="396"/>
      <c r="H203" s="396"/>
      <c r="I203" s="396"/>
      <c r="J203" s="396"/>
      <c r="K203" s="396"/>
      <c r="L203" s="396"/>
      <c r="M203" s="396"/>
      <c r="N203" s="396"/>
      <c r="O203" s="32"/>
      <c r="P203" s="32"/>
      <c r="Q203" s="396"/>
    </row>
    <row r="204" spans="1:17" ht="12.75" customHeight="1">
      <c r="A204" s="789"/>
      <c r="B204" s="396"/>
      <c r="C204" s="396"/>
      <c r="D204" s="396"/>
      <c r="E204" s="789"/>
      <c r="F204" s="789"/>
      <c r="G204" s="396"/>
      <c r="H204" s="396"/>
      <c r="I204" s="396"/>
      <c r="J204" s="396"/>
      <c r="K204" s="396"/>
      <c r="L204" s="396"/>
      <c r="M204" s="396"/>
      <c r="N204" s="396"/>
      <c r="O204" s="32"/>
      <c r="P204" s="32"/>
      <c r="Q204" s="396"/>
    </row>
    <row r="205" spans="1:17" ht="12.75" customHeight="1">
      <c r="A205" s="789"/>
      <c r="B205" s="396"/>
      <c r="C205" s="396"/>
      <c r="D205" s="396"/>
      <c r="E205" s="789"/>
      <c r="F205" s="789"/>
      <c r="G205" s="396"/>
      <c r="H205" s="396"/>
      <c r="I205" s="396"/>
      <c r="J205" s="396"/>
      <c r="K205" s="396"/>
      <c r="L205" s="396"/>
      <c r="M205" s="396"/>
      <c r="N205" s="396"/>
      <c r="O205" s="32"/>
      <c r="P205" s="32"/>
      <c r="Q205" s="396"/>
    </row>
    <row r="206" spans="1:17" ht="12.75" customHeight="1">
      <c r="A206" s="789"/>
      <c r="B206" s="396"/>
      <c r="C206" s="396"/>
      <c r="D206" s="396"/>
      <c r="E206" s="789"/>
      <c r="F206" s="789"/>
      <c r="G206" s="396"/>
      <c r="H206" s="396"/>
      <c r="I206" s="396"/>
      <c r="J206" s="396"/>
      <c r="K206" s="396"/>
      <c r="L206" s="396"/>
      <c r="M206" s="396"/>
      <c r="N206" s="396"/>
      <c r="O206" s="32"/>
      <c r="P206" s="32"/>
      <c r="Q206" s="396"/>
    </row>
    <row r="207" spans="1:17" ht="12.75" customHeight="1">
      <c r="A207" s="789"/>
      <c r="B207" s="396"/>
      <c r="C207" s="396"/>
      <c r="D207" s="396"/>
      <c r="E207" s="789"/>
      <c r="F207" s="789"/>
      <c r="G207" s="396"/>
      <c r="H207" s="396"/>
      <c r="I207" s="396"/>
      <c r="J207" s="396"/>
      <c r="K207" s="396"/>
      <c r="L207" s="396"/>
      <c r="M207" s="396"/>
      <c r="N207" s="396"/>
      <c r="O207" s="32"/>
      <c r="P207" s="32"/>
      <c r="Q207" s="396"/>
    </row>
    <row r="208" spans="1:17" ht="12.75" customHeight="1">
      <c r="A208" s="789"/>
      <c r="B208" s="396"/>
      <c r="C208" s="396"/>
      <c r="D208" s="396"/>
      <c r="E208" s="789"/>
      <c r="F208" s="789"/>
      <c r="G208" s="396"/>
      <c r="H208" s="396"/>
      <c r="I208" s="396"/>
      <c r="J208" s="396"/>
      <c r="K208" s="396"/>
      <c r="L208" s="396"/>
      <c r="M208" s="396"/>
      <c r="N208" s="396"/>
      <c r="O208" s="32"/>
      <c r="P208" s="32"/>
      <c r="Q208" s="396"/>
    </row>
    <row r="209" spans="1:17" ht="12.75" customHeight="1">
      <c r="A209" s="789"/>
      <c r="B209" s="396"/>
      <c r="C209" s="396"/>
      <c r="D209" s="396"/>
      <c r="E209" s="789"/>
      <c r="F209" s="789"/>
      <c r="G209" s="396"/>
      <c r="H209" s="396"/>
      <c r="I209" s="396"/>
      <c r="J209" s="396"/>
      <c r="K209" s="396"/>
      <c r="L209" s="396"/>
      <c r="M209" s="396"/>
      <c r="N209" s="396"/>
      <c r="O209" s="32"/>
      <c r="P209" s="32"/>
      <c r="Q209" s="396"/>
    </row>
    <row r="210" spans="1:17" ht="12.75" customHeight="1">
      <c r="A210" s="789"/>
      <c r="B210" s="396"/>
      <c r="C210" s="396"/>
      <c r="D210" s="396"/>
      <c r="E210" s="789"/>
      <c r="F210" s="789"/>
      <c r="G210" s="396"/>
      <c r="H210" s="396"/>
      <c r="I210" s="396"/>
      <c r="J210" s="396"/>
      <c r="K210" s="396"/>
      <c r="L210" s="396"/>
      <c r="M210" s="396"/>
      <c r="N210" s="396"/>
      <c r="O210" s="32"/>
      <c r="P210" s="32"/>
      <c r="Q210" s="396"/>
    </row>
    <row r="211" spans="1:17" ht="12.75" customHeight="1">
      <c r="A211" s="789"/>
      <c r="B211" s="396"/>
      <c r="C211" s="396"/>
      <c r="D211" s="396"/>
      <c r="E211" s="789"/>
      <c r="F211" s="789"/>
      <c r="G211" s="396"/>
      <c r="H211" s="396"/>
      <c r="I211" s="396"/>
      <c r="J211" s="396"/>
      <c r="K211" s="396"/>
      <c r="L211" s="396"/>
      <c r="M211" s="396"/>
      <c r="N211" s="396"/>
      <c r="O211" s="32"/>
      <c r="P211" s="32"/>
      <c r="Q211" s="396"/>
    </row>
    <row r="212" spans="1:17" ht="12.75" customHeight="1">
      <c r="A212" s="789"/>
      <c r="B212" s="396"/>
      <c r="C212" s="396"/>
      <c r="D212" s="396"/>
      <c r="E212" s="789"/>
      <c r="F212" s="789"/>
      <c r="G212" s="396"/>
      <c r="H212" s="396"/>
      <c r="I212" s="396"/>
      <c r="J212" s="396"/>
      <c r="K212" s="396"/>
      <c r="L212" s="396"/>
      <c r="M212" s="396"/>
      <c r="N212" s="396"/>
      <c r="O212" s="32"/>
      <c r="P212" s="32"/>
      <c r="Q212" s="396"/>
    </row>
    <row r="213" spans="1:17" ht="12.75" customHeight="1">
      <c r="A213" s="789"/>
      <c r="B213" s="396"/>
      <c r="C213" s="396"/>
      <c r="D213" s="396"/>
      <c r="E213" s="789"/>
      <c r="F213" s="789"/>
      <c r="G213" s="396"/>
      <c r="H213" s="396"/>
      <c r="I213" s="396"/>
      <c r="J213" s="396"/>
      <c r="K213" s="396"/>
      <c r="L213" s="396"/>
      <c r="M213" s="396"/>
      <c r="N213" s="396"/>
      <c r="O213" s="32"/>
      <c r="P213" s="32"/>
      <c r="Q213" s="396"/>
    </row>
    <row r="214" spans="1:17" ht="12.75" customHeight="1">
      <c r="A214" s="789"/>
      <c r="B214" s="396"/>
      <c r="C214" s="396"/>
      <c r="D214" s="396"/>
      <c r="E214" s="789"/>
      <c r="F214" s="789"/>
      <c r="G214" s="396"/>
      <c r="H214" s="396"/>
      <c r="I214" s="396"/>
      <c r="J214" s="396"/>
      <c r="K214" s="396"/>
      <c r="L214" s="396"/>
      <c r="M214" s="396"/>
      <c r="N214" s="396"/>
      <c r="O214" s="32"/>
      <c r="P214" s="32"/>
      <c r="Q214" s="396"/>
    </row>
    <row r="215" spans="1:17" ht="12.75" customHeight="1">
      <c r="A215" s="789"/>
      <c r="B215" s="396"/>
      <c r="C215" s="396"/>
      <c r="D215" s="396"/>
      <c r="E215" s="789"/>
      <c r="F215" s="789"/>
      <c r="G215" s="396"/>
      <c r="H215" s="396"/>
      <c r="I215" s="396"/>
      <c r="J215" s="396"/>
      <c r="K215" s="396"/>
      <c r="L215" s="396"/>
      <c r="M215" s="396"/>
      <c r="N215" s="396"/>
      <c r="O215" s="32"/>
      <c r="P215" s="32"/>
      <c r="Q215" s="396"/>
    </row>
    <row r="216" spans="1:17" ht="12.75" customHeight="1">
      <c r="A216" s="789"/>
      <c r="B216" s="396"/>
      <c r="C216" s="396"/>
      <c r="D216" s="396"/>
      <c r="E216" s="789"/>
      <c r="F216" s="789"/>
      <c r="G216" s="396"/>
      <c r="H216" s="396"/>
      <c r="I216" s="396"/>
      <c r="J216" s="396"/>
      <c r="K216" s="396"/>
      <c r="L216" s="396"/>
      <c r="M216" s="396"/>
      <c r="N216" s="396"/>
      <c r="O216" s="32"/>
      <c r="P216" s="32"/>
      <c r="Q216" s="396"/>
    </row>
    <row r="217" spans="1:17" ht="12.75" customHeight="1">
      <c r="A217" s="789"/>
      <c r="B217" s="396"/>
      <c r="C217" s="396"/>
      <c r="D217" s="396"/>
      <c r="E217" s="789"/>
      <c r="F217" s="789"/>
      <c r="G217" s="396"/>
      <c r="H217" s="396"/>
      <c r="I217" s="396"/>
      <c r="J217" s="396"/>
      <c r="K217" s="396"/>
      <c r="L217" s="396"/>
      <c r="M217" s="396"/>
      <c r="N217" s="396"/>
      <c r="O217" s="32"/>
      <c r="P217" s="32"/>
      <c r="Q217" s="396"/>
    </row>
    <row r="218" spans="1:17" ht="12.75" customHeight="1">
      <c r="A218" s="789"/>
      <c r="B218" s="396"/>
      <c r="C218" s="396"/>
      <c r="D218" s="396"/>
      <c r="E218" s="789"/>
      <c r="F218" s="789"/>
      <c r="G218" s="396"/>
      <c r="H218" s="396"/>
      <c r="I218" s="396"/>
      <c r="J218" s="396"/>
      <c r="K218" s="396"/>
      <c r="L218" s="396"/>
      <c r="M218" s="396"/>
      <c r="N218" s="396"/>
      <c r="O218" s="32"/>
      <c r="P218" s="32"/>
      <c r="Q218" s="396"/>
    </row>
    <row r="219" spans="1:17" ht="12.75" customHeight="1">
      <c r="A219" s="789"/>
      <c r="B219" s="396"/>
      <c r="C219" s="396"/>
      <c r="D219" s="396"/>
      <c r="E219" s="789"/>
      <c r="F219" s="789"/>
      <c r="G219" s="396"/>
      <c r="H219" s="396"/>
      <c r="I219" s="396"/>
      <c r="J219" s="396"/>
      <c r="K219" s="396"/>
      <c r="L219" s="396"/>
      <c r="M219" s="396"/>
      <c r="N219" s="396"/>
      <c r="O219" s="32"/>
      <c r="P219" s="32"/>
      <c r="Q219" s="396"/>
    </row>
    <row r="220" spans="1:17" ht="12.75" customHeight="1">
      <c r="A220" s="789"/>
      <c r="B220" s="396"/>
      <c r="C220" s="396"/>
      <c r="D220" s="396"/>
      <c r="E220" s="789"/>
      <c r="F220" s="789"/>
      <c r="G220" s="396"/>
      <c r="H220" s="396"/>
      <c r="I220" s="396"/>
      <c r="J220" s="396"/>
      <c r="K220" s="396"/>
      <c r="L220" s="396"/>
      <c r="M220" s="396"/>
      <c r="N220" s="396"/>
      <c r="O220" s="32"/>
      <c r="P220" s="32"/>
      <c r="Q220" s="396"/>
    </row>
    <row r="221" spans="1:17" ht="12.75" customHeight="1">
      <c r="A221" s="789"/>
      <c r="B221" s="396"/>
      <c r="C221" s="396"/>
      <c r="D221" s="396"/>
      <c r="E221" s="789"/>
      <c r="F221" s="789"/>
      <c r="G221" s="396"/>
      <c r="H221" s="396"/>
      <c r="I221" s="396"/>
      <c r="J221" s="396"/>
      <c r="K221" s="396"/>
      <c r="L221" s="396"/>
      <c r="M221" s="396"/>
      <c r="N221" s="396"/>
      <c r="O221" s="32"/>
      <c r="P221" s="32"/>
      <c r="Q221" s="396"/>
    </row>
    <row r="222" spans="1:17" ht="12.75" customHeight="1">
      <c r="A222" s="789"/>
      <c r="B222" s="396"/>
      <c r="C222" s="396"/>
      <c r="D222" s="396"/>
      <c r="E222" s="789"/>
      <c r="F222" s="789"/>
      <c r="G222" s="396"/>
      <c r="H222" s="396"/>
      <c r="I222" s="396"/>
      <c r="J222" s="396"/>
      <c r="K222" s="396"/>
      <c r="L222" s="396"/>
      <c r="M222" s="396"/>
      <c r="N222" s="396"/>
      <c r="O222" s="32"/>
      <c r="P222" s="32"/>
      <c r="Q222" s="396"/>
    </row>
    <row r="223" spans="1:17" ht="12.75" customHeight="1">
      <c r="A223" s="789"/>
      <c r="B223" s="396"/>
      <c r="C223" s="396"/>
      <c r="D223" s="396"/>
      <c r="E223" s="789"/>
      <c r="F223" s="789"/>
      <c r="G223" s="396"/>
      <c r="H223" s="396"/>
      <c r="I223" s="396"/>
      <c r="J223" s="396"/>
      <c r="K223" s="396"/>
      <c r="L223" s="396"/>
      <c r="M223" s="396"/>
      <c r="N223" s="396"/>
      <c r="O223" s="32"/>
      <c r="P223" s="32"/>
      <c r="Q223" s="396"/>
    </row>
    <row r="224" spans="1:17" ht="12.75" customHeight="1">
      <c r="A224" s="789"/>
      <c r="B224" s="396"/>
      <c r="C224" s="396"/>
      <c r="D224" s="396"/>
      <c r="E224" s="789"/>
      <c r="F224" s="789"/>
      <c r="G224" s="396"/>
      <c r="H224" s="396"/>
      <c r="I224" s="396"/>
      <c r="J224" s="396"/>
      <c r="K224" s="396"/>
      <c r="L224" s="396"/>
      <c r="M224" s="396"/>
      <c r="N224" s="396"/>
      <c r="O224" s="32"/>
      <c r="P224" s="32"/>
      <c r="Q224" s="396"/>
    </row>
    <row r="225" spans="1:17" ht="12.75" customHeight="1">
      <c r="A225" s="789"/>
      <c r="B225" s="396"/>
      <c r="C225" s="396"/>
      <c r="D225" s="396"/>
      <c r="E225" s="789"/>
      <c r="F225" s="789"/>
      <c r="G225" s="396"/>
      <c r="H225" s="396"/>
      <c r="I225" s="396"/>
      <c r="J225" s="396"/>
      <c r="K225" s="396"/>
      <c r="L225" s="396"/>
      <c r="M225" s="396"/>
      <c r="N225" s="396"/>
      <c r="O225" s="32"/>
      <c r="P225" s="32"/>
      <c r="Q225" s="396"/>
    </row>
    <row r="226" spans="1:17" ht="12.75" customHeight="1">
      <c r="A226" s="789"/>
      <c r="B226" s="396"/>
      <c r="C226" s="396"/>
      <c r="D226" s="396"/>
      <c r="E226" s="789"/>
      <c r="F226" s="789"/>
      <c r="G226" s="396"/>
      <c r="H226" s="396"/>
      <c r="I226" s="396"/>
      <c r="J226" s="396"/>
      <c r="K226" s="396"/>
      <c r="L226" s="396"/>
      <c r="M226" s="396"/>
      <c r="N226" s="396"/>
      <c r="O226" s="32"/>
      <c r="P226" s="32"/>
      <c r="Q226" s="396"/>
    </row>
    <row r="227" spans="1:17" ht="12.75" customHeight="1">
      <c r="A227" s="789"/>
      <c r="B227" s="396"/>
      <c r="C227" s="396"/>
      <c r="D227" s="396"/>
      <c r="E227" s="789"/>
      <c r="F227" s="789"/>
      <c r="G227" s="396"/>
      <c r="H227" s="396"/>
      <c r="I227" s="396"/>
      <c r="J227" s="396"/>
      <c r="K227" s="396"/>
      <c r="L227" s="396"/>
      <c r="M227" s="396"/>
      <c r="N227" s="396"/>
      <c r="O227" s="32"/>
      <c r="P227" s="32"/>
      <c r="Q227" s="396"/>
    </row>
    <row r="228" spans="1:17" ht="12.75" customHeight="1">
      <c r="A228" s="789"/>
      <c r="B228" s="396"/>
      <c r="C228" s="396"/>
      <c r="D228" s="396"/>
      <c r="E228" s="789"/>
      <c r="F228" s="789"/>
      <c r="G228" s="396"/>
      <c r="H228" s="396"/>
      <c r="I228" s="396"/>
      <c r="J228" s="396"/>
      <c r="K228" s="396"/>
      <c r="L228" s="396"/>
      <c r="M228" s="396"/>
      <c r="N228" s="396"/>
      <c r="O228" s="32"/>
      <c r="P228" s="32"/>
      <c r="Q228" s="396"/>
    </row>
    <row r="229" spans="1:17" ht="12.75" customHeight="1">
      <c r="A229" s="789"/>
      <c r="B229" s="396"/>
      <c r="C229" s="396"/>
      <c r="D229" s="396"/>
      <c r="E229" s="789"/>
      <c r="F229" s="789"/>
      <c r="G229" s="396"/>
      <c r="H229" s="396"/>
      <c r="I229" s="396"/>
      <c r="J229" s="396"/>
      <c r="K229" s="396"/>
      <c r="L229" s="396"/>
      <c r="M229" s="396"/>
      <c r="N229" s="396"/>
      <c r="O229" s="32"/>
      <c r="P229" s="32"/>
      <c r="Q229" s="396"/>
    </row>
    <row r="230" spans="1:17" ht="12.75" customHeight="1">
      <c r="A230" s="789"/>
      <c r="B230" s="396"/>
      <c r="C230" s="396"/>
      <c r="D230" s="396"/>
      <c r="E230" s="789"/>
      <c r="F230" s="789"/>
      <c r="G230" s="396"/>
      <c r="H230" s="396"/>
      <c r="I230" s="396"/>
      <c r="J230" s="396"/>
      <c r="K230" s="396"/>
      <c r="L230" s="396"/>
      <c r="M230" s="396"/>
      <c r="N230" s="396"/>
      <c r="O230" s="32"/>
      <c r="P230" s="32"/>
      <c r="Q230" s="396"/>
    </row>
    <row r="231" spans="1:17" ht="12.75" customHeight="1">
      <c r="A231" s="789"/>
      <c r="B231" s="396"/>
      <c r="C231" s="396"/>
      <c r="D231" s="396"/>
      <c r="E231" s="789"/>
      <c r="F231" s="789"/>
      <c r="G231" s="396"/>
      <c r="H231" s="396"/>
      <c r="I231" s="396"/>
      <c r="J231" s="396"/>
      <c r="K231" s="396"/>
      <c r="L231" s="396"/>
      <c r="M231" s="396"/>
      <c r="N231" s="396"/>
      <c r="O231" s="32"/>
      <c r="P231" s="32"/>
      <c r="Q231" s="396"/>
    </row>
    <row r="232" spans="1:17" ht="12.75" customHeight="1">
      <c r="A232" s="789"/>
      <c r="B232" s="396"/>
      <c r="C232" s="396"/>
      <c r="D232" s="396"/>
      <c r="E232" s="789"/>
      <c r="F232" s="789"/>
      <c r="G232" s="396"/>
      <c r="H232" s="396"/>
      <c r="I232" s="396"/>
      <c r="J232" s="396"/>
      <c r="K232" s="396"/>
      <c r="L232" s="396"/>
      <c r="M232" s="396"/>
      <c r="N232" s="396"/>
      <c r="O232" s="32"/>
      <c r="P232" s="32"/>
      <c r="Q232" s="396"/>
    </row>
    <row r="233" spans="1:17" ht="12.75" customHeight="1">
      <c r="A233" s="789"/>
      <c r="B233" s="396"/>
      <c r="C233" s="396"/>
      <c r="D233" s="396"/>
      <c r="E233" s="789"/>
      <c r="F233" s="789"/>
      <c r="G233" s="396"/>
      <c r="H233" s="396"/>
      <c r="I233" s="396"/>
      <c r="J233" s="396"/>
      <c r="K233" s="396"/>
      <c r="L233" s="396"/>
      <c r="M233" s="396"/>
      <c r="N233" s="396"/>
      <c r="O233" s="32"/>
      <c r="P233" s="32"/>
      <c r="Q233" s="396"/>
    </row>
    <row r="234" spans="1:17" ht="12.75" customHeight="1">
      <c r="A234" s="789"/>
      <c r="B234" s="396"/>
      <c r="C234" s="396"/>
      <c r="D234" s="396"/>
      <c r="E234" s="789"/>
      <c r="F234" s="789"/>
      <c r="G234" s="396"/>
      <c r="H234" s="396"/>
      <c r="I234" s="396"/>
      <c r="J234" s="396"/>
      <c r="K234" s="396"/>
      <c r="L234" s="396"/>
      <c r="M234" s="396"/>
      <c r="N234" s="396"/>
      <c r="O234" s="32"/>
      <c r="P234" s="32"/>
      <c r="Q234" s="396"/>
    </row>
    <row r="235" spans="1:17" ht="12.75" customHeight="1">
      <c r="A235" s="789"/>
      <c r="B235" s="396"/>
      <c r="C235" s="396"/>
      <c r="D235" s="396"/>
      <c r="E235" s="789"/>
      <c r="F235" s="789"/>
      <c r="G235" s="396"/>
      <c r="H235" s="396"/>
      <c r="I235" s="396"/>
      <c r="J235" s="396"/>
      <c r="K235" s="396"/>
      <c r="L235" s="396"/>
      <c r="M235" s="396"/>
      <c r="N235" s="396"/>
      <c r="O235" s="32"/>
      <c r="P235" s="32"/>
      <c r="Q235" s="396"/>
    </row>
    <row r="236" spans="1:17" ht="12.75" customHeight="1">
      <c r="A236" s="789"/>
      <c r="B236" s="396"/>
      <c r="C236" s="396"/>
      <c r="D236" s="396"/>
      <c r="E236" s="789"/>
      <c r="F236" s="789"/>
      <c r="G236" s="396"/>
      <c r="H236" s="396"/>
      <c r="I236" s="396"/>
      <c r="J236" s="396"/>
      <c r="K236" s="396"/>
      <c r="L236" s="396"/>
      <c r="M236" s="396"/>
      <c r="N236" s="396"/>
      <c r="O236" s="32"/>
      <c r="P236" s="32"/>
      <c r="Q236" s="396"/>
    </row>
    <row r="237" spans="1:17" ht="12.75" customHeight="1">
      <c r="A237" s="789"/>
      <c r="B237" s="396"/>
      <c r="C237" s="396"/>
      <c r="D237" s="396"/>
      <c r="E237" s="789"/>
      <c r="F237" s="789"/>
      <c r="G237" s="396"/>
      <c r="H237" s="396"/>
      <c r="I237" s="396"/>
      <c r="J237" s="396"/>
      <c r="K237" s="396"/>
      <c r="L237" s="396"/>
      <c r="M237" s="396"/>
      <c r="N237" s="396"/>
      <c r="O237" s="32"/>
      <c r="P237" s="32"/>
      <c r="Q237" s="396"/>
    </row>
    <row r="238" spans="1:17" ht="12.75" customHeight="1">
      <c r="A238" s="789"/>
      <c r="B238" s="396"/>
      <c r="C238" s="396"/>
      <c r="D238" s="396"/>
      <c r="E238" s="789"/>
      <c r="F238" s="789"/>
      <c r="G238" s="396"/>
      <c r="H238" s="396"/>
      <c r="I238" s="396"/>
      <c r="J238" s="396"/>
      <c r="K238" s="396"/>
      <c r="L238" s="396"/>
      <c r="M238" s="396"/>
      <c r="N238" s="396"/>
      <c r="O238" s="32"/>
      <c r="P238" s="32"/>
      <c r="Q238" s="396"/>
    </row>
    <row r="239" spans="1:17" ht="12.75" customHeight="1">
      <c r="A239" s="789"/>
      <c r="B239" s="396"/>
      <c r="C239" s="396"/>
      <c r="D239" s="396"/>
      <c r="E239" s="789"/>
      <c r="F239" s="789"/>
      <c r="G239" s="396"/>
      <c r="H239" s="396"/>
      <c r="I239" s="396"/>
      <c r="J239" s="396"/>
      <c r="K239" s="396"/>
      <c r="L239" s="396"/>
      <c r="M239" s="396"/>
      <c r="N239" s="396"/>
      <c r="O239" s="32"/>
      <c r="P239" s="32"/>
      <c r="Q239" s="396"/>
    </row>
    <row r="240" spans="1:17" ht="12.75" customHeight="1">
      <c r="A240" s="789"/>
      <c r="B240" s="396"/>
      <c r="C240" s="396"/>
      <c r="D240" s="396"/>
      <c r="E240" s="789"/>
      <c r="F240" s="789"/>
      <c r="G240" s="396"/>
      <c r="H240" s="396"/>
      <c r="I240" s="396"/>
      <c r="J240" s="396"/>
      <c r="K240" s="396"/>
      <c r="L240" s="396"/>
      <c r="M240" s="396"/>
      <c r="N240" s="396"/>
      <c r="O240" s="32"/>
      <c r="P240" s="32"/>
      <c r="Q240" s="396"/>
    </row>
    <row r="241" spans="1:17" ht="12.75" customHeight="1">
      <c r="A241" s="789"/>
      <c r="B241" s="396"/>
      <c r="C241" s="396"/>
      <c r="D241" s="396"/>
      <c r="E241" s="789"/>
      <c r="F241" s="789"/>
      <c r="G241" s="396"/>
      <c r="H241" s="396"/>
      <c r="I241" s="396"/>
      <c r="J241" s="396"/>
      <c r="K241" s="396"/>
      <c r="L241" s="396"/>
      <c r="M241" s="396"/>
      <c r="N241" s="396"/>
      <c r="O241" s="32"/>
      <c r="P241" s="32"/>
      <c r="Q241" s="396"/>
    </row>
    <row r="242" spans="1:17" ht="12.75" customHeight="1">
      <c r="A242" s="789"/>
      <c r="B242" s="396"/>
      <c r="C242" s="396"/>
      <c r="D242" s="396"/>
      <c r="E242" s="789"/>
      <c r="F242" s="789"/>
      <c r="G242" s="396"/>
      <c r="H242" s="396"/>
      <c r="I242" s="396"/>
      <c r="J242" s="396"/>
      <c r="K242" s="396"/>
      <c r="L242" s="396"/>
      <c r="M242" s="396"/>
      <c r="N242" s="396"/>
      <c r="O242" s="32"/>
      <c r="P242" s="32"/>
      <c r="Q242" s="396"/>
    </row>
    <row r="243" spans="1:17" ht="12.75" customHeight="1">
      <c r="A243" s="789"/>
      <c r="B243" s="396"/>
      <c r="C243" s="396"/>
      <c r="D243" s="396"/>
      <c r="E243" s="789"/>
      <c r="F243" s="789"/>
      <c r="G243" s="396"/>
      <c r="H243" s="396"/>
      <c r="I243" s="396"/>
      <c r="J243" s="396"/>
      <c r="K243" s="396"/>
      <c r="L243" s="396"/>
      <c r="M243" s="396"/>
      <c r="N243" s="396"/>
      <c r="O243" s="32"/>
      <c r="P243" s="32"/>
      <c r="Q243" s="396"/>
    </row>
    <row r="244" spans="1:17" ht="12.75" customHeight="1">
      <c r="A244" s="789"/>
      <c r="B244" s="396"/>
      <c r="C244" s="396"/>
      <c r="D244" s="396"/>
      <c r="E244" s="789"/>
      <c r="F244" s="789"/>
      <c r="G244" s="396"/>
      <c r="H244" s="396"/>
      <c r="I244" s="396"/>
      <c r="J244" s="396"/>
      <c r="K244" s="396"/>
      <c r="L244" s="396"/>
      <c r="M244" s="396"/>
      <c r="N244" s="396"/>
      <c r="O244" s="32"/>
      <c r="P244" s="32"/>
      <c r="Q244" s="396"/>
    </row>
    <row r="245" spans="1:17" ht="12.75" customHeight="1">
      <c r="A245" s="789"/>
      <c r="B245" s="396"/>
      <c r="C245" s="396"/>
      <c r="D245" s="396"/>
      <c r="E245" s="789"/>
      <c r="F245" s="789"/>
      <c r="G245" s="396"/>
      <c r="H245" s="396"/>
      <c r="I245" s="396"/>
      <c r="J245" s="396"/>
      <c r="K245" s="396"/>
      <c r="L245" s="396"/>
      <c r="M245" s="396"/>
      <c r="N245" s="396"/>
      <c r="O245" s="32"/>
      <c r="P245" s="32"/>
      <c r="Q245" s="396"/>
    </row>
    <row r="246" spans="1:17" ht="12.75" customHeight="1">
      <c r="A246" s="789"/>
      <c r="B246" s="396"/>
      <c r="C246" s="396"/>
      <c r="D246" s="396"/>
      <c r="E246" s="789"/>
      <c r="F246" s="789"/>
      <c r="G246" s="396"/>
      <c r="H246" s="396"/>
      <c r="I246" s="396"/>
      <c r="J246" s="396"/>
      <c r="K246" s="396"/>
      <c r="L246" s="396"/>
      <c r="M246" s="396"/>
      <c r="N246" s="396"/>
      <c r="O246" s="32"/>
      <c r="P246" s="32"/>
      <c r="Q246" s="396"/>
    </row>
    <row r="247" spans="1:17" ht="12.75" customHeight="1">
      <c r="A247" s="789"/>
      <c r="B247" s="396"/>
      <c r="C247" s="396"/>
      <c r="D247" s="396"/>
      <c r="E247" s="789"/>
      <c r="F247" s="789"/>
      <c r="G247" s="396"/>
      <c r="H247" s="396"/>
      <c r="I247" s="396"/>
      <c r="J247" s="396"/>
      <c r="K247" s="396"/>
      <c r="L247" s="396"/>
      <c r="M247" s="396"/>
      <c r="N247" s="396"/>
      <c r="O247" s="32"/>
      <c r="P247" s="32"/>
      <c r="Q247" s="396"/>
    </row>
    <row r="248" spans="1:17" ht="12.75" customHeight="1">
      <c r="A248" s="789"/>
      <c r="B248" s="396"/>
      <c r="C248" s="396"/>
      <c r="D248" s="396"/>
      <c r="E248" s="789"/>
      <c r="F248" s="789"/>
      <c r="G248" s="396"/>
      <c r="H248" s="396"/>
      <c r="I248" s="396"/>
      <c r="J248" s="396"/>
      <c r="K248" s="396"/>
      <c r="L248" s="396"/>
      <c r="M248" s="396"/>
      <c r="N248" s="396"/>
      <c r="O248" s="32"/>
      <c r="P248" s="32"/>
      <c r="Q248" s="396"/>
    </row>
    <row r="249" spans="1:17" ht="12.75" customHeight="1">
      <c r="A249" s="789"/>
      <c r="B249" s="396"/>
      <c r="C249" s="396"/>
      <c r="D249" s="396"/>
      <c r="E249" s="789"/>
      <c r="F249" s="789"/>
      <c r="G249" s="396"/>
      <c r="H249" s="396"/>
      <c r="I249" s="396"/>
      <c r="J249" s="396"/>
      <c r="K249" s="396"/>
      <c r="L249" s="396"/>
      <c r="M249" s="396"/>
      <c r="N249" s="396"/>
      <c r="O249" s="32"/>
      <c r="P249" s="32"/>
      <c r="Q249" s="396"/>
    </row>
    <row r="250" spans="1:17" ht="12.75" customHeight="1">
      <c r="A250" s="789"/>
      <c r="B250" s="396"/>
      <c r="C250" s="396"/>
      <c r="D250" s="396"/>
      <c r="E250" s="789"/>
      <c r="F250" s="789"/>
      <c r="G250" s="396"/>
      <c r="H250" s="396"/>
      <c r="I250" s="396"/>
      <c r="J250" s="396"/>
      <c r="K250" s="396"/>
      <c r="L250" s="396"/>
      <c r="M250" s="396"/>
      <c r="N250" s="396"/>
      <c r="O250" s="32"/>
      <c r="P250" s="32"/>
      <c r="Q250" s="396"/>
    </row>
    <row r="251" spans="1:17" ht="12.75" customHeight="1">
      <c r="A251" s="789"/>
      <c r="B251" s="396"/>
      <c r="C251" s="396"/>
      <c r="D251" s="396"/>
      <c r="E251" s="789"/>
      <c r="F251" s="789"/>
      <c r="G251" s="396"/>
      <c r="H251" s="396"/>
      <c r="I251" s="396"/>
      <c r="J251" s="396"/>
      <c r="K251" s="396"/>
      <c r="L251" s="396"/>
      <c r="M251" s="396"/>
      <c r="N251" s="396"/>
      <c r="O251" s="32"/>
      <c r="P251" s="32"/>
      <c r="Q251" s="396"/>
    </row>
    <row r="252" spans="1:17" ht="12.75" customHeight="1">
      <c r="A252" s="789"/>
      <c r="B252" s="396"/>
      <c r="C252" s="396"/>
      <c r="D252" s="396"/>
      <c r="E252" s="789"/>
      <c r="F252" s="789"/>
      <c r="G252" s="396"/>
      <c r="H252" s="396"/>
      <c r="I252" s="396"/>
      <c r="J252" s="396"/>
      <c r="K252" s="396"/>
      <c r="L252" s="396"/>
      <c r="M252" s="396"/>
      <c r="N252" s="396"/>
      <c r="O252" s="32"/>
      <c r="P252" s="32"/>
      <c r="Q252" s="396"/>
    </row>
    <row r="253" spans="1:17" ht="12.75" customHeight="1">
      <c r="A253" s="789"/>
      <c r="B253" s="396"/>
      <c r="C253" s="396"/>
      <c r="D253" s="396"/>
      <c r="E253" s="789"/>
      <c r="F253" s="789"/>
      <c r="G253" s="396"/>
      <c r="H253" s="396"/>
      <c r="I253" s="396"/>
      <c r="J253" s="396"/>
      <c r="K253" s="396"/>
      <c r="L253" s="396"/>
      <c r="M253" s="396"/>
      <c r="N253" s="396"/>
      <c r="O253" s="32"/>
      <c r="P253" s="32"/>
      <c r="Q253" s="396"/>
    </row>
    <row r="254" spans="1:17" ht="12.75" customHeight="1">
      <c r="A254" s="789"/>
      <c r="B254" s="396"/>
      <c r="C254" s="396"/>
      <c r="D254" s="396"/>
      <c r="E254" s="789"/>
      <c r="F254" s="789"/>
      <c r="G254" s="396"/>
      <c r="H254" s="396"/>
      <c r="I254" s="396"/>
      <c r="J254" s="396"/>
      <c r="K254" s="396"/>
      <c r="L254" s="396"/>
      <c r="M254" s="396"/>
      <c r="N254" s="396"/>
      <c r="O254" s="32"/>
      <c r="P254" s="32"/>
      <c r="Q254" s="396"/>
    </row>
    <row r="255" spans="1:17" ht="12.75" customHeight="1">
      <c r="A255" s="789"/>
      <c r="B255" s="396"/>
      <c r="C255" s="396"/>
      <c r="D255" s="396"/>
      <c r="E255" s="789"/>
      <c r="F255" s="789"/>
      <c r="G255" s="396"/>
      <c r="H255" s="396"/>
      <c r="I255" s="396"/>
      <c r="J255" s="396"/>
      <c r="K255" s="396"/>
      <c r="L255" s="396"/>
      <c r="M255" s="396"/>
      <c r="N255" s="396"/>
      <c r="O255" s="32"/>
      <c r="P255" s="32"/>
      <c r="Q255" s="396"/>
    </row>
    <row r="256" spans="1:17" ht="12.75" customHeight="1">
      <c r="A256" s="789"/>
      <c r="B256" s="396"/>
      <c r="C256" s="396"/>
      <c r="D256" s="396"/>
      <c r="E256" s="789"/>
      <c r="F256" s="789"/>
      <c r="G256" s="396"/>
      <c r="H256" s="396"/>
      <c r="I256" s="396"/>
      <c r="J256" s="396"/>
      <c r="K256" s="396"/>
      <c r="L256" s="396"/>
      <c r="M256" s="396"/>
      <c r="N256" s="396"/>
      <c r="O256" s="32"/>
      <c r="P256" s="32"/>
      <c r="Q256" s="396"/>
    </row>
    <row r="257" spans="1:17" ht="12.75" customHeight="1">
      <c r="A257" s="789"/>
      <c r="B257" s="396"/>
      <c r="C257" s="396"/>
      <c r="D257" s="396"/>
      <c r="E257" s="789"/>
      <c r="F257" s="789"/>
      <c r="G257" s="396"/>
      <c r="H257" s="396"/>
      <c r="I257" s="396"/>
      <c r="J257" s="396"/>
      <c r="K257" s="396"/>
      <c r="L257" s="396"/>
      <c r="M257" s="396"/>
      <c r="N257" s="396"/>
      <c r="O257" s="32"/>
      <c r="P257" s="32"/>
      <c r="Q257" s="396"/>
    </row>
    <row r="258" spans="1:17" ht="12.75" customHeight="1">
      <c r="A258" s="789"/>
      <c r="B258" s="396"/>
      <c r="C258" s="396"/>
      <c r="D258" s="396"/>
      <c r="E258" s="789"/>
      <c r="F258" s="789"/>
      <c r="G258" s="396"/>
      <c r="H258" s="396"/>
      <c r="I258" s="396"/>
      <c r="J258" s="396"/>
      <c r="K258" s="396"/>
      <c r="L258" s="396"/>
      <c r="M258" s="396"/>
      <c r="N258" s="396"/>
      <c r="O258" s="32"/>
      <c r="P258" s="32"/>
      <c r="Q258" s="396"/>
    </row>
    <row r="259" spans="1:17" ht="12.75" customHeight="1">
      <c r="A259" s="789"/>
      <c r="B259" s="396"/>
      <c r="C259" s="396"/>
      <c r="D259" s="396"/>
      <c r="E259" s="789"/>
      <c r="F259" s="789"/>
      <c r="G259" s="396"/>
      <c r="H259" s="396"/>
      <c r="I259" s="396"/>
      <c r="J259" s="396"/>
      <c r="K259" s="396"/>
      <c r="L259" s="396"/>
      <c r="M259" s="396"/>
      <c r="N259" s="396"/>
      <c r="O259" s="32"/>
      <c r="P259" s="32"/>
      <c r="Q259" s="396"/>
    </row>
    <row r="260" spans="1:17" ht="12.75" customHeight="1">
      <c r="A260" s="789"/>
      <c r="B260" s="396"/>
      <c r="C260" s="396"/>
      <c r="D260" s="396"/>
      <c r="E260" s="789"/>
      <c r="F260" s="789"/>
      <c r="G260" s="396"/>
      <c r="H260" s="396"/>
      <c r="I260" s="396"/>
      <c r="J260" s="396"/>
      <c r="K260" s="396"/>
      <c r="L260" s="396"/>
      <c r="M260" s="396"/>
      <c r="N260" s="396"/>
      <c r="O260" s="32"/>
      <c r="P260" s="32"/>
      <c r="Q260" s="396"/>
    </row>
    <row r="261" spans="1:17" ht="12.75" customHeight="1">
      <c r="A261" s="789"/>
      <c r="B261" s="396"/>
      <c r="C261" s="396"/>
      <c r="D261" s="396"/>
      <c r="E261" s="789"/>
      <c r="F261" s="789"/>
      <c r="G261" s="396"/>
      <c r="H261" s="396"/>
      <c r="I261" s="396"/>
      <c r="J261" s="396"/>
      <c r="K261" s="396"/>
      <c r="L261" s="396"/>
      <c r="M261" s="396"/>
      <c r="N261" s="396"/>
      <c r="O261" s="32"/>
      <c r="P261" s="32"/>
      <c r="Q261" s="396"/>
    </row>
    <row r="262" spans="1:17" ht="12.75" customHeight="1">
      <c r="A262" s="789"/>
      <c r="B262" s="396"/>
      <c r="C262" s="396"/>
      <c r="D262" s="396"/>
      <c r="E262" s="789"/>
      <c r="F262" s="789"/>
      <c r="G262" s="396"/>
      <c r="H262" s="396"/>
      <c r="I262" s="396"/>
      <c r="J262" s="396"/>
      <c r="K262" s="396"/>
      <c r="L262" s="396"/>
      <c r="M262" s="396"/>
      <c r="N262" s="396"/>
      <c r="O262" s="32"/>
      <c r="P262" s="32"/>
      <c r="Q262" s="396"/>
    </row>
    <row r="263" spans="1:17" ht="12.75" customHeight="1">
      <c r="A263" s="789"/>
      <c r="B263" s="396"/>
      <c r="C263" s="396"/>
      <c r="D263" s="396"/>
      <c r="E263" s="789"/>
      <c r="F263" s="789"/>
      <c r="G263" s="396"/>
      <c r="H263" s="396"/>
      <c r="I263" s="396"/>
      <c r="J263" s="396"/>
      <c r="K263" s="396"/>
      <c r="L263" s="396"/>
      <c r="M263" s="396"/>
      <c r="N263" s="396"/>
      <c r="O263" s="32"/>
      <c r="P263" s="32"/>
      <c r="Q263" s="396"/>
    </row>
    <row r="264" spans="1:17" ht="12.75" customHeight="1">
      <c r="A264" s="789"/>
      <c r="B264" s="396"/>
      <c r="C264" s="396"/>
      <c r="D264" s="396"/>
      <c r="E264" s="789"/>
      <c r="F264" s="789"/>
      <c r="G264" s="396"/>
      <c r="H264" s="396"/>
      <c r="I264" s="396"/>
      <c r="J264" s="396"/>
      <c r="K264" s="396"/>
      <c r="L264" s="396"/>
      <c r="M264" s="396"/>
      <c r="N264" s="396"/>
      <c r="O264" s="32"/>
      <c r="P264" s="32"/>
      <c r="Q264" s="396"/>
    </row>
    <row r="265" spans="1:17" ht="12.75" customHeight="1">
      <c r="A265" s="789"/>
      <c r="B265" s="396"/>
      <c r="C265" s="396"/>
      <c r="D265" s="396"/>
      <c r="E265" s="789"/>
      <c r="F265" s="789"/>
      <c r="G265" s="396"/>
      <c r="H265" s="396"/>
      <c r="I265" s="396"/>
      <c r="J265" s="396"/>
      <c r="K265" s="396"/>
      <c r="L265" s="396"/>
      <c r="M265" s="396"/>
      <c r="N265" s="396"/>
      <c r="O265" s="32"/>
      <c r="P265" s="32"/>
      <c r="Q265" s="396"/>
    </row>
    <row r="266" spans="1:17" ht="12.75" customHeight="1">
      <c r="A266" s="789"/>
      <c r="B266" s="396"/>
      <c r="C266" s="396"/>
      <c r="D266" s="396"/>
      <c r="E266" s="789"/>
      <c r="F266" s="789"/>
      <c r="G266" s="396"/>
      <c r="H266" s="396"/>
      <c r="I266" s="396"/>
      <c r="J266" s="396"/>
      <c r="K266" s="396"/>
      <c r="L266" s="396"/>
      <c r="M266" s="396"/>
      <c r="N266" s="396"/>
      <c r="O266" s="32"/>
      <c r="P266" s="32"/>
      <c r="Q266" s="396"/>
    </row>
    <row r="267" spans="1:17" ht="12.75" customHeight="1">
      <c r="A267" s="789"/>
      <c r="B267" s="396"/>
      <c r="C267" s="396"/>
      <c r="D267" s="396"/>
      <c r="E267" s="789"/>
      <c r="F267" s="789"/>
      <c r="G267" s="396"/>
      <c r="H267" s="396"/>
      <c r="I267" s="396"/>
      <c r="J267" s="396"/>
      <c r="K267" s="396"/>
      <c r="L267" s="396"/>
      <c r="M267" s="396"/>
      <c r="N267" s="396"/>
      <c r="O267" s="32"/>
      <c r="P267" s="32"/>
      <c r="Q267" s="396"/>
    </row>
    <row r="268" spans="1:17" ht="12.75" customHeight="1">
      <c r="A268" s="789"/>
      <c r="B268" s="396"/>
      <c r="C268" s="396"/>
      <c r="D268" s="396"/>
      <c r="E268" s="789"/>
      <c r="F268" s="789"/>
      <c r="G268" s="396"/>
      <c r="H268" s="396"/>
      <c r="I268" s="396"/>
      <c r="J268" s="396"/>
      <c r="K268" s="396"/>
      <c r="L268" s="396"/>
      <c r="M268" s="396"/>
      <c r="N268" s="396"/>
      <c r="O268" s="32"/>
      <c r="P268" s="32"/>
      <c r="Q268" s="396"/>
    </row>
    <row r="269" spans="1:17" ht="12.75" customHeight="1">
      <c r="A269" s="789"/>
      <c r="B269" s="396"/>
      <c r="C269" s="396"/>
      <c r="D269" s="396"/>
      <c r="E269" s="789"/>
      <c r="F269" s="789"/>
      <c r="G269" s="396"/>
      <c r="H269" s="396"/>
      <c r="I269" s="396"/>
      <c r="J269" s="396"/>
      <c r="K269" s="396"/>
      <c r="L269" s="396"/>
      <c r="M269" s="396"/>
      <c r="N269" s="396"/>
      <c r="O269" s="32"/>
      <c r="P269" s="32"/>
      <c r="Q269" s="396"/>
    </row>
    <row r="270" spans="1:17" ht="12.75" customHeight="1">
      <c r="A270" s="789"/>
      <c r="B270" s="396"/>
      <c r="C270" s="396"/>
      <c r="D270" s="396"/>
      <c r="E270" s="789"/>
      <c r="F270" s="789"/>
      <c r="G270" s="396"/>
      <c r="H270" s="396"/>
      <c r="I270" s="396"/>
      <c r="J270" s="396"/>
      <c r="K270" s="396"/>
      <c r="L270" s="396"/>
      <c r="M270" s="396"/>
      <c r="N270" s="396"/>
      <c r="O270" s="32"/>
      <c r="P270" s="32"/>
      <c r="Q270" s="396"/>
    </row>
    <row r="271" spans="1:17" ht="12.75" customHeight="1">
      <c r="A271" s="789"/>
      <c r="B271" s="396"/>
      <c r="C271" s="396"/>
      <c r="D271" s="396"/>
      <c r="E271" s="789"/>
      <c r="F271" s="789"/>
      <c r="G271" s="396"/>
      <c r="H271" s="396"/>
      <c r="I271" s="396"/>
      <c r="J271" s="396"/>
      <c r="K271" s="396"/>
      <c r="L271" s="396"/>
      <c r="M271" s="396"/>
      <c r="N271" s="396"/>
      <c r="O271" s="32"/>
      <c r="P271" s="32"/>
      <c r="Q271" s="396"/>
    </row>
    <row r="272" spans="1:17" ht="12.75" customHeight="1">
      <c r="A272" s="789"/>
      <c r="B272" s="396"/>
      <c r="C272" s="396"/>
      <c r="D272" s="396"/>
      <c r="E272" s="789"/>
      <c r="F272" s="789"/>
      <c r="G272" s="396"/>
      <c r="H272" s="396"/>
      <c r="I272" s="396"/>
      <c r="J272" s="396"/>
      <c r="K272" s="396"/>
      <c r="L272" s="396"/>
      <c r="M272" s="396"/>
      <c r="N272" s="396"/>
      <c r="O272" s="32"/>
      <c r="P272" s="32"/>
      <c r="Q272" s="396"/>
    </row>
    <row r="273" spans="1:17" ht="12.75" customHeight="1">
      <c r="A273" s="789"/>
      <c r="B273" s="396"/>
      <c r="C273" s="396"/>
      <c r="D273" s="396"/>
      <c r="E273" s="789"/>
      <c r="F273" s="789"/>
      <c r="G273" s="396"/>
      <c r="H273" s="396"/>
      <c r="I273" s="396"/>
      <c r="J273" s="396"/>
      <c r="K273" s="396"/>
      <c r="L273" s="396"/>
      <c r="M273" s="396"/>
      <c r="N273" s="396"/>
      <c r="O273" s="32"/>
      <c r="P273" s="32"/>
      <c r="Q273" s="396"/>
    </row>
    <row r="274" spans="1:17" ht="12.75" customHeight="1">
      <c r="A274" s="789"/>
      <c r="B274" s="396"/>
      <c r="C274" s="396"/>
      <c r="D274" s="396"/>
      <c r="E274" s="789"/>
      <c r="F274" s="789"/>
      <c r="G274" s="396"/>
      <c r="H274" s="396"/>
      <c r="I274" s="396"/>
      <c r="J274" s="396"/>
      <c r="K274" s="396"/>
      <c r="L274" s="396"/>
      <c r="M274" s="396"/>
      <c r="N274" s="396"/>
      <c r="O274" s="32"/>
      <c r="P274" s="32"/>
      <c r="Q274" s="396"/>
    </row>
    <row r="275" spans="1:17" ht="12.75" customHeight="1">
      <c r="A275" s="789"/>
      <c r="B275" s="396"/>
      <c r="C275" s="396"/>
      <c r="D275" s="396"/>
      <c r="E275" s="789"/>
      <c r="F275" s="789"/>
      <c r="G275" s="396"/>
      <c r="H275" s="396"/>
      <c r="I275" s="396"/>
      <c r="J275" s="396"/>
      <c r="K275" s="396"/>
      <c r="L275" s="396"/>
      <c r="M275" s="396"/>
      <c r="N275" s="396"/>
      <c r="O275" s="32"/>
      <c r="P275" s="32"/>
      <c r="Q275" s="396"/>
    </row>
    <row r="276" spans="1:17" ht="12.75" customHeight="1">
      <c r="A276" s="789"/>
      <c r="B276" s="396"/>
      <c r="C276" s="396"/>
      <c r="D276" s="396"/>
      <c r="E276" s="789"/>
      <c r="F276" s="789"/>
      <c r="G276" s="396"/>
      <c r="H276" s="396"/>
      <c r="I276" s="396"/>
      <c r="J276" s="396"/>
      <c r="K276" s="396"/>
      <c r="L276" s="396"/>
      <c r="M276" s="396"/>
      <c r="N276" s="396"/>
      <c r="O276" s="32"/>
      <c r="P276" s="32"/>
      <c r="Q276" s="396"/>
    </row>
    <row r="277" spans="1:17" ht="12.75" customHeight="1">
      <c r="A277" s="789"/>
      <c r="B277" s="396"/>
      <c r="C277" s="396"/>
      <c r="D277" s="396"/>
      <c r="E277" s="789"/>
      <c r="F277" s="789"/>
      <c r="G277" s="396"/>
      <c r="H277" s="396"/>
      <c r="I277" s="396"/>
      <c r="J277" s="396"/>
      <c r="K277" s="396"/>
      <c r="L277" s="396"/>
      <c r="M277" s="396"/>
      <c r="N277" s="396"/>
      <c r="O277" s="32"/>
      <c r="P277" s="32"/>
      <c r="Q277" s="396"/>
    </row>
    <row r="278" spans="1:17" ht="12.75" customHeight="1">
      <c r="A278" s="789"/>
      <c r="B278" s="396"/>
      <c r="C278" s="396"/>
      <c r="D278" s="396"/>
      <c r="E278" s="789"/>
      <c r="F278" s="789"/>
      <c r="G278" s="396"/>
      <c r="H278" s="396"/>
      <c r="I278" s="396"/>
      <c r="J278" s="396"/>
      <c r="K278" s="396"/>
      <c r="L278" s="396"/>
      <c r="M278" s="396"/>
      <c r="N278" s="396"/>
      <c r="O278" s="32"/>
      <c r="P278" s="32"/>
      <c r="Q278" s="396"/>
    </row>
    <row r="279" spans="1:17" ht="12.75" customHeight="1">
      <c r="A279" s="789"/>
      <c r="B279" s="396"/>
      <c r="C279" s="396"/>
      <c r="D279" s="396"/>
      <c r="E279" s="789"/>
      <c r="F279" s="789"/>
      <c r="G279" s="396"/>
      <c r="H279" s="396"/>
      <c r="I279" s="396"/>
      <c r="J279" s="396"/>
      <c r="K279" s="396"/>
      <c r="L279" s="396"/>
      <c r="M279" s="396"/>
      <c r="N279" s="396"/>
      <c r="O279" s="32"/>
      <c r="P279" s="32"/>
      <c r="Q279" s="396"/>
    </row>
    <row r="280" spans="1:17" ht="12.75" customHeight="1">
      <c r="A280" s="789"/>
      <c r="B280" s="396"/>
      <c r="C280" s="396"/>
      <c r="D280" s="396"/>
      <c r="E280" s="789"/>
      <c r="F280" s="789"/>
      <c r="G280" s="396"/>
      <c r="H280" s="396"/>
      <c r="I280" s="396"/>
      <c r="J280" s="396"/>
      <c r="K280" s="396"/>
      <c r="L280" s="396"/>
      <c r="M280" s="396"/>
      <c r="N280" s="396"/>
      <c r="O280" s="32"/>
      <c r="P280" s="32"/>
      <c r="Q280" s="396"/>
    </row>
    <row r="281" spans="1:17" ht="12.75" customHeight="1">
      <c r="A281" s="789"/>
      <c r="B281" s="396"/>
      <c r="C281" s="396"/>
      <c r="D281" s="396"/>
      <c r="E281" s="789"/>
      <c r="F281" s="789"/>
      <c r="G281" s="396"/>
      <c r="H281" s="396"/>
      <c r="I281" s="396"/>
      <c r="J281" s="396"/>
      <c r="K281" s="396"/>
      <c r="L281" s="396"/>
      <c r="M281" s="396"/>
      <c r="N281" s="396"/>
      <c r="O281" s="32"/>
      <c r="P281" s="32"/>
      <c r="Q281" s="396"/>
    </row>
    <row r="282" spans="1:17" ht="12.75" customHeight="1">
      <c r="A282" s="789"/>
      <c r="B282" s="396"/>
      <c r="C282" s="396"/>
      <c r="D282" s="396"/>
      <c r="E282" s="789"/>
      <c r="F282" s="789"/>
      <c r="G282" s="396"/>
      <c r="H282" s="396"/>
      <c r="I282" s="396"/>
      <c r="J282" s="396"/>
      <c r="K282" s="396"/>
      <c r="L282" s="396"/>
      <c r="M282" s="396"/>
      <c r="N282" s="396"/>
      <c r="O282" s="32"/>
      <c r="P282" s="32"/>
      <c r="Q282" s="396"/>
    </row>
    <row r="283" spans="1:17" ht="12.75" customHeight="1">
      <c r="A283" s="789"/>
      <c r="B283" s="396"/>
      <c r="C283" s="396"/>
      <c r="D283" s="396"/>
      <c r="E283" s="789"/>
      <c r="F283" s="789"/>
      <c r="G283" s="396"/>
      <c r="H283" s="396"/>
      <c r="I283" s="396"/>
      <c r="J283" s="396"/>
      <c r="K283" s="396"/>
      <c r="L283" s="396"/>
      <c r="M283" s="396"/>
      <c r="N283" s="396"/>
      <c r="O283" s="32"/>
      <c r="P283" s="32"/>
      <c r="Q283" s="396"/>
    </row>
    <row r="284" spans="1:17" ht="12.75" customHeight="1">
      <c r="A284" s="789"/>
      <c r="B284" s="396"/>
      <c r="C284" s="396"/>
      <c r="D284" s="396"/>
      <c r="E284" s="789"/>
      <c r="F284" s="789"/>
      <c r="G284" s="396"/>
      <c r="H284" s="396"/>
      <c r="I284" s="396"/>
      <c r="J284" s="396"/>
      <c r="K284" s="396"/>
      <c r="L284" s="396"/>
      <c r="M284" s="396"/>
      <c r="N284" s="396"/>
      <c r="O284" s="32"/>
      <c r="P284" s="32"/>
      <c r="Q284" s="396"/>
    </row>
    <row r="285" spans="1:17" ht="12.75" customHeight="1">
      <c r="A285" s="789"/>
      <c r="B285" s="396"/>
      <c r="C285" s="396"/>
      <c r="D285" s="396"/>
      <c r="E285" s="789"/>
      <c r="F285" s="789"/>
      <c r="G285" s="396"/>
      <c r="H285" s="396"/>
      <c r="I285" s="396"/>
      <c r="J285" s="396"/>
      <c r="K285" s="396"/>
      <c r="L285" s="396"/>
      <c r="M285" s="396"/>
      <c r="N285" s="396"/>
      <c r="O285" s="32"/>
      <c r="P285" s="32"/>
      <c r="Q285" s="396"/>
    </row>
    <row r="286" spans="1:17" ht="12.75" customHeight="1">
      <c r="A286" s="789"/>
      <c r="B286" s="396"/>
      <c r="C286" s="396"/>
      <c r="D286" s="396"/>
      <c r="E286" s="789"/>
      <c r="F286" s="789"/>
      <c r="G286" s="396"/>
      <c r="H286" s="396"/>
      <c r="I286" s="396"/>
      <c r="J286" s="396"/>
      <c r="K286" s="396"/>
      <c r="L286" s="396"/>
      <c r="M286" s="396"/>
      <c r="N286" s="396"/>
      <c r="O286" s="32"/>
      <c r="P286" s="32"/>
      <c r="Q286" s="396"/>
    </row>
    <row r="287" spans="1:17" ht="12.75" customHeight="1">
      <c r="A287" s="789"/>
      <c r="B287" s="396"/>
      <c r="C287" s="396"/>
      <c r="D287" s="396"/>
      <c r="E287" s="789"/>
      <c r="F287" s="789"/>
      <c r="G287" s="396"/>
      <c r="H287" s="396"/>
      <c r="I287" s="396"/>
      <c r="J287" s="396"/>
      <c r="K287" s="396"/>
      <c r="L287" s="396"/>
      <c r="M287" s="396"/>
      <c r="N287" s="396"/>
      <c r="O287" s="32"/>
      <c r="P287" s="32"/>
      <c r="Q287" s="396"/>
    </row>
    <row r="288" spans="1:17" ht="12.75" customHeight="1">
      <c r="A288" s="789"/>
      <c r="B288" s="396"/>
      <c r="C288" s="396"/>
      <c r="D288" s="396"/>
      <c r="E288" s="789"/>
      <c r="F288" s="789"/>
      <c r="G288" s="396"/>
      <c r="H288" s="396"/>
      <c r="I288" s="396"/>
      <c r="J288" s="396"/>
      <c r="K288" s="396"/>
      <c r="L288" s="396"/>
      <c r="M288" s="396"/>
      <c r="N288" s="396"/>
      <c r="O288" s="32"/>
      <c r="P288" s="32"/>
      <c r="Q288" s="396"/>
    </row>
    <row r="289" spans="1:17" ht="12.75" customHeight="1">
      <c r="A289" s="789"/>
      <c r="B289" s="396"/>
      <c r="C289" s="396"/>
      <c r="D289" s="396"/>
      <c r="E289" s="789"/>
      <c r="F289" s="789"/>
      <c r="G289" s="396"/>
      <c r="H289" s="396"/>
      <c r="I289" s="396"/>
      <c r="J289" s="396"/>
      <c r="K289" s="396"/>
      <c r="L289" s="396"/>
      <c r="M289" s="396"/>
      <c r="N289" s="396"/>
      <c r="O289" s="32"/>
      <c r="P289" s="32"/>
      <c r="Q289" s="396"/>
    </row>
    <row r="290" spans="1:17" ht="12.75" customHeight="1">
      <c r="A290" s="789"/>
      <c r="B290" s="396"/>
      <c r="C290" s="396"/>
      <c r="D290" s="396"/>
      <c r="E290" s="789"/>
      <c r="F290" s="789"/>
      <c r="G290" s="396"/>
      <c r="H290" s="396"/>
      <c r="I290" s="396"/>
      <c r="J290" s="396"/>
      <c r="K290" s="396"/>
      <c r="L290" s="396"/>
      <c r="M290" s="396"/>
      <c r="N290" s="396"/>
      <c r="O290" s="32"/>
      <c r="P290" s="32"/>
      <c r="Q290" s="396"/>
    </row>
    <row r="291" spans="1:17" ht="12.75" customHeight="1">
      <c r="A291" s="789"/>
      <c r="B291" s="396"/>
      <c r="C291" s="396"/>
      <c r="D291" s="396"/>
      <c r="E291" s="789"/>
      <c r="F291" s="789"/>
      <c r="G291" s="396"/>
      <c r="H291" s="396"/>
      <c r="I291" s="396"/>
      <c r="J291" s="396"/>
      <c r="K291" s="396"/>
      <c r="L291" s="396"/>
      <c r="M291" s="396"/>
      <c r="N291" s="396"/>
      <c r="O291" s="32"/>
      <c r="P291" s="32"/>
      <c r="Q291" s="396"/>
    </row>
    <row r="292" spans="1:17" ht="12.75" customHeight="1">
      <c r="A292" s="789"/>
      <c r="B292" s="396"/>
      <c r="C292" s="396"/>
      <c r="D292" s="396"/>
      <c r="E292" s="789"/>
      <c r="F292" s="789"/>
      <c r="G292" s="396"/>
      <c r="H292" s="396"/>
      <c r="I292" s="396"/>
      <c r="J292" s="396"/>
      <c r="K292" s="396"/>
      <c r="L292" s="396"/>
      <c r="M292" s="396"/>
      <c r="N292" s="396"/>
      <c r="O292" s="32"/>
      <c r="P292" s="32"/>
      <c r="Q292" s="396"/>
    </row>
    <row r="293" spans="1:17" ht="12.75" customHeight="1">
      <c r="A293" s="789"/>
      <c r="B293" s="396"/>
      <c r="C293" s="396"/>
      <c r="D293" s="396"/>
      <c r="E293" s="789"/>
      <c r="F293" s="789"/>
      <c r="G293" s="396"/>
      <c r="H293" s="396"/>
      <c r="I293" s="396"/>
      <c r="J293" s="396"/>
      <c r="K293" s="396"/>
      <c r="L293" s="396"/>
      <c r="M293" s="396"/>
      <c r="N293" s="396"/>
      <c r="O293" s="32"/>
      <c r="P293" s="32"/>
      <c r="Q293" s="396"/>
    </row>
    <row r="294" spans="1:17" ht="12.75" customHeight="1">
      <c r="A294" s="789"/>
      <c r="B294" s="396"/>
      <c r="C294" s="396"/>
      <c r="D294" s="396"/>
      <c r="E294" s="789"/>
      <c r="F294" s="789"/>
      <c r="G294" s="396"/>
      <c r="H294" s="396"/>
      <c r="I294" s="396"/>
      <c r="J294" s="396"/>
      <c r="K294" s="396"/>
      <c r="L294" s="396"/>
      <c r="M294" s="396"/>
      <c r="N294" s="396"/>
      <c r="O294" s="32"/>
      <c r="P294" s="32"/>
      <c r="Q294" s="396"/>
    </row>
    <row r="295" spans="1:17" ht="12.75" customHeight="1">
      <c r="A295" s="789"/>
      <c r="B295" s="396"/>
      <c r="C295" s="396"/>
      <c r="D295" s="396"/>
      <c r="E295" s="789"/>
      <c r="F295" s="789"/>
      <c r="G295" s="396"/>
      <c r="H295" s="396"/>
      <c r="I295" s="396"/>
      <c r="J295" s="396"/>
      <c r="K295" s="396"/>
      <c r="L295" s="396"/>
      <c r="M295" s="396"/>
      <c r="N295" s="396"/>
      <c r="O295" s="32"/>
      <c r="P295" s="32"/>
      <c r="Q295" s="396"/>
    </row>
    <row r="296" spans="1:17" ht="12.75" customHeight="1">
      <c r="A296" s="789"/>
      <c r="B296" s="396"/>
      <c r="C296" s="396"/>
      <c r="D296" s="396"/>
      <c r="E296" s="789"/>
      <c r="F296" s="789"/>
      <c r="G296" s="396"/>
      <c r="H296" s="396"/>
      <c r="I296" s="396"/>
      <c r="J296" s="396"/>
      <c r="K296" s="396"/>
      <c r="L296" s="396"/>
      <c r="M296" s="396"/>
      <c r="N296" s="396"/>
      <c r="O296" s="32"/>
      <c r="P296" s="32"/>
      <c r="Q296" s="396"/>
    </row>
    <row r="297" spans="1:17" ht="12.75" customHeight="1">
      <c r="A297" s="789"/>
      <c r="B297" s="396"/>
      <c r="C297" s="396"/>
      <c r="D297" s="396"/>
      <c r="E297" s="789"/>
      <c r="F297" s="789"/>
      <c r="G297" s="396"/>
      <c r="H297" s="396"/>
      <c r="I297" s="396"/>
      <c r="J297" s="396"/>
      <c r="K297" s="396"/>
      <c r="L297" s="396"/>
      <c r="M297" s="396"/>
      <c r="N297" s="396"/>
      <c r="O297" s="32"/>
      <c r="P297" s="32"/>
      <c r="Q297" s="396"/>
    </row>
    <row r="298" spans="1:17" ht="12.75" customHeight="1">
      <c r="A298" s="789"/>
      <c r="B298" s="396"/>
      <c r="C298" s="396"/>
      <c r="D298" s="396"/>
      <c r="E298" s="789"/>
      <c r="F298" s="789"/>
      <c r="G298" s="396"/>
      <c r="H298" s="396"/>
      <c r="I298" s="396"/>
      <c r="J298" s="396"/>
      <c r="K298" s="396"/>
      <c r="L298" s="396"/>
      <c r="M298" s="396"/>
      <c r="N298" s="396"/>
      <c r="O298" s="32"/>
      <c r="P298" s="32"/>
      <c r="Q298" s="396"/>
    </row>
    <row r="299" spans="1:17" ht="12.75" customHeight="1">
      <c r="A299" s="789"/>
      <c r="B299" s="396"/>
      <c r="C299" s="396"/>
      <c r="D299" s="396"/>
      <c r="E299" s="789"/>
      <c r="F299" s="789"/>
      <c r="G299" s="396"/>
      <c r="H299" s="396"/>
      <c r="I299" s="396"/>
      <c r="J299" s="396"/>
      <c r="K299" s="396"/>
      <c r="L299" s="396"/>
      <c r="M299" s="396"/>
      <c r="N299" s="396"/>
      <c r="O299" s="32"/>
      <c r="P299" s="32"/>
      <c r="Q299" s="396"/>
    </row>
    <row r="300" spans="1:17" ht="12.75" customHeight="1">
      <c r="A300" s="789"/>
      <c r="B300" s="396"/>
      <c r="C300" s="396"/>
      <c r="D300" s="396"/>
      <c r="E300" s="789"/>
      <c r="F300" s="789"/>
      <c r="G300" s="396"/>
      <c r="H300" s="396"/>
      <c r="I300" s="396"/>
      <c r="J300" s="396"/>
      <c r="K300" s="396"/>
      <c r="L300" s="396"/>
      <c r="M300" s="396"/>
      <c r="N300" s="396"/>
      <c r="O300" s="32"/>
      <c r="P300" s="32"/>
      <c r="Q300" s="396"/>
    </row>
    <row r="301" spans="1:17" ht="12.75" customHeight="1">
      <c r="A301" s="789"/>
      <c r="B301" s="396"/>
      <c r="C301" s="396"/>
      <c r="D301" s="396"/>
      <c r="E301" s="789"/>
      <c r="F301" s="789"/>
      <c r="G301" s="396"/>
      <c r="H301" s="396"/>
      <c r="I301" s="396"/>
      <c r="J301" s="396"/>
      <c r="K301" s="396"/>
      <c r="L301" s="396"/>
      <c r="M301" s="396"/>
      <c r="N301" s="396"/>
      <c r="O301" s="32"/>
      <c r="P301" s="32"/>
      <c r="Q301" s="396"/>
    </row>
    <row r="302" spans="1:17" ht="12.75" customHeight="1">
      <c r="A302" s="789"/>
      <c r="B302" s="396"/>
      <c r="C302" s="396"/>
      <c r="D302" s="396"/>
      <c r="E302" s="789"/>
      <c r="F302" s="789"/>
      <c r="G302" s="396"/>
      <c r="H302" s="396"/>
      <c r="I302" s="396"/>
      <c r="J302" s="396"/>
      <c r="K302" s="396"/>
      <c r="L302" s="396"/>
      <c r="M302" s="396"/>
      <c r="N302" s="396"/>
      <c r="O302" s="32"/>
      <c r="P302" s="32"/>
      <c r="Q302" s="396"/>
    </row>
    <row r="303" spans="1:17" ht="12.75" customHeight="1">
      <c r="A303" s="789"/>
      <c r="B303" s="396"/>
      <c r="C303" s="396"/>
      <c r="D303" s="396"/>
      <c r="E303" s="789"/>
      <c r="F303" s="789"/>
      <c r="G303" s="396"/>
      <c r="H303" s="396"/>
      <c r="I303" s="396"/>
      <c r="J303" s="396"/>
      <c r="K303" s="396"/>
      <c r="L303" s="396"/>
      <c r="M303" s="396"/>
      <c r="N303" s="396"/>
      <c r="O303" s="32"/>
      <c r="P303" s="32"/>
      <c r="Q303" s="396"/>
    </row>
    <row r="304" spans="1:17" ht="12.75" customHeight="1">
      <c r="A304" s="789"/>
      <c r="B304" s="396"/>
      <c r="C304" s="396"/>
      <c r="D304" s="396"/>
      <c r="E304" s="789"/>
      <c r="F304" s="789"/>
      <c r="G304" s="396"/>
      <c r="H304" s="396"/>
      <c r="I304" s="396"/>
      <c r="J304" s="396"/>
      <c r="K304" s="396"/>
      <c r="L304" s="396"/>
      <c r="M304" s="396"/>
      <c r="N304" s="396"/>
      <c r="O304" s="32"/>
      <c r="P304" s="32"/>
      <c r="Q304" s="396"/>
    </row>
    <row r="305" spans="1:17" ht="12.75" customHeight="1">
      <c r="A305" s="789"/>
      <c r="B305" s="396"/>
      <c r="C305" s="396"/>
      <c r="D305" s="396"/>
      <c r="E305" s="789"/>
      <c r="F305" s="789"/>
      <c r="G305" s="396"/>
      <c r="H305" s="396"/>
      <c r="I305" s="396"/>
      <c r="J305" s="396"/>
      <c r="K305" s="396"/>
      <c r="L305" s="396"/>
      <c r="M305" s="396"/>
      <c r="N305" s="396"/>
      <c r="O305" s="32"/>
      <c r="P305" s="32"/>
      <c r="Q305" s="396"/>
    </row>
    <row r="306" spans="1:17" ht="12.75" customHeight="1">
      <c r="A306" s="789"/>
      <c r="B306" s="396"/>
      <c r="C306" s="396"/>
      <c r="D306" s="396"/>
      <c r="E306" s="789"/>
      <c r="F306" s="789"/>
      <c r="G306" s="396"/>
      <c r="H306" s="396"/>
      <c r="I306" s="396"/>
      <c r="J306" s="396"/>
      <c r="K306" s="396"/>
      <c r="L306" s="396"/>
      <c r="M306" s="396"/>
      <c r="N306" s="396"/>
      <c r="O306" s="32"/>
      <c r="P306" s="32"/>
      <c r="Q306" s="396"/>
    </row>
    <row r="307" spans="1:17" ht="12.75" customHeight="1">
      <c r="A307" s="789"/>
      <c r="B307" s="396"/>
      <c r="C307" s="396"/>
      <c r="D307" s="396"/>
      <c r="E307" s="789"/>
      <c r="F307" s="789"/>
      <c r="G307" s="396"/>
      <c r="H307" s="396"/>
      <c r="I307" s="396"/>
      <c r="J307" s="396"/>
      <c r="K307" s="396"/>
      <c r="L307" s="396"/>
      <c r="M307" s="396"/>
      <c r="N307" s="396"/>
      <c r="O307" s="32"/>
      <c r="P307" s="32"/>
      <c r="Q307" s="396"/>
    </row>
    <row r="308" spans="1:17" ht="12.75" customHeight="1">
      <c r="A308" s="789"/>
      <c r="B308" s="396"/>
      <c r="C308" s="396"/>
      <c r="D308" s="396"/>
      <c r="E308" s="789"/>
      <c r="F308" s="789"/>
      <c r="G308" s="396"/>
      <c r="H308" s="396"/>
      <c r="I308" s="396"/>
      <c r="J308" s="396"/>
      <c r="K308" s="396"/>
      <c r="L308" s="396"/>
      <c r="M308" s="396"/>
      <c r="N308" s="396"/>
      <c r="O308" s="32"/>
      <c r="P308" s="32"/>
      <c r="Q308" s="396"/>
    </row>
    <row r="309" spans="1:17" ht="12.75" customHeight="1">
      <c r="A309" s="789"/>
      <c r="B309" s="396"/>
      <c r="C309" s="396"/>
      <c r="D309" s="396"/>
      <c r="E309" s="789"/>
      <c r="F309" s="789"/>
      <c r="G309" s="396"/>
      <c r="H309" s="396"/>
      <c r="I309" s="396"/>
      <c r="J309" s="396"/>
      <c r="K309" s="396"/>
      <c r="L309" s="396"/>
      <c r="M309" s="396"/>
      <c r="N309" s="396"/>
      <c r="O309" s="32"/>
      <c r="P309" s="32"/>
      <c r="Q309" s="396"/>
    </row>
    <row r="310" spans="1:17" ht="12.75" customHeight="1">
      <c r="A310" s="789"/>
      <c r="B310" s="396"/>
      <c r="C310" s="396"/>
      <c r="D310" s="396"/>
      <c r="E310" s="789"/>
      <c r="F310" s="789"/>
      <c r="G310" s="396"/>
      <c r="H310" s="396"/>
      <c r="I310" s="396"/>
      <c r="J310" s="396"/>
      <c r="K310" s="396"/>
      <c r="L310" s="396"/>
      <c r="M310" s="396"/>
      <c r="N310" s="396"/>
      <c r="O310" s="32"/>
      <c r="P310" s="32"/>
      <c r="Q310" s="396"/>
    </row>
    <row r="311" spans="1:17" ht="12.75" customHeight="1">
      <c r="A311" s="789"/>
      <c r="B311" s="396"/>
      <c r="C311" s="396"/>
      <c r="D311" s="396"/>
      <c r="E311" s="789"/>
      <c r="F311" s="789"/>
      <c r="G311" s="396"/>
      <c r="H311" s="396"/>
      <c r="I311" s="396"/>
      <c r="J311" s="396"/>
      <c r="K311" s="396"/>
      <c r="L311" s="396"/>
      <c r="M311" s="396"/>
      <c r="N311" s="396"/>
      <c r="O311" s="32"/>
      <c r="P311" s="32"/>
      <c r="Q311" s="396"/>
    </row>
    <row r="312" spans="1:17" ht="12.75" customHeight="1">
      <c r="A312" s="789"/>
      <c r="B312" s="396"/>
      <c r="C312" s="396"/>
      <c r="D312" s="396"/>
      <c r="E312" s="789"/>
      <c r="F312" s="789"/>
      <c r="G312" s="396"/>
      <c r="H312" s="396"/>
      <c r="I312" s="396"/>
      <c r="J312" s="396"/>
      <c r="K312" s="396"/>
      <c r="L312" s="396"/>
      <c r="M312" s="396"/>
      <c r="N312" s="396"/>
      <c r="O312" s="32"/>
      <c r="P312" s="32"/>
      <c r="Q312" s="396"/>
    </row>
    <row r="313" spans="1:17" ht="12.75" customHeight="1">
      <c r="A313" s="789"/>
      <c r="B313" s="396"/>
      <c r="C313" s="396"/>
      <c r="D313" s="396"/>
      <c r="E313" s="789"/>
      <c r="F313" s="789"/>
      <c r="G313" s="396"/>
      <c r="H313" s="396"/>
      <c r="I313" s="396"/>
      <c r="J313" s="396"/>
      <c r="K313" s="396"/>
      <c r="L313" s="396"/>
      <c r="M313" s="396"/>
      <c r="N313" s="396"/>
      <c r="O313" s="32"/>
      <c r="P313" s="32"/>
      <c r="Q313" s="396"/>
    </row>
    <row r="314" spans="1:17" ht="12.75" customHeight="1">
      <c r="A314" s="789"/>
      <c r="B314" s="396"/>
      <c r="C314" s="396"/>
      <c r="D314" s="396"/>
      <c r="E314" s="789"/>
      <c r="F314" s="789"/>
      <c r="G314" s="396"/>
      <c r="H314" s="396"/>
      <c r="I314" s="396"/>
      <c r="J314" s="396"/>
      <c r="K314" s="396"/>
      <c r="L314" s="396"/>
      <c r="M314" s="396"/>
      <c r="N314" s="396"/>
      <c r="O314" s="32"/>
      <c r="P314" s="32"/>
      <c r="Q314" s="396"/>
    </row>
    <row r="315" spans="1:17" ht="12.75" customHeight="1">
      <c r="A315" s="789"/>
      <c r="B315" s="396"/>
      <c r="C315" s="396"/>
      <c r="D315" s="396"/>
      <c r="E315" s="789"/>
      <c r="F315" s="789"/>
      <c r="G315" s="396"/>
      <c r="H315" s="396"/>
      <c r="I315" s="396"/>
      <c r="J315" s="396"/>
      <c r="K315" s="396"/>
      <c r="L315" s="396"/>
      <c r="M315" s="396"/>
      <c r="N315" s="396"/>
      <c r="O315" s="32"/>
      <c r="P315" s="32"/>
      <c r="Q315" s="396"/>
    </row>
    <row r="316" spans="1:17" ht="12.75" customHeight="1">
      <c r="A316" s="789"/>
      <c r="B316" s="396"/>
      <c r="C316" s="396"/>
      <c r="D316" s="396"/>
      <c r="E316" s="789"/>
      <c r="F316" s="789"/>
      <c r="G316" s="396"/>
      <c r="H316" s="396"/>
      <c r="I316" s="396"/>
      <c r="J316" s="396"/>
      <c r="K316" s="396"/>
      <c r="L316" s="396"/>
      <c r="M316" s="396"/>
      <c r="N316" s="396"/>
      <c r="O316" s="32"/>
      <c r="P316" s="32"/>
      <c r="Q316" s="396"/>
    </row>
    <row r="317" spans="1:17" ht="12.75" customHeight="1">
      <c r="A317" s="789"/>
      <c r="B317" s="396"/>
      <c r="C317" s="396"/>
      <c r="D317" s="396"/>
      <c r="E317" s="789"/>
      <c r="F317" s="789"/>
      <c r="G317" s="396"/>
      <c r="H317" s="396"/>
      <c r="I317" s="396"/>
      <c r="J317" s="396"/>
      <c r="K317" s="396"/>
      <c r="L317" s="396"/>
      <c r="M317" s="396"/>
      <c r="N317" s="396"/>
      <c r="O317" s="32"/>
      <c r="P317" s="32"/>
      <c r="Q317" s="396"/>
    </row>
    <row r="318" spans="1:17" ht="12.75" customHeight="1">
      <c r="A318" s="789"/>
      <c r="B318" s="396"/>
      <c r="C318" s="396"/>
      <c r="D318" s="396"/>
      <c r="E318" s="789"/>
      <c r="F318" s="789"/>
      <c r="G318" s="396"/>
      <c r="H318" s="396"/>
      <c r="I318" s="396"/>
      <c r="J318" s="396"/>
      <c r="K318" s="396"/>
      <c r="L318" s="396"/>
      <c r="M318" s="396"/>
      <c r="N318" s="396"/>
      <c r="O318" s="32"/>
      <c r="P318" s="32"/>
      <c r="Q318" s="396"/>
    </row>
    <row r="319" spans="1:17" ht="12.75" customHeight="1">
      <c r="A319" s="789"/>
      <c r="B319" s="396"/>
      <c r="C319" s="396"/>
      <c r="D319" s="396"/>
      <c r="E319" s="789"/>
      <c r="F319" s="789"/>
      <c r="G319" s="396"/>
      <c r="H319" s="396"/>
      <c r="I319" s="396"/>
      <c r="J319" s="396"/>
      <c r="K319" s="396"/>
      <c r="L319" s="396"/>
      <c r="M319" s="396"/>
      <c r="N319" s="396"/>
      <c r="O319" s="32"/>
      <c r="P319" s="32"/>
      <c r="Q319" s="396"/>
    </row>
    <row r="320" spans="1:17" ht="12.75" customHeight="1">
      <c r="A320" s="789"/>
      <c r="B320" s="396"/>
      <c r="C320" s="396"/>
      <c r="D320" s="396"/>
      <c r="E320" s="789"/>
      <c r="F320" s="789"/>
      <c r="G320" s="396"/>
      <c r="H320" s="396"/>
      <c r="I320" s="396"/>
      <c r="J320" s="396"/>
      <c r="K320" s="396"/>
      <c r="L320" s="396"/>
      <c r="M320" s="396"/>
      <c r="N320" s="396"/>
      <c r="O320" s="32"/>
      <c r="P320" s="32"/>
      <c r="Q320" s="396"/>
    </row>
    <row r="321" spans="1:17" ht="12.75" customHeight="1">
      <c r="A321" s="789"/>
      <c r="B321" s="396"/>
      <c r="C321" s="396"/>
      <c r="D321" s="396"/>
      <c r="E321" s="789"/>
      <c r="F321" s="789"/>
      <c r="G321" s="396"/>
      <c r="H321" s="396"/>
      <c r="I321" s="396"/>
      <c r="J321" s="396"/>
      <c r="K321" s="396"/>
      <c r="L321" s="396"/>
      <c r="M321" s="396"/>
      <c r="N321" s="396"/>
      <c r="O321" s="32"/>
      <c r="P321" s="32"/>
      <c r="Q321" s="396"/>
    </row>
    <row r="322" spans="1:17" ht="12.75" customHeight="1">
      <c r="A322" s="789"/>
      <c r="B322" s="396"/>
      <c r="C322" s="396"/>
      <c r="D322" s="396"/>
      <c r="E322" s="789"/>
      <c r="F322" s="789"/>
      <c r="G322" s="396"/>
      <c r="H322" s="396"/>
      <c r="I322" s="396"/>
      <c r="J322" s="396"/>
      <c r="K322" s="396"/>
      <c r="L322" s="396"/>
      <c r="M322" s="396"/>
      <c r="N322" s="396"/>
      <c r="O322" s="32"/>
      <c r="P322" s="32"/>
      <c r="Q322" s="396"/>
    </row>
    <row r="323" spans="1:17" ht="12.75" customHeight="1">
      <c r="A323" s="789"/>
      <c r="B323" s="396"/>
      <c r="C323" s="396"/>
      <c r="D323" s="396"/>
      <c r="E323" s="789"/>
      <c r="F323" s="789"/>
      <c r="G323" s="396"/>
      <c r="H323" s="396"/>
      <c r="I323" s="396"/>
      <c r="J323" s="396"/>
      <c r="K323" s="396"/>
      <c r="L323" s="396"/>
      <c r="M323" s="396"/>
      <c r="N323" s="396"/>
      <c r="O323" s="32"/>
      <c r="P323" s="32"/>
      <c r="Q323" s="396"/>
    </row>
    <row r="324" spans="1:17" ht="12.75" customHeight="1">
      <c r="A324" s="789"/>
      <c r="B324" s="396"/>
      <c r="C324" s="396"/>
      <c r="D324" s="396"/>
      <c r="E324" s="789"/>
      <c r="F324" s="789"/>
      <c r="G324" s="396"/>
      <c r="H324" s="396"/>
      <c r="I324" s="396"/>
      <c r="J324" s="396"/>
      <c r="K324" s="396"/>
      <c r="L324" s="396"/>
      <c r="M324" s="396"/>
      <c r="N324" s="396"/>
      <c r="O324" s="32"/>
      <c r="P324" s="32"/>
      <c r="Q324" s="396"/>
    </row>
    <row r="325" spans="1:17" ht="12.75" customHeight="1">
      <c r="A325" s="789"/>
      <c r="B325" s="396"/>
      <c r="C325" s="396"/>
      <c r="D325" s="396"/>
      <c r="E325" s="789"/>
      <c r="F325" s="789"/>
      <c r="G325" s="396"/>
      <c r="H325" s="396"/>
      <c r="I325" s="396"/>
      <c r="J325" s="396"/>
      <c r="K325" s="396"/>
      <c r="L325" s="396"/>
      <c r="M325" s="396"/>
      <c r="N325" s="396"/>
      <c r="O325" s="32"/>
      <c r="P325" s="32"/>
      <c r="Q325" s="396"/>
    </row>
    <row r="326" spans="1:17" ht="12.75" customHeight="1">
      <c r="A326" s="789"/>
      <c r="B326" s="396"/>
      <c r="C326" s="396"/>
      <c r="D326" s="396"/>
      <c r="E326" s="789"/>
      <c r="F326" s="789"/>
      <c r="G326" s="396"/>
      <c r="H326" s="396"/>
      <c r="I326" s="396"/>
      <c r="J326" s="396"/>
      <c r="K326" s="396"/>
      <c r="L326" s="396"/>
      <c r="M326" s="396"/>
      <c r="N326" s="396"/>
      <c r="O326" s="32"/>
      <c r="P326" s="32"/>
      <c r="Q326" s="396"/>
    </row>
    <row r="327" spans="1:17" ht="12.75" customHeight="1">
      <c r="A327" s="789"/>
      <c r="B327" s="396"/>
      <c r="C327" s="396"/>
      <c r="D327" s="396"/>
      <c r="E327" s="789"/>
      <c r="F327" s="789"/>
      <c r="G327" s="396"/>
      <c r="H327" s="396"/>
      <c r="I327" s="396"/>
      <c r="J327" s="396"/>
      <c r="K327" s="396"/>
      <c r="L327" s="396"/>
      <c r="M327" s="396"/>
      <c r="N327" s="396"/>
      <c r="O327" s="32"/>
      <c r="P327" s="32"/>
      <c r="Q327" s="396"/>
    </row>
    <row r="328" spans="1:17" ht="12.75" customHeight="1">
      <c r="A328" s="789"/>
      <c r="B328" s="396"/>
      <c r="C328" s="396"/>
      <c r="D328" s="396"/>
      <c r="E328" s="789"/>
      <c r="F328" s="789"/>
      <c r="G328" s="396"/>
      <c r="H328" s="396"/>
      <c r="I328" s="396"/>
      <c r="J328" s="396"/>
      <c r="K328" s="396"/>
      <c r="L328" s="396"/>
      <c r="M328" s="396"/>
      <c r="N328" s="396"/>
      <c r="O328" s="32"/>
      <c r="P328" s="32"/>
      <c r="Q328" s="396"/>
    </row>
    <row r="329" spans="1:17" ht="12.75" customHeight="1">
      <c r="A329" s="789"/>
      <c r="B329" s="396"/>
      <c r="C329" s="396"/>
      <c r="D329" s="396"/>
      <c r="E329" s="789"/>
      <c r="F329" s="789"/>
      <c r="G329" s="396"/>
      <c r="H329" s="396"/>
      <c r="I329" s="396"/>
      <c r="J329" s="396"/>
      <c r="K329" s="396"/>
      <c r="L329" s="396"/>
      <c r="M329" s="396"/>
      <c r="N329" s="396"/>
      <c r="O329" s="32"/>
      <c r="P329" s="32"/>
      <c r="Q329" s="396"/>
    </row>
    <row r="330" spans="1:17" ht="12.75" customHeight="1">
      <c r="A330" s="789"/>
      <c r="B330" s="396"/>
      <c r="C330" s="396"/>
      <c r="D330" s="396"/>
      <c r="E330" s="789"/>
      <c r="F330" s="789"/>
      <c r="G330" s="396"/>
      <c r="H330" s="396"/>
      <c r="I330" s="396"/>
      <c r="J330" s="396"/>
      <c r="K330" s="396"/>
      <c r="L330" s="396"/>
      <c r="M330" s="396"/>
      <c r="N330" s="396"/>
      <c r="O330" s="32"/>
      <c r="P330" s="32"/>
      <c r="Q330" s="396"/>
    </row>
    <row r="331" spans="1:17" ht="12.75" customHeight="1">
      <c r="A331" s="789"/>
      <c r="B331" s="396"/>
      <c r="C331" s="396"/>
      <c r="D331" s="396"/>
      <c r="E331" s="789"/>
      <c r="F331" s="789"/>
      <c r="G331" s="396"/>
      <c r="H331" s="396"/>
      <c r="I331" s="396"/>
      <c r="J331" s="396"/>
      <c r="K331" s="396"/>
      <c r="L331" s="396"/>
      <c r="M331" s="396"/>
      <c r="N331" s="396"/>
      <c r="O331" s="32"/>
      <c r="P331" s="32"/>
      <c r="Q331" s="396"/>
    </row>
    <row r="332" spans="1:17" ht="12.75" customHeight="1">
      <c r="A332" s="789"/>
      <c r="B332" s="396"/>
      <c r="C332" s="396"/>
      <c r="D332" s="396"/>
      <c r="E332" s="789"/>
      <c r="F332" s="789"/>
      <c r="G332" s="396"/>
      <c r="H332" s="396"/>
      <c r="I332" s="396"/>
      <c r="J332" s="396"/>
      <c r="K332" s="396"/>
      <c r="L332" s="396"/>
      <c r="M332" s="396"/>
      <c r="N332" s="396"/>
      <c r="O332" s="32"/>
      <c r="P332" s="32"/>
      <c r="Q332" s="396"/>
    </row>
    <row r="333" spans="1:17" ht="12.75" customHeight="1">
      <c r="A333" s="789"/>
      <c r="B333" s="396"/>
      <c r="C333" s="396"/>
      <c r="D333" s="396"/>
      <c r="E333" s="789"/>
      <c r="F333" s="789"/>
      <c r="G333" s="396"/>
      <c r="H333" s="396"/>
      <c r="I333" s="396"/>
      <c r="J333" s="396"/>
      <c r="K333" s="396"/>
      <c r="L333" s="396"/>
      <c r="M333" s="396"/>
      <c r="N333" s="396"/>
      <c r="O333" s="32"/>
      <c r="P333" s="32"/>
      <c r="Q333" s="396"/>
    </row>
    <row r="334" spans="1:17" ht="12.75" customHeight="1">
      <c r="A334" s="789"/>
      <c r="B334" s="396"/>
      <c r="C334" s="396"/>
      <c r="D334" s="396"/>
      <c r="E334" s="789"/>
      <c r="F334" s="789"/>
      <c r="G334" s="396"/>
      <c r="H334" s="396"/>
      <c r="I334" s="396"/>
      <c r="J334" s="396"/>
      <c r="K334" s="396"/>
      <c r="L334" s="396"/>
      <c r="M334" s="396"/>
      <c r="N334" s="396"/>
      <c r="O334" s="32"/>
      <c r="P334" s="32"/>
      <c r="Q334" s="396"/>
    </row>
    <row r="335" spans="1:17" ht="12.75" customHeight="1">
      <c r="A335" s="789"/>
      <c r="B335" s="396"/>
      <c r="C335" s="396"/>
      <c r="D335" s="396"/>
      <c r="E335" s="789"/>
      <c r="F335" s="789"/>
      <c r="G335" s="396"/>
      <c r="H335" s="396"/>
      <c r="I335" s="396"/>
      <c r="J335" s="396"/>
      <c r="K335" s="396"/>
      <c r="L335" s="396"/>
      <c r="M335" s="396"/>
      <c r="N335" s="396"/>
      <c r="O335" s="32"/>
      <c r="P335" s="32"/>
      <c r="Q335" s="396"/>
    </row>
    <row r="336" spans="1:17" ht="12.75" customHeight="1">
      <c r="A336" s="789"/>
      <c r="B336" s="396"/>
      <c r="C336" s="396"/>
      <c r="D336" s="396"/>
      <c r="E336" s="789"/>
      <c r="F336" s="789"/>
      <c r="G336" s="396"/>
      <c r="H336" s="396"/>
      <c r="I336" s="396"/>
      <c r="J336" s="396"/>
      <c r="K336" s="396"/>
      <c r="L336" s="396"/>
      <c r="M336" s="396"/>
      <c r="N336" s="396"/>
      <c r="O336" s="32"/>
      <c r="P336" s="32"/>
      <c r="Q336" s="396"/>
    </row>
    <row r="337" spans="1:17" ht="12.75" customHeight="1">
      <c r="A337" s="789"/>
      <c r="B337" s="396"/>
      <c r="C337" s="396"/>
      <c r="D337" s="396"/>
      <c r="E337" s="789"/>
      <c r="F337" s="789"/>
      <c r="G337" s="396"/>
      <c r="H337" s="396"/>
      <c r="I337" s="396"/>
      <c r="J337" s="396"/>
      <c r="K337" s="396"/>
      <c r="L337" s="396"/>
      <c r="M337" s="396"/>
      <c r="N337" s="396"/>
      <c r="O337" s="32"/>
      <c r="P337" s="32"/>
      <c r="Q337" s="396"/>
    </row>
    <row r="338" spans="1:17" ht="12.75" customHeight="1">
      <c r="A338" s="789"/>
      <c r="B338" s="396"/>
      <c r="C338" s="396"/>
      <c r="D338" s="396"/>
      <c r="E338" s="789"/>
      <c r="F338" s="789"/>
      <c r="G338" s="396"/>
      <c r="H338" s="396"/>
      <c r="I338" s="396"/>
      <c r="J338" s="396"/>
      <c r="K338" s="396"/>
      <c r="L338" s="396"/>
      <c r="M338" s="396"/>
      <c r="N338" s="396"/>
      <c r="O338" s="32"/>
      <c r="P338" s="32"/>
      <c r="Q338" s="396"/>
    </row>
    <row r="339" spans="1:17" ht="12.75" customHeight="1">
      <c r="A339" s="789"/>
      <c r="B339" s="396"/>
      <c r="C339" s="396"/>
      <c r="D339" s="396"/>
      <c r="E339" s="789"/>
      <c r="F339" s="789"/>
      <c r="G339" s="396"/>
      <c r="H339" s="396"/>
      <c r="I339" s="396"/>
      <c r="J339" s="396"/>
      <c r="K339" s="396"/>
      <c r="L339" s="396"/>
      <c r="M339" s="396"/>
      <c r="N339" s="396"/>
      <c r="O339" s="32"/>
      <c r="P339" s="32"/>
      <c r="Q339" s="396"/>
    </row>
    <row r="340" spans="1:17" ht="12.75" customHeight="1">
      <c r="A340" s="789"/>
      <c r="B340" s="396"/>
      <c r="C340" s="396"/>
      <c r="D340" s="396"/>
      <c r="E340" s="789"/>
      <c r="F340" s="789"/>
      <c r="G340" s="396"/>
      <c r="H340" s="396"/>
      <c r="I340" s="396"/>
      <c r="J340" s="396"/>
      <c r="K340" s="396"/>
      <c r="L340" s="396"/>
      <c r="M340" s="396"/>
      <c r="N340" s="396"/>
      <c r="O340" s="32"/>
      <c r="P340" s="32"/>
      <c r="Q340" s="396"/>
    </row>
    <row r="341" spans="1:17" ht="12.75" customHeight="1">
      <c r="A341" s="789"/>
      <c r="B341" s="396"/>
      <c r="C341" s="396"/>
      <c r="D341" s="396"/>
      <c r="E341" s="789"/>
      <c r="F341" s="789"/>
      <c r="G341" s="396"/>
      <c r="H341" s="396"/>
      <c r="I341" s="396"/>
      <c r="J341" s="396"/>
      <c r="K341" s="396"/>
      <c r="L341" s="396"/>
      <c r="M341" s="396"/>
      <c r="N341" s="396"/>
      <c r="O341" s="32"/>
      <c r="P341" s="32"/>
      <c r="Q341" s="396"/>
    </row>
    <row r="342" spans="1:17" ht="12.75" customHeight="1">
      <c r="A342" s="789"/>
      <c r="B342" s="396"/>
      <c r="C342" s="396"/>
      <c r="D342" s="396"/>
      <c r="E342" s="789"/>
      <c r="F342" s="789"/>
      <c r="G342" s="396"/>
      <c r="H342" s="396"/>
      <c r="I342" s="396"/>
      <c r="J342" s="396"/>
      <c r="K342" s="396"/>
      <c r="L342" s="396"/>
      <c r="M342" s="396"/>
      <c r="N342" s="396"/>
      <c r="O342" s="32"/>
      <c r="P342" s="32"/>
      <c r="Q342" s="396"/>
    </row>
    <row r="343" spans="1:17" ht="12.75" customHeight="1">
      <c r="A343" s="789"/>
      <c r="B343" s="396"/>
      <c r="C343" s="396"/>
      <c r="D343" s="396"/>
      <c r="E343" s="789"/>
      <c r="F343" s="789"/>
      <c r="G343" s="396"/>
      <c r="H343" s="396"/>
      <c r="I343" s="396"/>
      <c r="J343" s="396"/>
      <c r="K343" s="396"/>
      <c r="L343" s="396"/>
      <c r="M343" s="396"/>
      <c r="N343" s="396"/>
      <c r="O343" s="32"/>
      <c r="P343" s="32"/>
      <c r="Q343" s="396"/>
    </row>
    <row r="344" spans="1:17" ht="12.75" customHeight="1">
      <c r="A344" s="789"/>
      <c r="B344" s="396"/>
      <c r="C344" s="396"/>
      <c r="D344" s="396"/>
      <c r="E344" s="789"/>
      <c r="F344" s="789"/>
      <c r="G344" s="396"/>
      <c r="H344" s="396"/>
      <c r="I344" s="396"/>
      <c r="J344" s="396"/>
      <c r="K344" s="396"/>
      <c r="L344" s="396"/>
      <c r="M344" s="396"/>
      <c r="N344" s="396"/>
      <c r="O344" s="32"/>
      <c r="P344" s="32"/>
      <c r="Q344" s="396"/>
    </row>
    <row r="345" spans="1:17" ht="12.75" customHeight="1">
      <c r="A345" s="789"/>
      <c r="B345" s="396"/>
      <c r="C345" s="396"/>
      <c r="D345" s="396"/>
      <c r="E345" s="789"/>
      <c r="F345" s="789"/>
      <c r="G345" s="396"/>
      <c r="H345" s="396"/>
      <c r="I345" s="396"/>
      <c r="J345" s="396"/>
      <c r="K345" s="396"/>
      <c r="L345" s="396"/>
      <c r="M345" s="396"/>
      <c r="N345" s="396"/>
      <c r="O345" s="32"/>
      <c r="P345" s="32"/>
      <c r="Q345" s="396"/>
    </row>
    <row r="346" spans="1:17" ht="12.75" customHeight="1">
      <c r="A346" s="789"/>
      <c r="B346" s="396"/>
      <c r="C346" s="396"/>
      <c r="D346" s="396"/>
      <c r="E346" s="789"/>
      <c r="F346" s="789"/>
      <c r="G346" s="396"/>
      <c r="H346" s="396"/>
      <c r="I346" s="396"/>
      <c r="J346" s="396"/>
      <c r="K346" s="396"/>
      <c r="L346" s="396"/>
      <c r="M346" s="396"/>
      <c r="N346" s="396"/>
      <c r="O346" s="32"/>
      <c r="P346" s="32"/>
      <c r="Q346" s="396"/>
    </row>
    <row r="347" spans="1:17" ht="12.75" customHeight="1">
      <c r="A347" s="789"/>
      <c r="B347" s="396"/>
      <c r="C347" s="396"/>
      <c r="D347" s="396"/>
      <c r="E347" s="789"/>
      <c r="F347" s="789"/>
      <c r="G347" s="396"/>
      <c r="H347" s="396"/>
      <c r="I347" s="396"/>
      <c r="J347" s="396"/>
      <c r="K347" s="396"/>
      <c r="L347" s="396"/>
      <c r="M347" s="396"/>
      <c r="N347" s="396"/>
      <c r="O347" s="32"/>
      <c r="P347" s="32"/>
      <c r="Q347" s="396"/>
    </row>
    <row r="348" spans="1:17" ht="12.75" customHeight="1">
      <c r="A348" s="789"/>
      <c r="B348" s="396"/>
      <c r="C348" s="396"/>
      <c r="D348" s="396"/>
      <c r="E348" s="789"/>
      <c r="F348" s="789"/>
      <c r="G348" s="396"/>
      <c r="H348" s="396"/>
      <c r="I348" s="396"/>
      <c r="J348" s="396"/>
      <c r="K348" s="396"/>
      <c r="L348" s="396"/>
      <c r="M348" s="396"/>
      <c r="N348" s="396"/>
      <c r="O348" s="32"/>
      <c r="P348" s="32"/>
      <c r="Q348" s="396"/>
    </row>
    <row r="349" spans="1:17" ht="12.75" customHeight="1">
      <c r="A349" s="789"/>
      <c r="B349" s="396"/>
      <c r="C349" s="396"/>
      <c r="D349" s="396"/>
      <c r="E349" s="789"/>
      <c r="F349" s="789"/>
      <c r="G349" s="396"/>
      <c r="H349" s="396"/>
      <c r="I349" s="396"/>
      <c r="J349" s="396"/>
      <c r="K349" s="396"/>
      <c r="L349" s="396"/>
      <c r="M349" s="396"/>
      <c r="N349" s="396"/>
      <c r="O349" s="32"/>
      <c r="P349" s="32"/>
      <c r="Q349" s="396"/>
    </row>
    <row r="350" spans="1:17" ht="12.75" customHeight="1">
      <c r="A350" s="789"/>
      <c r="B350" s="396"/>
      <c r="C350" s="396"/>
      <c r="D350" s="396"/>
      <c r="E350" s="789"/>
      <c r="F350" s="789"/>
      <c r="G350" s="396"/>
      <c r="H350" s="396"/>
      <c r="I350" s="396"/>
      <c r="J350" s="396"/>
      <c r="K350" s="396"/>
      <c r="L350" s="396"/>
      <c r="M350" s="396"/>
      <c r="N350" s="396"/>
      <c r="O350" s="32"/>
      <c r="P350" s="32"/>
      <c r="Q350" s="396"/>
    </row>
    <row r="351" spans="1:17" ht="12.75" customHeight="1">
      <c r="A351" s="789"/>
      <c r="B351" s="396"/>
      <c r="C351" s="396"/>
      <c r="D351" s="396"/>
      <c r="E351" s="789"/>
      <c r="F351" s="789"/>
      <c r="G351" s="396"/>
      <c r="H351" s="396"/>
      <c r="I351" s="396"/>
      <c r="J351" s="396"/>
      <c r="K351" s="396"/>
      <c r="L351" s="396"/>
      <c r="M351" s="396"/>
      <c r="N351" s="396"/>
      <c r="O351" s="32"/>
      <c r="P351" s="32"/>
      <c r="Q351" s="396"/>
    </row>
    <row r="352" spans="1:17" ht="12.75" customHeight="1">
      <c r="A352" s="789"/>
      <c r="B352" s="396"/>
      <c r="C352" s="396"/>
      <c r="D352" s="396"/>
      <c r="E352" s="789"/>
      <c r="F352" s="789"/>
      <c r="G352" s="396"/>
      <c r="H352" s="396"/>
      <c r="I352" s="396"/>
      <c r="J352" s="396"/>
      <c r="K352" s="396"/>
      <c r="L352" s="396"/>
      <c r="M352" s="396"/>
      <c r="N352" s="396"/>
      <c r="O352" s="32"/>
      <c r="P352" s="32"/>
      <c r="Q352" s="396"/>
    </row>
    <row r="353" spans="1:17" ht="12.75" customHeight="1">
      <c r="A353" s="789"/>
      <c r="B353" s="396"/>
      <c r="C353" s="396"/>
      <c r="D353" s="396"/>
      <c r="E353" s="789"/>
      <c r="F353" s="789"/>
      <c r="G353" s="396"/>
      <c r="H353" s="396"/>
      <c r="I353" s="396"/>
      <c r="J353" s="396"/>
      <c r="K353" s="396"/>
      <c r="L353" s="396"/>
      <c r="M353" s="396"/>
      <c r="N353" s="396"/>
      <c r="O353" s="32"/>
      <c r="P353" s="32"/>
      <c r="Q353" s="396"/>
    </row>
    <row r="354" spans="1:17" ht="12.75" customHeight="1">
      <c r="A354" s="789"/>
      <c r="B354" s="396"/>
      <c r="C354" s="396"/>
      <c r="D354" s="396"/>
      <c r="E354" s="789"/>
      <c r="F354" s="789"/>
      <c r="G354" s="396"/>
      <c r="H354" s="396"/>
      <c r="I354" s="396"/>
      <c r="J354" s="396"/>
      <c r="K354" s="396"/>
      <c r="L354" s="396"/>
      <c r="M354" s="396"/>
      <c r="N354" s="396"/>
      <c r="O354" s="32"/>
      <c r="P354" s="32"/>
      <c r="Q354" s="396"/>
    </row>
    <row r="355" spans="1:17" ht="12.75" customHeight="1">
      <c r="A355" s="789"/>
      <c r="B355" s="396"/>
      <c r="C355" s="396"/>
      <c r="D355" s="396"/>
      <c r="E355" s="789"/>
      <c r="F355" s="789"/>
      <c r="G355" s="396"/>
      <c r="H355" s="396"/>
      <c r="I355" s="396"/>
      <c r="J355" s="396"/>
      <c r="K355" s="396"/>
      <c r="L355" s="396"/>
      <c r="M355" s="396"/>
      <c r="N355" s="396"/>
      <c r="O355" s="32"/>
      <c r="P355" s="32"/>
      <c r="Q355" s="396"/>
    </row>
    <row r="356" spans="1:17" ht="12.75" customHeight="1">
      <c r="A356" s="789"/>
      <c r="B356" s="396"/>
      <c r="C356" s="396"/>
      <c r="D356" s="396"/>
      <c r="E356" s="789"/>
      <c r="F356" s="789"/>
      <c r="G356" s="396"/>
      <c r="H356" s="396"/>
      <c r="I356" s="396"/>
      <c r="J356" s="396"/>
      <c r="K356" s="396"/>
      <c r="L356" s="396"/>
      <c r="M356" s="396"/>
      <c r="N356" s="396"/>
      <c r="O356" s="32"/>
      <c r="P356" s="32"/>
      <c r="Q356" s="396"/>
    </row>
    <row r="357" spans="1:17" ht="12.75" customHeight="1">
      <c r="A357" s="789"/>
      <c r="B357" s="396"/>
      <c r="C357" s="396"/>
      <c r="D357" s="396"/>
      <c r="E357" s="789"/>
      <c r="F357" s="789"/>
      <c r="G357" s="396"/>
      <c r="H357" s="396"/>
      <c r="I357" s="396"/>
      <c r="J357" s="396"/>
      <c r="K357" s="396"/>
      <c r="L357" s="396"/>
      <c r="M357" s="396"/>
      <c r="N357" s="396"/>
      <c r="O357" s="32"/>
      <c r="P357" s="32"/>
      <c r="Q357" s="396"/>
    </row>
    <row r="358" spans="1:17" ht="12.75" customHeight="1">
      <c r="A358" s="789"/>
      <c r="B358" s="396"/>
      <c r="C358" s="396"/>
      <c r="D358" s="396"/>
      <c r="E358" s="789"/>
      <c r="F358" s="789"/>
      <c r="G358" s="396"/>
      <c r="H358" s="396"/>
      <c r="I358" s="396"/>
      <c r="J358" s="396"/>
      <c r="K358" s="396"/>
      <c r="L358" s="396"/>
      <c r="M358" s="396"/>
      <c r="N358" s="396"/>
      <c r="O358" s="32"/>
      <c r="P358" s="32"/>
      <c r="Q358" s="396"/>
    </row>
    <row r="359" spans="1:17" ht="12.75" customHeight="1">
      <c r="A359" s="789"/>
      <c r="B359" s="396"/>
      <c r="C359" s="396"/>
      <c r="D359" s="396"/>
      <c r="E359" s="789"/>
      <c r="F359" s="789"/>
      <c r="G359" s="396"/>
      <c r="H359" s="396"/>
      <c r="I359" s="396"/>
      <c r="J359" s="396"/>
      <c r="K359" s="396"/>
      <c r="L359" s="396"/>
      <c r="M359" s="396"/>
      <c r="N359" s="396"/>
      <c r="O359" s="32"/>
      <c r="P359" s="32"/>
      <c r="Q359" s="396"/>
    </row>
    <row r="360" spans="1:17" ht="12.75" customHeight="1">
      <c r="A360" s="789"/>
      <c r="B360" s="396"/>
      <c r="C360" s="396"/>
      <c r="D360" s="396"/>
      <c r="E360" s="789"/>
      <c r="F360" s="789"/>
      <c r="G360" s="396"/>
      <c r="H360" s="396"/>
      <c r="I360" s="396"/>
      <c r="J360" s="396"/>
      <c r="K360" s="396"/>
      <c r="L360" s="396"/>
      <c r="M360" s="396"/>
      <c r="N360" s="396"/>
      <c r="O360" s="32"/>
      <c r="P360" s="32"/>
      <c r="Q360" s="396"/>
    </row>
    <row r="361" spans="1:17" ht="12.75" customHeight="1">
      <c r="A361" s="789"/>
      <c r="B361" s="396"/>
      <c r="C361" s="396"/>
      <c r="D361" s="396"/>
      <c r="E361" s="789"/>
      <c r="F361" s="789"/>
      <c r="G361" s="396"/>
      <c r="H361" s="396"/>
      <c r="I361" s="396"/>
      <c r="J361" s="396"/>
      <c r="K361" s="396"/>
      <c r="L361" s="396"/>
      <c r="M361" s="396"/>
      <c r="N361" s="396"/>
      <c r="O361" s="32"/>
      <c r="P361" s="32"/>
      <c r="Q361" s="396"/>
    </row>
    <row r="362" spans="1:17" ht="12.75" customHeight="1">
      <c r="A362" s="789"/>
      <c r="B362" s="396"/>
      <c r="C362" s="396"/>
      <c r="D362" s="396"/>
      <c r="E362" s="789"/>
      <c r="F362" s="789"/>
      <c r="G362" s="396"/>
      <c r="H362" s="396"/>
      <c r="I362" s="396"/>
      <c r="J362" s="396"/>
      <c r="K362" s="396"/>
      <c r="L362" s="396"/>
      <c r="M362" s="396"/>
      <c r="N362" s="396"/>
      <c r="O362" s="32"/>
      <c r="P362" s="32"/>
      <c r="Q362" s="396"/>
    </row>
    <row r="363" spans="1:17" ht="12.75" customHeight="1">
      <c r="A363" s="789"/>
      <c r="B363" s="396"/>
      <c r="C363" s="396"/>
      <c r="D363" s="396"/>
      <c r="E363" s="789"/>
      <c r="F363" s="789"/>
      <c r="G363" s="396"/>
      <c r="H363" s="396"/>
      <c r="I363" s="396"/>
      <c r="J363" s="396"/>
      <c r="K363" s="396"/>
      <c r="L363" s="396"/>
      <c r="M363" s="396"/>
      <c r="N363" s="396"/>
      <c r="O363" s="32"/>
      <c r="P363" s="32"/>
      <c r="Q363" s="396"/>
    </row>
    <row r="364" spans="1:17" ht="12.75" customHeight="1">
      <c r="A364" s="789"/>
      <c r="B364" s="396"/>
      <c r="C364" s="396"/>
      <c r="D364" s="396"/>
      <c r="E364" s="789"/>
      <c r="F364" s="789"/>
      <c r="G364" s="396"/>
      <c r="H364" s="396"/>
      <c r="I364" s="396"/>
      <c r="J364" s="396"/>
      <c r="K364" s="396"/>
      <c r="L364" s="396"/>
      <c r="M364" s="396"/>
      <c r="N364" s="396"/>
      <c r="O364" s="32"/>
      <c r="P364" s="32"/>
      <c r="Q364" s="396"/>
    </row>
    <row r="365" spans="1:17" ht="12.75" customHeight="1">
      <c r="A365" s="789"/>
      <c r="B365" s="396"/>
      <c r="C365" s="396"/>
      <c r="D365" s="396"/>
      <c r="E365" s="789"/>
      <c r="F365" s="789"/>
      <c r="G365" s="396"/>
      <c r="H365" s="396"/>
      <c r="I365" s="396"/>
      <c r="J365" s="396"/>
      <c r="K365" s="396"/>
      <c r="L365" s="396"/>
      <c r="M365" s="396"/>
      <c r="N365" s="396"/>
      <c r="O365" s="32"/>
      <c r="P365" s="32"/>
      <c r="Q365" s="396"/>
    </row>
    <row r="366" spans="1:17" ht="12.75" customHeight="1">
      <c r="A366" s="789"/>
      <c r="B366" s="396"/>
      <c r="C366" s="396"/>
      <c r="D366" s="396"/>
      <c r="E366" s="789"/>
      <c r="F366" s="789"/>
      <c r="G366" s="396"/>
      <c r="H366" s="396"/>
      <c r="I366" s="396"/>
      <c r="J366" s="396"/>
      <c r="K366" s="396"/>
      <c r="L366" s="396"/>
      <c r="M366" s="396"/>
      <c r="N366" s="396"/>
      <c r="O366" s="32"/>
      <c r="P366" s="32"/>
      <c r="Q366" s="396"/>
    </row>
    <row r="367" spans="1:17" ht="12.75" customHeight="1">
      <c r="A367" s="789"/>
      <c r="B367" s="396"/>
      <c r="C367" s="396"/>
      <c r="D367" s="396"/>
      <c r="E367" s="789"/>
      <c r="F367" s="789"/>
      <c r="G367" s="396"/>
      <c r="H367" s="396"/>
      <c r="I367" s="396"/>
      <c r="J367" s="396"/>
      <c r="K367" s="396"/>
      <c r="L367" s="396"/>
      <c r="M367" s="396"/>
      <c r="N367" s="396"/>
      <c r="O367" s="32"/>
      <c r="P367" s="32"/>
      <c r="Q367" s="396"/>
    </row>
    <row r="368" spans="1:17" ht="12.75" customHeight="1">
      <c r="A368" s="789"/>
      <c r="B368" s="396"/>
      <c r="C368" s="396"/>
      <c r="D368" s="396"/>
      <c r="E368" s="789"/>
      <c r="F368" s="789"/>
      <c r="G368" s="396"/>
      <c r="H368" s="396"/>
      <c r="I368" s="396"/>
      <c r="J368" s="396"/>
      <c r="K368" s="396"/>
      <c r="L368" s="396"/>
      <c r="M368" s="396"/>
      <c r="N368" s="396"/>
      <c r="O368" s="32"/>
      <c r="P368" s="32"/>
      <c r="Q368" s="396"/>
    </row>
    <row r="369" spans="1:17" ht="12.75" customHeight="1">
      <c r="A369" s="789"/>
      <c r="B369" s="396"/>
      <c r="C369" s="396"/>
      <c r="D369" s="396"/>
      <c r="E369" s="789"/>
      <c r="F369" s="789"/>
      <c r="G369" s="396"/>
      <c r="H369" s="396"/>
      <c r="I369" s="396"/>
      <c r="J369" s="396"/>
      <c r="K369" s="396"/>
      <c r="L369" s="396"/>
      <c r="M369" s="396"/>
      <c r="N369" s="396"/>
      <c r="O369" s="32"/>
      <c r="P369" s="32"/>
      <c r="Q369" s="396"/>
    </row>
    <row r="370" spans="1:17" ht="12.75" customHeight="1">
      <c r="A370" s="789"/>
      <c r="B370" s="396"/>
      <c r="C370" s="396"/>
      <c r="D370" s="396"/>
      <c r="E370" s="789"/>
      <c r="F370" s="789"/>
      <c r="G370" s="396"/>
      <c r="H370" s="396"/>
      <c r="I370" s="396"/>
      <c r="J370" s="396"/>
      <c r="K370" s="396"/>
      <c r="L370" s="396"/>
      <c r="M370" s="396"/>
      <c r="N370" s="396"/>
      <c r="O370" s="32"/>
      <c r="P370" s="32"/>
      <c r="Q370" s="396"/>
    </row>
    <row r="371" spans="1:17" ht="12.75" customHeight="1">
      <c r="A371" s="789"/>
      <c r="B371" s="396"/>
      <c r="C371" s="396"/>
      <c r="D371" s="396"/>
      <c r="E371" s="789"/>
      <c r="F371" s="789"/>
      <c r="G371" s="396"/>
      <c r="H371" s="396"/>
      <c r="I371" s="396"/>
      <c r="J371" s="396"/>
      <c r="K371" s="396"/>
      <c r="L371" s="396"/>
      <c r="M371" s="396"/>
      <c r="N371" s="396"/>
      <c r="O371" s="32"/>
      <c r="P371" s="32"/>
      <c r="Q371" s="396"/>
    </row>
    <row r="372" spans="1:17" ht="12.75" customHeight="1">
      <c r="A372" s="789"/>
      <c r="B372" s="396"/>
      <c r="C372" s="396"/>
      <c r="D372" s="396"/>
      <c r="E372" s="789"/>
      <c r="F372" s="789"/>
      <c r="G372" s="396"/>
      <c r="H372" s="396"/>
      <c r="I372" s="396"/>
      <c r="J372" s="396"/>
      <c r="K372" s="396"/>
      <c r="L372" s="396"/>
      <c r="M372" s="396"/>
      <c r="N372" s="396"/>
      <c r="O372" s="32"/>
      <c r="P372" s="32"/>
      <c r="Q372" s="396"/>
    </row>
    <row r="373" spans="1:17" ht="12.75" customHeight="1">
      <c r="A373" s="789"/>
      <c r="B373" s="396"/>
      <c r="C373" s="396"/>
      <c r="D373" s="396"/>
      <c r="E373" s="789"/>
      <c r="F373" s="789"/>
      <c r="G373" s="396"/>
      <c r="H373" s="396"/>
      <c r="I373" s="396"/>
      <c r="J373" s="396"/>
      <c r="K373" s="396"/>
      <c r="L373" s="396"/>
      <c r="M373" s="396"/>
      <c r="N373" s="396"/>
      <c r="O373" s="32"/>
      <c r="P373" s="32"/>
      <c r="Q373" s="396"/>
    </row>
    <row r="374" spans="1:17" ht="12.75" customHeight="1">
      <c r="A374" s="789"/>
      <c r="B374" s="396"/>
      <c r="C374" s="396"/>
      <c r="D374" s="396"/>
      <c r="E374" s="789"/>
      <c r="F374" s="789"/>
      <c r="G374" s="396"/>
      <c r="H374" s="396"/>
      <c r="I374" s="396"/>
      <c r="J374" s="396"/>
      <c r="K374" s="396"/>
      <c r="L374" s="396"/>
      <c r="M374" s="396"/>
      <c r="N374" s="396"/>
      <c r="O374" s="32"/>
      <c r="P374" s="32"/>
      <c r="Q374" s="396"/>
    </row>
    <row r="375" spans="1:17" ht="12.75" customHeight="1">
      <c r="A375" s="789"/>
      <c r="B375" s="396"/>
      <c r="C375" s="396"/>
      <c r="D375" s="396"/>
      <c r="E375" s="789"/>
      <c r="F375" s="789"/>
      <c r="G375" s="396"/>
      <c r="H375" s="396"/>
      <c r="I375" s="396"/>
      <c r="J375" s="396"/>
      <c r="K375" s="396"/>
      <c r="L375" s="396"/>
      <c r="M375" s="396"/>
      <c r="N375" s="396"/>
      <c r="O375" s="32"/>
      <c r="P375" s="32"/>
      <c r="Q375" s="396"/>
    </row>
    <row r="376" spans="1:17" ht="12.75" customHeight="1">
      <c r="A376" s="789"/>
      <c r="B376" s="396"/>
      <c r="C376" s="396"/>
      <c r="D376" s="396"/>
      <c r="E376" s="789"/>
      <c r="F376" s="789"/>
      <c r="G376" s="396"/>
      <c r="H376" s="396"/>
      <c r="I376" s="396"/>
      <c r="J376" s="396"/>
      <c r="K376" s="396"/>
      <c r="L376" s="396"/>
      <c r="M376" s="396"/>
      <c r="N376" s="396"/>
      <c r="O376" s="32"/>
      <c r="P376" s="32"/>
      <c r="Q376" s="396"/>
    </row>
    <row r="377" spans="1:17" ht="12.75" customHeight="1">
      <c r="A377" s="789"/>
      <c r="B377" s="396"/>
      <c r="C377" s="396"/>
      <c r="D377" s="396"/>
      <c r="E377" s="789"/>
      <c r="F377" s="789"/>
      <c r="G377" s="396"/>
      <c r="H377" s="396"/>
      <c r="I377" s="396"/>
      <c r="J377" s="396"/>
      <c r="K377" s="396"/>
      <c r="L377" s="396"/>
      <c r="M377" s="396"/>
      <c r="N377" s="396"/>
      <c r="O377" s="32"/>
      <c r="P377" s="32"/>
      <c r="Q377" s="396"/>
    </row>
    <row r="378" spans="1:17" ht="12.75" customHeight="1">
      <c r="A378" s="789"/>
      <c r="B378" s="396"/>
      <c r="C378" s="396"/>
      <c r="D378" s="396"/>
      <c r="E378" s="789"/>
      <c r="F378" s="789"/>
      <c r="G378" s="396"/>
      <c r="H378" s="396"/>
      <c r="I378" s="396"/>
      <c r="J378" s="396"/>
      <c r="K378" s="396"/>
      <c r="L378" s="396"/>
      <c r="M378" s="396"/>
      <c r="N378" s="396"/>
      <c r="O378" s="32"/>
      <c r="P378" s="32"/>
      <c r="Q378" s="396"/>
    </row>
    <row r="379" spans="1:17" ht="12.75" customHeight="1">
      <c r="A379" s="789"/>
      <c r="B379" s="396"/>
      <c r="C379" s="396"/>
      <c r="D379" s="396"/>
      <c r="E379" s="789"/>
      <c r="F379" s="789"/>
      <c r="G379" s="396"/>
      <c r="H379" s="396"/>
      <c r="I379" s="396"/>
      <c r="J379" s="396"/>
      <c r="K379" s="396"/>
      <c r="L379" s="396"/>
      <c r="M379" s="396"/>
      <c r="N379" s="396"/>
      <c r="O379" s="32"/>
      <c r="P379" s="32"/>
      <c r="Q379" s="396"/>
    </row>
    <row r="380" spans="1:17" ht="12.75" customHeight="1">
      <c r="A380" s="789"/>
      <c r="B380" s="396"/>
      <c r="C380" s="396"/>
      <c r="D380" s="396"/>
      <c r="E380" s="789"/>
      <c r="F380" s="789"/>
      <c r="G380" s="396"/>
      <c r="H380" s="396"/>
      <c r="I380" s="396"/>
      <c r="J380" s="396"/>
      <c r="K380" s="396"/>
      <c r="L380" s="396"/>
      <c r="M380" s="396"/>
      <c r="N380" s="396"/>
      <c r="O380" s="32"/>
      <c r="P380" s="32"/>
      <c r="Q380" s="396"/>
    </row>
    <row r="381" spans="1:17" ht="12.75" customHeight="1">
      <c r="A381" s="789"/>
      <c r="B381" s="396"/>
      <c r="C381" s="396"/>
      <c r="D381" s="396"/>
      <c r="E381" s="789"/>
      <c r="F381" s="789"/>
      <c r="G381" s="396"/>
      <c r="H381" s="396"/>
      <c r="I381" s="396"/>
      <c r="J381" s="396"/>
      <c r="K381" s="396"/>
      <c r="L381" s="396"/>
      <c r="M381" s="396"/>
      <c r="N381" s="396"/>
      <c r="O381" s="32"/>
      <c r="P381" s="32"/>
      <c r="Q381" s="396"/>
    </row>
    <row r="382" spans="1:17" ht="12.75" customHeight="1">
      <c r="A382" s="789"/>
      <c r="B382" s="396"/>
      <c r="C382" s="396"/>
      <c r="D382" s="396"/>
      <c r="E382" s="789"/>
      <c r="F382" s="789"/>
      <c r="G382" s="396"/>
      <c r="H382" s="396"/>
      <c r="I382" s="396"/>
      <c r="J382" s="396"/>
      <c r="K382" s="396"/>
      <c r="L382" s="396"/>
      <c r="M382" s="396"/>
      <c r="N382" s="396"/>
      <c r="O382" s="32"/>
      <c r="P382" s="32"/>
      <c r="Q382" s="396"/>
    </row>
    <row r="383" spans="1:17" ht="12.75" customHeight="1">
      <c r="A383" s="789"/>
      <c r="B383" s="396"/>
      <c r="C383" s="396"/>
      <c r="D383" s="396"/>
      <c r="E383" s="789"/>
      <c r="F383" s="789"/>
      <c r="G383" s="396"/>
      <c r="H383" s="396"/>
      <c r="I383" s="396"/>
      <c r="J383" s="396"/>
      <c r="K383" s="396"/>
      <c r="L383" s="396"/>
      <c r="M383" s="396"/>
      <c r="N383" s="396"/>
      <c r="O383" s="32"/>
      <c r="P383" s="32"/>
      <c r="Q383" s="396"/>
    </row>
    <row r="384" spans="1:17" ht="12.75" customHeight="1">
      <c r="A384" s="789"/>
      <c r="B384" s="396"/>
      <c r="C384" s="396"/>
      <c r="D384" s="396"/>
      <c r="E384" s="789"/>
      <c r="F384" s="789"/>
      <c r="G384" s="396"/>
      <c r="H384" s="396"/>
      <c r="I384" s="396"/>
      <c r="J384" s="396"/>
      <c r="K384" s="396"/>
      <c r="L384" s="396"/>
      <c r="M384" s="396"/>
      <c r="N384" s="396"/>
      <c r="O384" s="32"/>
      <c r="P384" s="32"/>
      <c r="Q384" s="396"/>
    </row>
    <row r="385" spans="1:17" ht="12.75" customHeight="1">
      <c r="A385" s="789"/>
      <c r="B385" s="396"/>
      <c r="C385" s="396"/>
      <c r="D385" s="396"/>
      <c r="E385" s="789"/>
      <c r="F385" s="789"/>
      <c r="G385" s="396"/>
      <c r="H385" s="396"/>
      <c r="I385" s="396"/>
      <c r="J385" s="396"/>
      <c r="K385" s="396"/>
      <c r="L385" s="396"/>
      <c r="M385" s="396"/>
      <c r="N385" s="396"/>
      <c r="O385" s="32"/>
      <c r="P385" s="32"/>
      <c r="Q385" s="396"/>
    </row>
    <row r="386" spans="1:17" ht="12.75" customHeight="1">
      <c r="A386" s="789"/>
      <c r="B386" s="396"/>
      <c r="C386" s="396"/>
      <c r="D386" s="396"/>
      <c r="E386" s="789"/>
      <c r="F386" s="789"/>
      <c r="G386" s="396"/>
      <c r="H386" s="396"/>
      <c r="I386" s="396"/>
      <c r="J386" s="396"/>
      <c r="K386" s="396"/>
      <c r="L386" s="396"/>
      <c r="M386" s="396"/>
      <c r="N386" s="396"/>
      <c r="O386" s="32"/>
      <c r="P386" s="32"/>
      <c r="Q386" s="396"/>
    </row>
    <row r="387" spans="1:17" ht="12.75" customHeight="1">
      <c r="A387" s="789"/>
      <c r="B387" s="396"/>
      <c r="C387" s="396"/>
      <c r="D387" s="396"/>
      <c r="E387" s="789"/>
      <c r="F387" s="789"/>
      <c r="G387" s="396"/>
      <c r="H387" s="396"/>
      <c r="I387" s="396"/>
      <c r="J387" s="396"/>
      <c r="K387" s="396"/>
      <c r="L387" s="396"/>
      <c r="M387" s="396"/>
      <c r="N387" s="396"/>
      <c r="O387" s="32"/>
      <c r="P387" s="32"/>
      <c r="Q387" s="396"/>
    </row>
    <row r="388" spans="1:17" ht="12.75" customHeight="1">
      <c r="A388" s="789"/>
      <c r="B388" s="396"/>
      <c r="C388" s="396"/>
      <c r="D388" s="396"/>
      <c r="E388" s="789"/>
      <c r="F388" s="789"/>
      <c r="G388" s="396"/>
      <c r="H388" s="396"/>
      <c r="I388" s="396"/>
      <c r="J388" s="396"/>
      <c r="K388" s="396"/>
      <c r="L388" s="396"/>
      <c r="M388" s="396"/>
      <c r="N388" s="396"/>
      <c r="O388" s="32"/>
      <c r="P388" s="32"/>
      <c r="Q388" s="396"/>
    </row>
    <row r="389" spans="1:17" ht="12.75" customHeight="1">
      <c r="A389" s="789"/>
      <c r="B389" s="396"/>
      <c r="C389" s="396"/>
      <c r="D389" s="396"/>
      <c r="E389" s="789"/>
      <c r="F389" s="789"/>
      <c r="G389" s="396"/>
      <c r="H389" s="396"/>
      <c r="I389" s="396"/>
      <c r="J389" s="396"/>
      <c r="K389" s="396"/>
      <c r="L389" s="396"/>
      <c r="M389" s="396"/>
      <c r="N389" s="396"/>
      <c r="O389" s="32"/>
      <c r="P389" s="32"/>
      <c r="Q389" s="396"/>
    </row>
    <row r="390" spans="1:17" ht="12.75" customHeight="1">
      <c r="A390" s="789"/>
      <c r="B390" s="396"/>
      <c r="C390" s="396"/>
      <c r="D390" s="396"/>
      <c r="E390" s="789"/>
      <c r="F390" s="789"/>
      <c r="G390" s="396"/>
      <c r="H390" s="396"/>
      <c r="I390" s="396"/>
      <c r="J390" s="396"/>
      <c r="K390" s="396"/>
      <c r="L390" s="396"/>
      <c r="M390" s="396"/>
      <c r="N390" s="396"/>
      <c r="O390" s="32"/>
      <c r="P390" s="32"/>
      <c r="Q390" s="396"/>
    </row>
    <row r="391" spans="1:17" ht="12.75" customHeight="1">
      <c r="A391" s="789"/>
      <c r="B391" s="396"/>
      <c r="C391" s="396"/>
      <c r="D391" s="396"/>
      <c r="E391" s="789"/>
      <c r="F391" s="789"/>
      <c r="G391" s="396"/>
      <c r="H391" s="396"/>
      <c r="I391" s="396"/>
      <c r="J391" s="396"/>
      <c r="K391" s="396"/>
      <c r="L391" s="396"/>
      <c r="M391" s="396"/>
      <c r="N391" s="396"/>
      <c r="O391" s="32"/>
      <c r="P391" s="32"/>
      <c r="Q391" s="396"/>
    </row>
    <row r="392" spans="1:17" ht="12.75" customHeight="1">
      <c r="A392" s="789"/>
      <c r="B392" s="396"/>
      <c r="C392" s="396"/>
      <c r="D392" s="396"/>
      <c r="E392" s="789"/>
      <c r="F392" s="789"/>
      <c r="G392" s="396"/>
      <c r="H392" s="396"/>
      <c r="I392" s="396"/>
      <c r="J392" s="396"/>
      <c r="K392" s="396"/>
      <c r="L392" s="396"/>
      <c r="M392" s="396"/>
      <c r="N392" s="396"/>
      <c r="O392" s="32"/>
      <c r="P392" s="32"/>
      <c r="Q392" s="396"/>
    </row>
    <row r="393" spans="1:17" ht="12.75" customHeight="1">
      <c r="A393" s="789"/>
      <c r="B393" s="396"/>
      <c r="C393" s="396"/>
      <c r="D393" s="396"/>
      <c r="E393" s="789"/>
      <c r="F393" s="789"/>
      <c r="G393" s="396"/>
      <c r="H393" s="396"/>
      <c r="I393" s="396"/>
      <c r="J393" s="396"/>
      <c r="K393" s="396"/>
      <c r="L393" s="396"/>
      <c r="M393" s="396"/>
      <c r="N393" s="396"/>
      <c r="O393" s="32"/>
      <c r="P393" s="32"/>
      <c r="Q393" s="396"/>
    </row>
    <row r="394" spans="1:17" ht="12.75" customHeight="1">
      <c r="A394" s="789"/>
      <c r="B394" s="396"/>
      <c r="C394" s="396"/>
      <c r="D394" s="396"/>
      <c r="E394" s="789"/>
      <c r="F394" s="789"/>
      <c r="G394" s="396"/>
      <c r="H394" s="396"/>
      <c r="I394" s="396"/>
      <c r="J394" s="396"/>
      <c r="K394" s="396"/>
      <c r="L394" s="396"/>
      <c r="M394" s="396"/>
      <c r="N394" s="396"/>
      <c r="O394" s="32"/>
      <c r="P394" s="32"/>
      <c r="Q394" s="396"/>
    </row>
    <row r="395" spans="1:17" ht="12.75" customHeight="1">
      <c r="A395" s="789"/>
      <c r="B395" s="396"/>
      <c r="C395" s="396"/>
      <c r="D395" s="396"/>
      <c r="E395" s="789"/>
      <c r="F395" s="789"/>
      <c r="G395" s="396"/>
      <c r="H395" s="396"/>
      <c r="I395" s="396"/>
      <c r="J395" s="396"/>
      <c r="K395" s="396"/>
      <c r="L395" s="396"/>
      <c r="M395" s="396"/>
      <c r="N395" s="396"/>
      <c r="O395" s="32"/>
      <c r="P395" s="32"/>
      <c r="Q395" s="396"/>
    </row>
    <row r="396" spans="1:17" ht="12.75" customHeight="1">
      <c r="A396" s="789"/>
      <c r="B396" s="396"/>
      <c r="C396" s="396"/>
      <c r="D396" s="396"/>
      <c r="E396" s="789"/>
      <c r="F396" s="789"/>
      <c r="G396" s="396"/>
      <c r="H396" s="396"/>
      <c r="I396" s="396"/>
      <c r="J396" s="396"/>
      <c r="K396" s="396"/>
      <c r="L396" s="396"/>
      <c r="M396" s="396"/>
      <c r="N396" s="396"/>
      <c r="O396" s="32"/>
      <c r="P396" s="32"/>
      <c r="Q396" s="396"/>
    </row>
    <row r="397" spans="1:17" ht="12.75" customHeight="1">
      <c r="A397" s="789"/>
      <c r="B397" s="396"/>
      <c r="C397" s="396"/>
      <c r="D397" s="396"/>
      <c r="E397" s="789"/>
      <c r="F397" s="789"/>
      <c r="G397" s="396"/>
      <c r="H397" s="396"/>
      <c r="I397" s="396"/>
      <c r="J397" s="396"/>
      <c r="K397" s="396"/>
      <c r="L397" s="396"/>
      <c r="M397" s="396"/>
      <c r="N397" s="396"/>
      <c r="O397" s="32"/>
      <c r="P397" s="32"/>
      <c r="Q397" s="396"/>
    </row>
    <row r="398" spans="1:17" ht="12.75" customHeight="1">
      <c r="A398" s="789"/>
      <c r="B398" s="396"/>
      <c r="C398" s="396"/>
      <c r="D398" s="396"/>
      <c r="E398" s="789"/>
      <c r="F398" s="789"/>
      <c r="G398" s="396"/>
      <c r="H398" s="396"/>
      <c r="I398" s="396"/>
      <c r="J398" s="396"/>
      <c r="K398" s="396"/>
      <c r="L398" s="396"/>
      <c r="M398" s="396"/>
      <c r="N398" s="396"/>
      <c r="O398" s="32"/>
      <c r="P398" s="32"/>
      <c r="Q398" s="396"/>
    </row>
    <row r="399" spans="1:17" ht="12.75" customHeight="1">
      <c r="A399" s="789"/>
      <c r="B399" s="396"/>
      <c r="C399" s="396"/>
      <c r="D399" s="396"/>
      <c r="E399" s="789"/>
      <c r="F399" s="789"/>
      <c r="G399" s="396"/>
      <c r="H399" s="396"/>
      <c r="I399" s="396"/>
      <c r="J399" s="396"/>
      <c r="K399" s="396"/>
      <c r="L399" s="396"/>
      <c r="M399" s="396"/>
      <c r="N399" s="396"/>
      <c r="O399" s="32"/>
      <c r="P399" s="32"/>
      <c r="Q399" s="396"/>
    </row>
    <row r="400" spans="1:17" ht="12.75" customHeight="1">
      <c r="A400" s="789"/>
      <c r="B400" s="396"/>
      <c r="C400" s="396"/>
      <c r="D400" s="396"/>
      <c r="E400" s="789"/>
      <c r="F400" s="789"/>
      <c r="G400" s="396"/>
      <c r="H400" s="396"/>
      <c r="I400" s="396"/>
      <c r="J400" s="396"/>
      <c r="K400" s="396"/>
      <c r="L400" s="396"/>
      <c r="M400" s="396"/>
      <c r="N400" s="396"/>
      <c r="O400" s="32"/>
      <c r="P400" s="32"/>
      <c r="Q400" s="396"/>
    </row>
    <row r="401" spans="1:17" ht="12.75" customHeight="1">
      <c r="A401" s="789"/>
      <c r="B401" s="396"/>
      <c r="C401" s="396"/>
      <c r="D401" s="396"/>
      <c r="E401" s="789"/>
      <c r="F401" s="789"/>
      <c r="G401" s="396"/>
      <c r="H401" s="396"/>
      <c r="I401" s="396"/>
      <c r="J401" s="396"/>
      <c r="K401" s="396"/>
      <c r="L401" s="396"/>
      <c r="M401" s="396"/>
      <c r="N401" s="396"/>
      <c r="O401" s="32"/>
      <c r="P401" s="32"/>
      <c r="Q401" s="396"/>
    </row>
    <row r="402" spans="1:17" ht="12.75" customHeight="1">
      <c r="A402" s="789"/>
      <c r="B402" s="396"/>
      <c r="C402" s="396"/>
      <c r="D402" s="396"/>
      <c r="E402" s="789"/>
      <c r="F402" s="789"/>
      <c r="G402" s="396"/>
      <c r="H402" s="396"/>
      <c r="I402" s="396"/>
      <c r="J402" s="396"/>
      <c r="K402" s="396"/>
      <c r="L402" s="396"/>
      <c r="M402" s="396"/>
      <c r="N402" s="396"/>
      <c r="O402" s="32"/>
      <c r="P402" s="32"/>
      <c r="Q402" s="396"/>
    </row>
    <row r="403" spans="1:17" ht="12.75" customHeight="1">
      <c r="A403" s="789"/>
      <c r="B403" s="396"/>
      <c r="C403" s="396"/>
      <c r="D403" s="396"/>
      <c r="E403" s="789"/>
      <c r="F403" s="789"/>
      <c r="G403" s="396"/>
      <c r="H403" s="396"/>
      <c r="I403" s="396"/>
      <c r="J403" s="396"/>
      <c r="K403" s="396"/>
      <c r="L403" s="396"/>
      <c r="M403" s="396"/>
      <c r="N403" s="396"/>
      <c r="O403" s="32"/>
      <c r="P403" s="32"/>
      <c r="Q403" s="396"/>
    </row>
    <row r="404" spans="1:17" ht="12.75" customHeight="1">
      <c r="A404" s="789"/>
      <c r="B404" s="396"/>
      <c r="C404" s="396"/>
      <c r="D404" s="396"/>
      <c r="E404" s="789"/>
      <c r="F404" s="789"/>
      <c r="G404" s="396"/>
      <c r="H404" s="396"/>
      <c r="I404" s="396"/>
      <c r="J404" s="396"/>
      <c r="K404" s="396"/>
      <c r="L404" s="396"/>
      <c r="M404" s="396"/>
      <c r="N404" s="396"/>
      <c r="O404" s="32"/>
      <c r="P404" s="32"/>
      <c r="Q404" s="396"/>
    </row>
    <row r="405" spans="1:17" ht="12.75" customHeight="1">
      <c r="A405" s="789"/>
      <c r="B405" s="396"/>
      <c r="C405" s="396"/>
      <c r="D405" s="396"/>
      <c r="E405" s="789"/>
      <c r="F405" s="789"/>
      <c r="G405" s="396"/>
      <c r="H405" s="396"/>
      <c r="I405" s="396"/>
      <c r="J405" s="396"/>
      <c r="K405" s="396"/>
      <c r="L405" s="396"/>
      <c r="M405" s="396"/>
      <c r="N405" s="396"/>
      <c r="O405" s="32"/>
      <c r="P405" s="32"/>
      <c r="Q405" s="396"/>
    </row>
    <row r="406" spans="1:17" ht="12.75" customHeight="1">
      <c r="A406" s="789"/>
      <c r="B406" s="396"/>
      <c r="C406" s="396"/>
      <c r="D406" s="396"/>
      <c r="E406" s="789"/>
      <c r="F406" s="789"/>
      <c r="G406" s="396"/>
      <c r="H406" s="396"/>
      <c r="I406" s="396"/>
      <c r="J406" s="396"/>
      <c r="K406" s="396"/>
      <c r="L406" s="396"/>
      <c r="M406" s="396"/>
      <c r="N406" s="396"/>
      <c r="O406" s="32"/>
      <c r="P406" s="32"/>
      <c r="Q406" s="396"/>
    </row>
    <row r="407" spans="1:17" ht="12.75" customHeight="1">
      <c r="A407" s="789"/>
      <c r="B407" s="396"/>
      <c r="C407" s="396"/>
      <c r="D407" s="396"/>
      <c r="E407" s="789"/>
      <c r="F407" s="789"/>
      <c r="G407" s="396"/>
      <c r="H407" s="396"/>
      <c r="I407" s="396"/>
      <c r="J407" s="396"/>
      <c r="K407" s="396"/>
      <c r="L407" s="396"/>
      <c r="M407" s="396"/>
      <c r="N407" s="396"/>
      <c r="O407" s="32"/>
      <c r="P407" s="32"/>
      <c r="Q407" s="396"/>
    </row>
    <row r="408" spans="1:17" ht="12.75" customHeight="1">
      <c r="A408" s="789"/>
      <c r="B408" s="396"/>
      <c r="C408" s="396"/>
      <c r="D408" s="396"/>
      <c r="E408" s="789"/>
      <c r="F408" s="789"/>
      <c r="G408" s="396"/>
      <c r="H408" s="396"/>
      <c r="I408" s="396"/>
      <c r="J408" s="396"/>
      <c r="K408" s="396"/>
      <c r="L408" s="396"/>
      <c r="M408" s="396"/>
      <c r="N408" s="396"/>
      <c r="O408" s="32"/>
      <c r="P408" s="32"/>
      <c r="Q408" s="396"/>
    </row>
    <row r="409" spans="1:17" ht="12.75" customHeight="1">
      <c r="A409" s="789"/>
      <c r="B409" s="396"/>
      <c r="C409" s="396"/>
      <c r="D409" s="396"/>
      <c r="E409" s="789"/>
      <c r="F409" s="789"/>
      <c r="G409" s="396"/>
      <c r="H409" s="396"/>
      <c r="I409" s="396"/>
      <c r="J409" s="396"/>
      <c r="K409" s="396"/>
      <c r="L409" s="396"/>
      <c r="M409" s="396"/>
      <c r="N409" s="396"/>
      <c r="O409" s="32"/>
      <c r="P409" s="32"/>
      <c r="Q409" s="396"/>
    </row>
    <row r="410" spans="1:17" ht="12.75" customHeight="1">
      <c r="A410" s="789"/>
      <c r="B410" s="396"/>
      <c r="C410" s="396"/>
      <c r="D410" s="396"/>
      <c r="E410" s="789"/>
      <c r="F410" s="789"/>
      <c r="G410" s="396"/>
      <c r="H410" s="396"/>
      <c r="I410" s="396"/>
      <c r="J410" s="396"/>
      <c r="K410" s="396"/>
      <c r="L410" s="396"/>
      <c r="M410" s="396"/>
      <c r="N410" s="396"/>
      <c r="O410" s="32"/>
      <c r="P410" s="32"/>
      <c r="Q410" s="396"/>
    </row>
    <row r="411" spans="1:17" ht="12.75" customHeight="1">
      <c r="A411" s="789"/>
      <c r="B411" s="396"/>
      <c r="C411" s="396"/>
      <c r="D411" s="396"/>
      <c r="E411" s="789"/>
      <c r="F411" s="789"/>
      <c r="G411" s="396"/>
      <c r="H411" s="396"/>
      <c r="I411" s="396"/>
      <c r="J411" s="396"/>
      <c r="K411" s="396"/>
      <c r="L411" s="396"/>
      <c r="M411" s="396"/>
      <c r="N411" s="396"/>
      <c r="O411" s="32"/>
      <c r="P411" s="32"/>
      <c r="Q411" s="396"/>
    </row>
    <row r="412" spans="1:17" ht="12.75" customHeight="1">
      <c r="A412" s="789"/>
      <c r="B412" s="396"/>
      <c r="C412" s="396"/>
      <c r="D412" s="396"/>
      <c r="E412" s="789"/>
      <c r="F412" s="789"/>
      <c r="G412" s="396"/>
      <c r="H412" s="396"/>
      <c r="I412" s="396"/>
      <c r="J412" s="396"/>
      <c r="K412" s="396"/>
      <c r="L412" s="396"/>
      <c r="M412" s="396"/>
      <c r="N412" s="396"/>
      <c r="O412" s="32"/>
      <c r="P412" s="32"/>
      <c r="Q412" s="396"/>
    </row>
    <row r="413" spans="1:17" ht="12.75" customHeight="1">
      <c r="A413" s="789"/>
      <c r="B413" s="396"/>
      <c r="C413" s="396"/>
      <c r="D413" s="396"/>
      <c r="E413" s="789"/>
      <c r="F413" s="789"/>
      <c r="G413" s="396"/>
      <c r="H413" s="396"/>
      <c r="I413" s="396"/>
      <c r="J413" s="396"/>
      <c r="K413" s="396"/>
      <c r="L413" s="396"/>
      <c r="M413" s="396"/>
      <c r="N413" s="396"/>
      <c r="O413" s="32"/>
      <c r="P413" s="32"/>
      <c r="Q413" s="396"/>
    </row>
    <row r="414" spans="1:17" ht="12.75" customHeight="1">
      <c r="A414" s="789"/>
      <c r="B414" s="396"/>
      <c r="C414" s="396"/>
      <c r="D414" s="396"/>
      <c r="E414" s="789"/>
      <c r="F414" s="789"/>
      <c r="G414" s="396"/>
      <c r="H414" s="396"/>
      <c r="I414" s="396"/>
      <c r="J414" s="396"/>
      <c r="K414" s="396"/>
      <c r="L414" s="396"/>
      <c r="M414" s="396"/>
      <c r="N414" s="396"/>
      <c r="O414" s="32"/>
      <c r="P414" s="32"/>
      <c r="Q414" s="396"/>
    </row>
    <row r="415" spans="1:17" ht="12.75" customHeight="1">
      <c r="A415" s="789"/>
      <c r="B415" s="396"/>
      <c r="C415" s="396"/>
      <c r="D415" s="396"/>
      <c r="E415" s="789"/>
      <c r="F415" s="789"/>
      <c r="G415" s="396"/>
      <c r="H415" s="396"/>
      <c r="I415" s="396"/>
      <c r="J415" s="396"/>
      <c r="K415" s="396"/>
      <c r="L415" s="396"/>
      <c r="M415" s="396"/>
      <c r="N415" s="396"/>
      <c r="O415" s="32"/>
      <c r="P415" s="32"/>
      <c r="Q415" s="396"/>
    </row>
    <row r="416" spans="1:17" ht="12.75" customHeight="1">
      <c r="A416" s="789"/>
      <c r="B416" s="396"/>
      <c r="C416" s="396"/>
      <c r="D416" s="396"/>
      <c r="E416" s="789"/>
      <c r="F416" s="789"/>
      <c r="G416" s="396"/>
      <c r="H416" s="396"/>
      <c r="I416" s="396"/>
      <c r="J416" s="396"/>
      <c r="K416" s="396"/>
      <c r="L416" s="396"/>
      <c r="M416" s="396"/>
      <c r="N416" s="396"/>
      <c r="O416" s="32"/>
      <c r="P416" s="32"/>
      <c r="Q416" s="396"/>
    </row>
    <row r="417" spans="1:17" ht="12.75" customHeight="1">
      <c r="A417" s="789"/>
      <c r="B417" s="396"/>
      <c r="C417" s="396"/>
      <c r="D417" s="396"/>
      <c r="E417" s="789"/>
      <c r="F417" s="789"/>
      <c r="G417" s="396"/>
      <c r="H417" s="396"/>
      <c r="I417" s="396"/>
      <c r="J417" s="396"/>
      <c r="K417" s="396"/>
      <c r="L417" s="396"/>
      <c r="M417" s="396"/>
      <c r="N417" s="396"/>
      <c r="O417" s="32"/>
      <c r="P417" s="32"/>
      <c r="Q417" s="396"/>
    </row>
    <row r="418" spans="1:17" ht="12.75" customHeight="1">
      <c r="A418" s="789"/>
      <c r="B418" s="396"/>
      <c r="C418" s="396"/>
      <c r="D418" s="396"/>
      <c r="E418" s="789"/>
      <c r="F418" s="789"/>
      <c r="G418" s="396"/>
      <c r="H418" s="396"/>
      <c r="I418" s="396"/>
      <c r="J418" s="396"/>
      <c r="K418" s="396"/>
      <c r="L418" s="396"/>
      <c r="M418" s="396"/>
      <c r="N418" s="396"/>
      <c r="O418" s="32"/>
      <c r="P418" s="32"/>
      <c r="Q418" s="396"/>
    </row>
    <row r="419" spans="1:17" ht="12.75" customHeight="1">
      <c r="A419" s="789"/>
      <c r="B419" s="396"/>
      <c r="C419" s="396"/>
      <c r="D419" s="396"/>
      <c r="E419" s="789"/>
      <c r="F419" s="789"/>
      <c r="G419" s="396"/>
      <c r="H419" s="396"/>
      <c r="I419" s="396"/>
      <c r="J419" s="396"/>
      <c r="K419" s="396"/>
      <c r="L419" s="396"/>
      <c r="M419" s="396"/>
      <c r="N419" s="396"/>
      <c r="O419" s="32"/>
      <c r="P419" s="32"/>
      <c r="Q419" s="396"/>
    </row>
    <row r="420" spans="1:17" ht="12.75" customHeight="1">
      <c r="A420" s="789"/>
      <c r="B420" s="396"/>
      <c r="C420" s="396"/>
      <c r="D420" s="396"/>
      <c r="E420" s="789"/>
      <c r="F420" s="789"/>
      <c r="G420" s="396"/>
      <c r="H420" s="396"/>
      <c r="I420" s="396"/>
      <c r="J420" s="396"/>
      <c r="K420" s="396"/>
      <c r="L420" s="396"/>
      <c r="M420" s="396"/>
      <c r="N420" s="396"/>
      <c r="O420" s="32"/>
      <c r="P420" s="32"/>
      <c r="Q420" s="396"/>
    </row>
    <row r="421" spans="1:17" ht="12.75" customHeight="1">
      <c r="A421" s="789"/>
      <c r="B421" s="396"/>
      <c r="C421" s="396"/>
      <c r="D421" s="396"/>
      <c r="E421" s="789"/>
      <c r="F421" s="789"/>
      <c r="G421" s="396"/>
      <c r="H421" s="396"/>
      <c r="I421" s="396"/>
      <c r="J421" s="396"/>
      <c r="K421" s="396"/>
      <c r="L421" s="396"/>
      <c r="M421" s="396"/>
      <c r="N421" s="396"/>
      <c r="O421" s="32"/>
      <c r="P421" s="32"/>
      <c r="Q421" s="396"/>
    </row>
    <row r="422" spans="1:17" ht="12.75" customHeight="1">
      <c r="A422" s="789"/>
      <c r="B422" s="396"/>
      <c r="C422" s="396"/>
      <c r="D422" s="396"/>
      <c r="E422" s="789"/>
      <c r="F422" s="789"/>
      <c r="G422" s="396"/>
      <c r="H422" s="396"/>
      <c r="I422" s="396"/>
      <c r="J422" s="396"/>
      <c r="K422" s="396"/>
      <c r="L422" s="396"/>
      <c r="M422" s="396"/>
      <c r="N422" s="396"/>
      <c r="O422" s="32"/>
      <c r="P422" s="32"/>
      <c r="Q422" s="396"/>
    </row>
    <row r="423" spans="1:17" ht="12.75" customHeight="1">
      <c r="A423" s="789"/>
      <c r="B423" s="396"/>
      <c r="C423" s="396"/>
      <c r="D423" s="396"/>
      <c r="E423" s="789"/>
      <c r="F423" s="789"/>
      <c r="G423" s="396"/>
      <c r="H423" s="396"/>
      <c r="I423" s="396"/>
      <c r="J423" s="396"/>
      <c r="K423" s="396"/>
      <c r="L423" s="396"/>
      <c r="M423" s="396"/>
      <c r="N423" s="396"/>
      <c r="O423" s="32"/>
      <c r="P423" s="32"/>
      <c r="Q423" s="396"/>
    </row>
    <row r="424" spans="1:17" ht="12.75" customHeight="1">
      <c r="A424" s="789"/>
      <c r="B424" s="396"/>
      <c r="C424" s="396"/>
      <c r="D424" s="396"/>
      <c r="E424" s="789"/>
      <c r="F424" s="789"/>
      <c r="G424" s="396"/>
      <c r="H424" s="396"/>
      <c r="I424" s="396"/>
      <c r="J424" s="396"/>
      <c r="K424" s="396"/>
      <c r="L424" s="396"/>
      <c r="M424" s="396"/>
      <c r="N424" s="396"/>
      <c r="O424" s="32"/>
      <c r="P424" s="32"/>
      <c r="Q424" s="396"/>
    </row>
    <row r="425" spans="1:17" ht="12.75" customHeight="1">
      <c r="A425" s="789"/>
      <c r="B425" s="396"/>
      <c r="C425" s="396"/>
      <c r="D425" s="396"/>
      <c r="E425" s="789"/>
      <c r="F425" s="789"/>
      <c r="G425" s="396"/>
      <c r="H425" s="396"/>
      <c r="I425" s="396"/>
      <c r="J425" s="396"/>
      <c r="K425" s="396"/>
      <c r="L425" s="396"/>
      <c r="M425" s="396"/>
      <c r="N425" s="396"/>
      <c r="O425" s="32"/>
      <c r="P425" s="32"/>
      <c r="Q425" s="396"/>
    </row>
    <row r="426" spans="1:17" ht="12.75" customHeight="1">
      <c r="A426" s="789"/>
      <c r="B426" s="396"/>
      <c r="C426" s="396"/>
      <c r="D426" s="396"/>
      <c r="E426" s="789"/>
      <c r="F426" s="789"/>
      <c r="G426" s="396"/>
      <c r="H426" s="396"/>
      <c r="I426" s="396"/>
      <c r="J426" s="396"/>
      <c r="K426" s="396"/>
      <c r="L426" s="396"/>
      <c r="M426" s="396"/>
      <c r="N426" s="396"/>
      <c r="O426" s="32"/>
      <c r="P426" s="32"/>
      <c r="Q426" s="396"/>
    </row>
    <row r="427" spans="1:17" ht="12.75" customHeight="1">
      <c r="A427" s="789"/>
      <c r="B427" s="396"/>
      <c r="C427" s="396"/>
      <c r="D427" s="396"/>
      <c r="E427" s="789"/>
      <c r="F427" s="789"/>
      <c r="G427" s="396"/>
      <c r="H427" s="396"/>
      <c r="I427" s="396"/>
      <c r="J427" s="396"/>
      <c r="K427" s="396"/>
      <c r="L427" s="396"/>
      <c r="M427" s="396"/>
      <c r="N427" s="396"/>
      <c r="O427" s="32"/>
      <c r="P427" s="32"/>
      <c r="Q427" s="396"/>
    </row>
    <row r="428" spans="1:17" ht="12.75" customHeight="1">
      <c r="A428" s="789"/>
      <c r="B428" s="396"/>
      <c r="C428" s="396"/>
      <c r="D428" s="396"/>
      <c r="E428" s="789"/>
      <c r="F428" s="789"/>
      <c r="G428" s="396"/>
      <c r="H428" s="396"/>
      <c r="I428" s="396"/>
      <c r="J428" s="396"/>
      <c r="K428" s="396"/>
      <c r="L428" s="396"/>
      <c r="M428" s="396"/>
      <c r="N428" s="396"/>
      <c r="O428" s="32"/>
      <c r="P428" s="32"/>
      <c r="Q428" s="396"/>
    </row>
    <row r="429" spans="1:17" ht="12.75" customHeight="1">
      <c r="A429" s="789"/>
      <c r="B429" s="396"/>
      <c r="C429" s="396"/>
      <c r="D429" s="396"/>
      <c r="E429" s="789"/>
      <c r="F429" s="789"/>
      <c r="G429" s="396"/>
      <c r="H429" s="396"/>
      <c r="I429" s="396"/>
      <c r="J429" s="396"/>
      <c r="K429" s="396"/>
      <c r="L429" s="396"/>
      <c r="M429" s="396"/>
      <c r="N429" s="396"/>
      <c r="O429" s="32"/>
      <c r="P429" s="32"/>
      <c r="Q429" s="396"/>
    </row>
    <row r="430" spans="1:17" ht="12.75" customHeight="1">
      <c r="A430" s="789"/>
      <c r="B430" s="396"/>
      <c r="C430" s="396"/>
      <c r="D430" s="396"/>
      <c r="E430" s="789"/>
      <c r="F430" s="789"/>
      <c r="G430" s="396"/>
      <c r="H430" s="396"/>
      <c r="I430" s="396"/>
      <c r="J430" s="396"/>
      <c r="K430" s="396"/>
      <c r="L430" s="396"/>
      <c r="M430" s="396"/>
      <c r="N430" s="396"/>
      <c r="O430" s="32"/>
      <c r="P430" s="32"/>
      <c r="Q430" s="396"/>
    </row>
    <row r="431" spans="1:17" ht="12.75" customHeight="1">
      <c r="A431" s="789"/>
      <c r="B431" s="396"/>
      <c r="C431" s="396"/>
      <c r="D431" s="396"/>
      <c r="E431" s="789"/>
      <c r="F431" s="789"/>
      <c r="G431" s="396"/>
      <c r="H431" s="396"/>
      <c r="I431" s="396"/>
      <c r="J431" s="396"/>
      <c r="K431" s="396"/>
      <c r="L431" s="396"/>
      <c r="M431" s="396"/>
      <c r="N431" s="396"/>
      <c r="O431" s="32"/>
      <c r="P431" s="32"/>
      <c r="Q431" s="396"/>
    </row>
    <row r="432" spans="1:17" ht="12.75" customHeight="1">
      <c r="A432" s="789"/>
      <c r="B432" s="396"/>
      <c r="C432" s="396"/>
      <c r="D432" s="396"/>
      <c r="E432" s="789"/>
      <c r="F432" s="789"/>
      <c r="G432" s="396"/>
      <c r="H432" s="396"/>
      <c r="I432" s="396"/>
      <c r="J432" s="396"/>
      <c r="K432" s="396"/>
      <c r="L432" s="396"/>
      <c r="M432" s="396"/>
      <c r="N432" s="396"/>
      <c r="O432" s="32"/>
      <c r="P432" s="32"/>
      <c r="Q432" s="396"/>
    </row>
    <row r="433" spans="1:17" ht="12.75" customHeight="1">
      <c r="A433" s="789"/>
      <c r="B433" s="396"/>
      <c r="C433" s="396"/>
      <c r="D433" s="396"/>
      <c r="E433" s="789"/>
      <c r="F433" s="789"/>
      <c r="G433" s="396"/>
      <c r="H433" s="396"/>
      <c r="I433" s="396"/>
      <c r="J433" s="396"/>
      <c r="K433" s="396"/>
      <c r="L433" s="396"/>
      <c r="M433" s="396"/>
      <c r="N433" s="396"/>
      <c r="O433" s="32"/>
      <c r="P433" s="32"/>
      <c r="Q433" s="396"/>
    </row>
    <row r="434" spans="1:17" ht="12.75" customHeight="1">
      <c r="A434" s="789"/>
      <c r="B434" s="396"/>
      <c r="C434" s="396"/>
      <c r="D434" s="396"/>
      <c r="E434" s="789"/>
      <c r="F434" s="789"/>
      <c r="G434" s="396"/>
      <c r="H434" s="396"/>
      <c r="I434" s="396"/>
      <c r="J434" s="396"/>
      <c r="K434" s="396"/>
      <c r="L434" s="396"/>
      <c r="M434" s="396"/>
      <c r="N434" s="396"/>
      <c r="O434" s="32"/>
      <c r="P434" s="32"/>
      <c r="Q434" s="396"/>
    </row>
    <row r="435" spans="1:17" ht="12.75" customHeight="1">
      <c r="A435" s="789"/>
      <c r="B435" s="396"/>
      <c r="C435" s="396"/>
      <c r="D435" s="396"/>
      <c r="E435" s="789"/>
      <c r="F435" s="789"/>
      <c r="G435" s="396"/>
      <c r="H435" s="396"/>
      <c r="I435" s="396"/>
      <c r="J435" s="396"/>
      <c r="K435" s="396"/>
      <c r="L435" s="396"/>
      <c r="M435" s="396"/>
      <c r="N435" s="396"/>
      <c r="O435" s="32"/>
      <c r="P435" s="32"/>
      <c r="Q435" s="396"/>
    </row>
    <row r="436" spans="1:17" ht="12.75" customHeight="1">
      <c r="A436" s="789"/>
      <c r="B436" s="396"/>
      <c r="C436" s="396"/>
      <c r="D436" s="396"/>
      <c r="E436" s="789"/>
      <c r="F436" s="789"/>
      <c r="G436" s="396"/>
      <c r="H436" s="396"/>
      <c r="I436" s="396"/>
      <c r="J436" s="396"/>
      <c r="K436" s="396"/>
      <c r="L436" s="396"/>
      <c r="M436" s="396"/>
      <c r="N436" s="396"/>
      <c r="O436" s="32"/>
      <c r="P436" s="32"/>
      <c r="Q436" s="396"/>
    </row>
    <row r="437" spans="1:17" ht="12.75" customHeight="1">
      <c r="A437" s="789"/>
      <c r="B437" s="396"/>
      <c r="C437" s="396"/>
      <c r="D437" s="396"/>
      <c r="E437" s="789"/>
      <c r="F437" s="789"/>
      <c r="G437" s="396"/>
      <c r="H437" s="396"/>
      <c r="I437" s="396"/>
      <c r="J437" s="396"/>
      <c r="K437" s="396"/>
      <c r="L437" s="396"/>
      <c r="M437" s="396"/>
      <c r="N437" s="396"/>
      <c r="O437" s="32"/>
      <c r="P437" s="32"/>
      <c r="Q437" s="396"/>
    </row>
    <row r="438" spans="1:17" ht="12.75" customHeight="1">
      <c r="A438" s="789"/>
      <c r="B438" s="396"/>
      <c r="C438" s="396"/>
      <c r="D438" s="396"/>
      <c r="E438" s="789"/>
      <c r="F438" s="789"/>
      <c r="G438" s="396"/>
      <c r="H438" s="396"/>
      <c r="I438" s="396"/>
      <c r="J438" s="396"/>
      <c r="K438" s="396"/>
      <c r="L438" s="396"/>
      <c r="M438" s="396"/>
      <c r="N438" s="396"/>
      <c r="O438" s="32"/>
      <c r="P438" s="32"/>
      <c r="Q438" s="396"/>
    </row>
    <row r="439" spans="1:17" ht="12.75" customHeight="1">
      <c r="A439" s="789"/>
      <c r="B439" s="396"/>
      <c r="C439" s="396"/>
      <c r="D439" s="396"/>
      <c r="E439" s="789"/>
      <c r="F439" s="789"/>
      <c r="G439" s="396"/>
      <c r="H439" s="396"/>
      <c r="I439" s="396"/>
      <c r="J439" s="396"/>
      <c r="K439" s="396"/>
      <c r="L439" s="396"/>
      <c r="M439" s="396"/>
      <c r="N439" s="396"/>
      <c r="O439" s="32"/>
      <c r="P439" s="32"/>
      <c r="Q439" s="396"/>
    </row>
    <row r="440" spans="1:17" ht="12.75" customHeight="1">
      <c r="A440" s="789"/>
      <c r="B440" s="396"/>
      <c r="C440" s="396"/>
      <c r="D440" s="396"/>
      <c r="E440" s="789"/>
      <c r="F440" s="789"/>
      <c r="G440" s="396"/>
      <c r="H440" s="396"/>
      <c r="I440" s="396"/>
      <c r="J440" s="396"/>
      <c r="K440" s="396"/>
      <c r="L440" s="396"/>
      <c r="M440" s="396"/>
      <c r="N440" s="396"/>
      <c r="O440" s="32"/>
      <c r="P440" s="32"/>
      <c r="Q440" s="396"/>
    </row>
    <row r="441" spans="1:17" ht="12.75" customHeight="1">
      <c r="A441" s="789"/>
      <c r="B441" s="396"/>
      <c r="C441" s="396"/>
      <c r="D441" s="396"/>
      <c r="E441" s="789"/>
      <c r="F441" s="789"/>
      <c r="G441" s="396"/>
      <c r="H441" s="396"/>
      <c r="I441" s="396"/>
      <c r="J441" s="396"/>
      <c r="K441" s="396"/>
      <c r="L441" s="396"/>
      <c r="M441" s="396"/>
      <c r="N441" s="396"/>
      <c r="O441" s="32"/>
      <c r="P441" s="32"/>
      <c r="Q441" s="396"/>
    </row>
    <row r="442" spans="1:17" ht="12.75" customHeight="1">
      <c r="A442" s="789"/>
      <c r="B442" s="396"/>
      <c r="C442" s="396"/>
      <c r="D442" s="396"/>
      <c r="E442" s="789"/>
      <c r="F442" s="789"/>
      <c r="G442" s="396"/>
      <c r="H442" s="396"/>
      <c r="I442" s="396"/>
      <c r="J442" s="396"/>
      <c r="K442" s="396"/>
      <c r="L442" s="396"/>
      <c r="M442" s="396"/>
      <c r="N442" s="396"/>
      <c r="O442" s="32"/>
      <c r="P442" s="32"/>
      <c r="Q442" s="396"/>
    </row>
    <row r="443" spans="1:17" ht="12.75" customHeight="1">
      <c r="A443" s="789"/>
      <c r="B443" s="396"/>
      <c r="C443" s="396"/>
      <c r="D443" s="396"/>
      <c r="E443" s="789"/>
      <c r="F443" s="789"/>
      <c r="G443" s="396"/>
      <c r="H443" s="396"/>
      <c r="I443" s="396"/>
      <c r="J443" s="396"/>
      <c r="K443" s="396"/>
      <c r="L443" s="396"/>
      <c r="M443" s="396"/>
      <c r="N443" s="396"/>
      <c r="O443" s="32"/>
      <c r="P443" s="32"/>
      <c r="Q443" s="396"/>
    </row>
    <row r="444" spans="1:17" ht="12.75" customHeight="1">
      <c r="A444" s="789"/>
      <c r="B444" s="396"/>
      <c r="C444" s="396"/>
      <c r="D444" s="396"/>
      <c r="E444" s="789"/>
      <c r="F444" s="789"/>
      <c r="G444" s="396"/>
      <c r="H444" s="396"/>
      <c r="I444" s="396"/>
      <c r="J444" s="396"/>
      <c r="K444" s="396"/>
      <c r="L444" s="396"/>
      <c r="M444" s="396"/>
      <c r="N444" s="396"/>
      <c r="O444" s="32"/>
      <c r="P444" s="32"/>
      <c r="Q444" s="396"/>
    </row>
    <row r="445" spans="1:17" ht="12.75" customHeight="1">
      <c r="A445" s="789"/>
      <c r="B445" s="396"/>
      <c r="C445" s="396"/>
      <c r="D445" s="396"/>
      <c r="E445" s="789"/>
      <c r="F445" s="789"/>
      <c r="G445" s="396"/>
      <c r="H445" s="396"/>
      <c r="I445" s="396"/>
      <c r="J445" s="396"/>
      <c r="K445" s="396"/>
      <c r="L445" s="396"/>
      <c r="M445" s="396"/>
      <c r="N445" s="396"/>
      <c r="O445" s="32"/>
      <c r="P445" s="32"/>
      <c r="Q445" s="396"/>
    </row>
    <row r="446" spans="1:17" ht="12.75" customHeight="1">
      <c r="A446" s="789"/>
      <c r="B446" s="396"/>
      <c r="C446" s="396"/>
      <c r="D446" s="396"/>
      <c r="E446" s="789"/>
      <c r="F446" s="789"/>
      <c r="G446" s="396"/>
      <c r="H446" s="396"/>
      <c r="I446" s="396"/>
      <c r="J446" s="396"/>
      <c r="K446" s="396"/>
      <c r="L446" s="396"/>
      <c r="M446" s="396"/>
      <c r="N446" s="396"/>
      <c r="O446" s="32"/>
      <c r="P446" s="32"/>
      <c r="Q446" s="396"/>
    </row>
    <row r="447" spans="1:17" ht="12.75" customHeight="1">
      <c r="A447" s="789"/>
      <c r="B447" s="396"/>
      <c r="C447" s="396"/>
      <c r="D447" s="396"/>
      <c r="E447" s="789"/>
      <c r="F447" s="789"/>
      <c r="G447" s="396"/>
      <c r="H447" s="396"/>
      <c r="I447" s="396"/>
      <c r="J447" s="396"/>
      <c r="K447" s="396"/>
      <c r="L447" s="396"/>
      <c r="M447" s="396"/>
      <c r="N447" s="396"/>
      <c r="O447" s="32"/>
      <c r="P447" s="32"/>
      <c r="Q447" s="396"/>
    </row>
    <row r="448" spans="1:17" ht="12.75" customHeight="1">
      <c r="A448" s="789"/>
      <c r="B448" s="396"/>
      <c r="C448" s="396"/>
      <c r="D448" s="396"/>
      <c r="E448" s="789"/>
      <c r="F448" s="789"/>
      <c r="G448" s="396"/>
      <c r="H448" s="396"/>
      <c r="I448" s="396"/>
      <c r="J448" s="396"/>
      <c r="K448" s="396"/>
      <c r="L448" s="396"/>
      <c r="M448" s="396"/>
      <c r="N448" s="396"/>
      <c r="O448" s="32"/>
      <c r="P448" s="32"/>
      <c r="Q448" s="396"/>
    </row>
    <row r="449" spans="1:17" ht="12.75" customHeight="1">
      <c r="A449" s="789"/>
      <c r="B449" s="396"/>
      <c r="C449" s="396"/>
      <c r="D449" s="396"/>
      <c r="E449" s="789"/>
      <c r="F449" s="789"/>
      <c r="G449" s="396"/>
      <c r="H449" s="396"/>
      <c r="I449" s="396"/>
      <c r="J449" s="396"/>
      <c r="K449" s="396"/>
      <c r="L449" s="396"/>
      <c r="M449" s="396"/>
      <c r="N449" s="396"/>
      <c r="O449" s="32"/>
      <c r="P449" s="32"/>
      <c r="Q449" s="396"/>
    </row>
    <row r="450" spans="1:17" ht="12.75" customHeight="1">
      <c r="A450" s="789"/>
      <c r="B450" s="396"/>
      <c r="C450" s="396"/>
      <c r="D450" s="396"/>
      <c r="E450" s="789"/>
      <c r="F450" s="789"/>
      <c r="G450" s="396"/>
      <c r="H450" s="396"/>
      <c r="I450" s="396"/>
      <c r="J450" s="396"/>
      <c r="K450" s="396"/>
      <c r="L450" s="396"/>
      <c r="M450" s="396"/>
      <c r="N450" s="396"/>
      <c r="O450" s="32"/>
      <c r="P450" s="32"/>
      <c r="Q450" s="396"/>
    </row>
    <row r="451" spans="1:17" ht="12.75" customHeight="1">
      <c r="A451" s="789"/>
      <c r="B451" s="396"/>
      <c r="C451" s="396"/>
      <c r="D451" s="396"/>
      <c r="E451" s="789"/>
      <c r="F451" s="789"/>
      <c r="G451" s="396"/>
      <c r="H451" s="396"/>
      <c r="I451" s="396"/>
      <c r="J451" s="396"/>
      <c r="K451" s="396"/>
      <c r="L451" s="396"/>
      <c r="M451" s="396"/>
      <c r="N451" s="396"/>
      <c r="O451" s="32"/>
      <c r="P451" s="32"/>
      <c r="Q451" s="396"/>
    </row>
    <row r="452" spans="1:17" ht="12.75" customHeight="1">
      <c r="A452" s="789"/>
      <c r="B452" s="396"/>
      <c r="C452" s="396"/>
      <c r="D452" s="396"/>
      <c r="E452" s="789"/>
      <c r="F452" s="789"/>
      <c r="G452" s="396"/>
      <c r="H452" s="396"/>
      <c r="I452" s="396"/>
      <c r="J452" s="396"/>
      <c r="K452" s="396"/>
      <c r="L452" s="396"/>
      <c r="M452" s="396"/>
      <c r="N452" s="396"/>
      <c r="O452" s="32"/>
      <c r="P452" s="32"/>
      <c r="Q452" s="396"/>
    </row>
    <row r="453" spans="1:17" ht="12.75" customHeight="1">
      <c r="A453" s="789"/>
      <c r="B453" s="396"/>
      <c r="C453" s="396"/>
      <c r="D453" s="396"/>
      <c r="E453" s="789"/>
      <c r="F453" s="789"/>
      <c r="G453" s="396"/>
      <c r="H453" s="396"/>
      <c r="I453" s="396"/>
      <c r="J453" s="396"/>
      <c r="K453" s="396"/>
      <c r="L453" s="396"/>
      <c r="M453" s="396"/>
      <c r="N453" s="396"/>
      <c r="O453" s="32"/>
      <c r="P453" s="32"/>
      <c r="Q453" s="396"/>
    </row>
    <row r="454" spans="1:17" ht="12.75" customHeight="1">
      <c r="A454" s="789"/>
      <c r="B454" s="396"/>
      <c r="C454" s="396"/>
      <c r="D454" s="396"/>
      <c r="E454" s="789"/>
      <c r="F454" s="789"/>
      <c r="G454" s="396"/>
      <c r="H454" s="396"/>
      <c r="I454" s="396"/>
      <c r="J454" s="396"/>
      <c r="K454" s="396"/>
      <c r="L454" s="396"/>
      <c r="M454" s="396"/>
      <c r="N454" s="396"/>
      <c r="O454" s="32"/>
      <c r="P454" s="32"/>
      <c r="Q454" s="396"/>
    </row>
    <row r="455" spans="1:17" ht="12.75" customHeight="1">
      <c r="A455" s="789"/>
      <c r="B455" s="396"/>
      <c r="C455" s="396"/>
      <c r="D455" s="396"/>
      <c r="E455" s="789"/>
      <c r="F455" s="789"/>
      <c r="G455" s="396"/>
      <c r="H455" s="396"/>
      <c r="I455" s="396"/>
      <c r="J455" s="396"/>
      <c r="K455" s="396"/>
      <c r="L455" s="396"/>
      <c r="M455" s="396"/>
      <c r="N455" s="396"/>
      <c r="O455" s="32"/>
      <c r="P455" s="32"/>
      <c r="Q455" s="396"/>
    </row>
    <row r="456" spans="1:17" ht="12.75" customHeight="1">
      <c r="A456" s="789"/>
      <c r="B456" s="396"/>
      <c r="C456" s="396"/>
      <c r="D456" s="396"/>
      <c r="E456" s="789"/>
      <c r="F456" s="789"/>
      <c r="G456" s="396"/>
      <c r="H456" s="396"/>
      <c r="I456" s="396"/>
      <c r="J456" s="396"/>
      <c r="K456" s="396"/>
      <c r="L456" s="396"/>
      <c r="M456" s="396"/>
      <c r="N456" s="396"/>
      <c r="O456" s="32"/>
      <c r="P456" s="32"/>
      <c r="Q456" s="396"/>
    </row>
    <row r="457" spans="1:17" ht="12.75" customHeight="1">
      <c r="A457" s="789"/>
      <c r="B457" s="396"/>
      <c r="C457" s="396"/>
      <c r="D457" s="396"/>
      <c r="E457" s="789"/>
      <c r="F457" s="789"/>
      <c r="G457" s="396"/>
      <c r="H457" s="396"/>
      <c r="I457" s="396"/>
      <c r="J457" s="396"/>
      <c r="K457" s="396"/>
      <c r="L457" s="396"/>
      <c r="M457" s="396"/>
      <c r="N457" s="396"/>
      <c r="O457" s="32"/>
      <c r="P457" s="32"/>
      <c r="Q457" s="396"/>
    </row>
    <row r="458" spans="1:17" ht="12.75" customHeight="1">
      <c r="A458" s="789"/>
      <c r="B458" s="396"/>
      <c r="C458" s="396"/>
      <c r="D458" s="396"/>
      <c r="E458" s="789"/>
      <c r="F458" s="789"/>
      <c r="G458" s="396"/>
      <c r="H458" s="396"/>
      <c r="I458" s="396"/>
      <c r="J458" s="396"/>
      <c r="K458" s="396"/>
      <c r="L458" s="396"/>
      <c r="M458" s="396"/>
      <c r="N458" s="396"/>
      <c r="O458" s="32"/>
      <c r="P458" s="32"/>
      <c r="Q458" s="396"/>
    </row>
    <row r="459" spans="1:17" ht="12.75" customHeight="1">
      <c r="A459" s="789"/>
      <c r="B459" s="396"/>
      <c r="C459" s="396"/>
      <c r="D459" s="396"/>
      <c r="E459" s="789"/>
      <c r="F459" s="789"/>
      <c r="G459" s="396"/>
      <c r="H459" s="396"/>
      <c r="I459" s="396"/>
      <c r="J459" s="396"/>
      <c r="K459" s="396"/>
      <c r="L459" s="396"/>
      <c r="M459" s="396"/>
      <c r="N459" s="396"/>
      <c r="O459" s="32"/>
      <c r="P459" s="32"/>
      <c r="Q459" s="396"/>
    </row>
    <row r="460" spans="1:17" ht="12.75" customHeight="1">
      <c r="A460" s="789"/>
      <c r="B460" s="396"/>
      <c r="C460" s="396"/>
      <c r="D460" s="396"/>
      <c r="E460" s="789"/>
      <c r="F460" s="789"/>
      <c r="G460" s="396"/>
      <c r="H460" s="396"/>
      <c r="I460" s="396"/>
      <c r="J460" s="396"/>
      <c r="K460" s="396"/>
      <c r="L460" s="396"/>
      <c r="M460" s="396"/>
      <c r="N460" s="396"/>
      <c r="O460" s="32"/>
      <c r="P460" s="32"/>
      <c r="Q460" s="396"/>
    </row>
    <row r="461" spans="1:17" ht="12.75" customHeight="1">
      <c r="A461" s="789"/>
      <c r="B461" s="396"/>
      <c r="C461" s="396"/>
      <c r="D461" s="396"/>
      <c r="E461" s="789"/>
      <c r="F461" s="789"/>
      <c r="G461" s="396"/>
      <c r="H461" s="396"/>
      <c r="I461" s="396"/>
      <c r="J461" s="396"/>
      <c r="K461" s="396"/>
      <c r="L461" s="396"/>
      <c r="M461" s="396"/>
      <c r="N461" s="396"/>
      <c r="O461" s="32"/>
      <c r="P461" s="32"/>
      <c r="Q461" s="396"/>
    </row>
    <row r="462" spans="1:17" ht="12.75" customHeight="1">
      <c r="A462" s="789"/>
      <c r="B462" s="396"/>
      <c r="C462" s="396"/>
      <c r="D462" s="396"/>
      <c r="E462" s="789"/>
      <c r="F462" s="789"/>
      <c r="G462" s="396"/>
      <c r="H462" s="396"/>
      <c r="I462" s="396"/>
      <c r="J462" s="396"/>
      <c r="K462" s="396"/>
      <c r="L462" s="396"/>
      <c r="M462" s="396"/>
      <c r="N462" s="396"/>
      <c r="O462" s="32"/>
      <c r="P462" s="32"/>
      <c r="Q462" s="396"/>
    </row>
    <row r="463" spans="1:17" ht="12.75" customHeight="1">
      <c r="A463" s="789"/>
      <c r="B463" s="396"/>
      <c r="C463" s="396"/>
      <c r="D463" s="396"/>
      <c r="E463" s="789"/>
      <c r="F463" s="789"/>
      <c r="G463" s="396"/>
      <c r="H463" s="396"/>
      <c r="I463" s="396"/>
      <c r="J463" s="396"/>
      <c r="K463" s="396"/>
      <c r="L463" s="396"/>
      <c r="M463" s="396"/>
      <c r="N463" s="396"/>
      <c r="O463" s="32"/>
      <c r="P463" s="32"/>
      <c r="Q463" s="396"/>
    </row>
    <row r="464" spans="1:17" ht="12.75" customHeight="1">
      <c r="A464" s="789"/>
      <c r="B464" s="396"/>
      <c r="C464" s="396"/>
      <c r="D464" s="396"/>
      <c r="E464" s="789"/>
      <c r="F464" s="789"/>
      <c r="G464" s="396"/>
      <c r="H464" s="396"/>
      <c r="I464" s="396"/>
      <c r="J464" s="396"/>
      <c r="K464" s="396"/>
      <c r="L464" s="396"/>
      <c r="M464" s="396"/>
      <c r="N464" s="396"/>
      <c r="O464" s="32"/>
      <c r="P464" s="32"/>
      <c r="Q464" s="396"/>
    </row>
    <row r="465" spans="1:17" ht="12.75" customHeight="1">
      <c r="A465" s="789"/>
      <c r="B465" s="396"/>
      <c r="C465" s="396"/>
      <c r="D465" s="396"/>
      <c r="E465" s="789"/>
      <c r="F465" s="789"/>
      <c r="G465" s="396"/>
      <c r="H465" s="396"/>
      <c r="I465" s="396"/>
      <c r="J465" s="396"/>
      <c r="K465" s="396"/>
      <c r="L465" s="396"/>
      <c r="M465" s="396"/>
      <c r="N465" s="396"/>
      <c r="O465" s="32"/>
      <c r="P465" s="32"/>
      <c r="Q465" s="396"/>
    </row>
    <row r="466" spans="1:17" ht="12.75" customHeight="1">
      <c r="A466" s="789"/>
      <c r="B466" s="396"/>
      <c r="C466" s="396"/>
      <c r="D466" s="396"/>
      <c r="E466" s="789"/>
      <c r="F466" s="789"/>
      <c r="G466" s="396"/>
      <c r="H466" s="396"/>
      <c r="I466" s="396"/>
      <c r="J466" s="396"/>
      <c r="K466" s="396"/>
      <c r="L466" s="396"/>
      <c r="M466" s="396"/>
      <c r="N466" s="396"/>
      <c r="O466" s="32"/>
      <c r="P466" s="32"/>
      <c r="Q466" s="396"/>
    </row>
    <row r="467" spans="1:17" ht="12.75" customHeight="1">
      <c r="A467" s="789"/>
      <c r="B467" s="396"/>
      <c r="C467" s="396"/>
      <c r="D467" s="396"/>
      <c r="E467" s="789"/>
      <c r="F467" s="789"/>
      <c r="G467" s="396"/>
      <c r="H467" s="396"/>
      <c r="I467" s="396"/>
      <c r="J467" s="396"/>
      <c r="K467" s="396"/>
      <c r="L467" s="396"/>
      <c r="M467" s="396"/>
      <c r="N467" s="396"/>
      <c r="O467" s="32"/>
      <c r="P467" s="32"/>
      <c r="Q467" s="396"/>
    </row>
    <row r="468" spans="1:17" ht="12.75" customHeight="1">
      <c r="A468" s="789"/>
      <c r="B468" s="396"/>
      <c r="C468" s="396"/>
      <c r="D468" s="396"/>
      <c r="E468" s="789"/>
      <c r="F468" s="789"/>
      <c r="G468" s="396"/>
      <c r="H468" s="396"/>
      <c r="I468" s="396"/>
      <c r="J468" s="396"/>
      <c r="K468" s="396"/>
      <c r="L468" s="396"/>
      <c r="M468" s="396"/>
      <c r="N468" s="396"/>
      <c r="O468" s="32"/>
      <c r="P468" s="32"/>
      <c r="Q468" s="396"/>
    </row>
    <row r="469" spans="1:17" ht="12.75" customHeight="1">
      <c r="A469" s="789"/>
      <c r="B469" s="396"/>
      <c r="C469" s="396"/>
      <c r="D469" s="396"/>
      <c r="E469" s="789"/>
      <c r="F469" s="789"/>
      <c r="G469" s="396"/>
      <c r="H469" s="396"/>
      <c r="I469" s="396"/>
      <c r="J469" s="396"/>
      <c r="K469" s="396"/>
      <c r="L469" s="396"/>
      <c r="M469" s="396"/>
      <c r="N469" s="396"/>
      <c r="O469" s="32"/>
      <c r="P469" s="32"/>
      <c r="Q469" s="396"/>
    </row>
    <row r="470" spans="1:17" ht="12.75" customHeight="1">
      <c r="A470" s="789"/>
      <c r="B470" s="396"/>
      <c r="C470" s="396"/>
      <c r="D470" s="396"/>
      <c r="E470" s="789"/>
      <c r="F470" s="789"/>
      <c r="G470" s="396"/>
      <c r="H470" s="396"/>
      <c r="I470" s="396"/>
      <c r="J470" s="396"/>
      <c r="K470" s="396"/>
      <c r="L470" s="396"/>
      <c r="M470" s="396"/>
      <c r="N470" s="396"/>
      <c r="O470" s="32"/>
      <c r="P470" s="32"/>
      <c r="Q470" s="396"/>
    </row>
    <row r="471" spans="1:17" ht="12.75" customHeight="1">
      <c r="A471" s="789"/>
      <c r="B471" s="396"/>
      <c r="C471" s="396"/>
      <c r="D471" s="396"/>
      <c r="E471" s="789"/>
      <c r="F471" s="789"/>
      <c r="G471" s="396"/>
      <c r="H471" s="396"/>
      <c r="I471" s="396"/>
      <c r="J471" s="396"/>
      <c r="K471" s="396"/>
      <c r="L471" s="396"/>
      <c r="M471" s="396"/>
      <c r="N471" s="396"/>
      <c r="O471" s="32"/>
      <c r="P471" s="32"/>
      <c r="Q471" s="396"/>
    </row>
    <row r="472" spans="1:17" ht="12.75" customHeight="1">
      <c r="A472" s="789"/>
      <c r="B472" s="396"/>
      <c r="C472" s="396"/>
      <c r="D472" s="396"/>
      <c r="E472" s="789"/>
      <c r="F472" s="789"/>
      <c r="G472" s="396"/>
      <c r="H472" s="396"/>
      <c r="I472" s="396"/>
      <c r="J472" s="396"/>
      <c r="K472" s="396"/>
      <c r="L472" s="396"/>
      <c r="M472" s="396"/>
      <c r="N472" s="396"/>
      <c r="O472" s="32"/>
      <c r="P472" s="32"/>
      <c r="Q472" s="396"/>
    </row>
    <row r="473" spans="1:17" ht="12.75" customHeight="1">
      <c r="A473" s="789"/>
      <c r="B473" s="396"/>
      <c r="C473" s="396"/>
      <c r="D473" s="396"/>
      <c r="E473" s="789"/>
      <c r="F473" s="789"/>
      <c r="G473" s="396"/>
      <c r="H473" s="396"/>
      <c r="I473" s="396"/>
      <c r="J473" s="396"/>
      <c r="K473" s="396"/>
      <c r="L473" s="396"/>
      <c r="M473" s="396"/>
      <c r="N473" s="396"/>
      <c r="O473" s="32"/>
      <c r="P473" s="32"/>
      <c r="Q473" s="396"/>
    </row>
    <row r="474" spans="1:17" ht="12.75" customHeight="1">
      <c r="A474" s="789"/>
      <c r="B474" s="396"/>
      <c r="C474" s="396"/>
      <c r="D474" s="396"/>
      <c r="E474" s="789"/>
      <c r="F474" s="789"/>
      <c r="G474" s="396"/>
      <c r="H474" s="396"/>
      <c r="I474" s="396"/>
      <c r="J474" s="396"/>
      <c r="K474" s="396"/>
      <c r="L474" s="396"/>
      <c r="M474" s="396"/>
      <c r="N474" s="396"/>
      <c r="O474" s="32"/>
      <c r="P474" s="32"/>
      <c r="Q474" s="396"/>
    </row>
    <row r="475" spans="1:17" ht="12.75" customHeight="1">
      <c r="A475" s="789"/>
      <c r="B475" s="396"/>
      <c r="C475" s="396"/>
      <c r="D475" s="396"/>
      <c r="E475" s="789"/>
      <c r="F475" s="789"/>
      <c r="G475" s="396"/>
      <c r="H475" s="396"/>
      <c r="I475" s="396"/>
      <c r="J475" s="396"/>
      <c r="K475" s="396"/>
      <c r="L475" s="396"/>
      <c r="M475" s="396"/>
      <c r="N475" s="396"/>
      <c r="O475" s="32"/>
      <c r="P475" s="32"/>
      <c r="Q475" s="396"/>
    </row>
    <row r="476" spans="1:17" ht="12.75" customHeight="1">
      <c r="A476" s="789"/>
      <c r="B476" s="396"/>
      <c r="C476" s="396"/>
      <c r="D476" s="396"/>
      <c r="E476" s="789"/>
      <c r="F476" s="789"/>
      <c r="G476" s="396"/>
      <c r="H476" s="396"/>
      <c r="I476" s="396"/>
      <c r="J476" s="396"/>
      <c r="K476" s="396"/>
      <c r="L476" s="396"/>
      <c r="M476" s="396"/>
      <c r="N476" s="396"/>
      <c r="O476" s="32"/>
      <c r="P476" s="32"/>
      <c r="Q476" s="396"/>
    </row>
    <row r="477" spans="1:17" ht="12.75" customHeight="1">
      <c r="A477" s="789"/>
      <c r="B477" s="396"/>
      <c r="C477" s="396"/>
      <c r="D477" s="396"/>
      <c r="E477" s="789"/>
      <c r="F477" s="789"/>
      <c r="G477" s="396"/>
      <c r="H477" s="396"/>
      <c r="I477" s="396"/>
      <c r="J477" s="396"/>
      <c r="K477" s="396"/>
      <c r="L477" s="396"/>
      <c r="M477" s="396"/>
      <c r="N477" s="396"/>
      <c r="O477" s="32"/>
      <c r="P477" s="32"/>
      <c r="Q477" s="396"/>
    </row>
    <row r="478" spans="1:17" ht="12.75" customHeight="1">
      <c r="A478" s="789"/>
      <c r="B478" s="396"/>
      <c r="C478" s="396"/>
      <c r="D478" s="396"/>
      <c r="E478" s="789"/>
      <c r="F478" s="789"/>
      <c r="G478" s="396"/>
      <c r="H478" s="396"/>
      <c r="I478" s="396"/>
      <c r="J478" s="396"/>
      <c r="K478" s="396"/>
      <c r="L478" s="396"/>
      <c r="M478" s="396"/>
      <c r="N478" s="396"/>
      <c r="O478" s="32"/>
      <c r="P478" s="32"/>
      <c r="Q478" s="396"/>
    </row>
    <row r="479" spans="1:17" ht="12.75" customHeight="1">
      <c r="A479" s="789"/>
      <c r="B479" s="396"/>
      <c r="C479" s="396"/>
      <c r="D479" s="396"/>
      <c r="E479" s="789"/>
      <c r="F479" s="789"/>
      <c r="G479" s="396"/>
      <c r="H479" s="396"/>
      <c r="I479" s="396"/>
      <c r="J479" s="396"/>
      <c r="K479" s="396"/>
      <c r="L479" s="396"/>
      <c r="M479" s="396"/>
      <c r="N479" s="396"/>
      <c r="O479" s="32"/>
      <c r="P479" s="32"/>
      <c r="Q479" s="396"/>
    </row>
    <row r="480" spans="1:17" ht="12.75" customHeight="1">
      <c r="A480" s="789"/>
      <c r="B480" s="396"/>
      <c r="C480" s="396"/>
      <c r="D480" s="396"/>
      <c r="E480" s="789"/>
      <c r="F480" s="789"/>
      <c r="G480" s="396"/>
      <c r="H480" s="396"/>
      <c r="I480" s="396"/>
      <c r="J480" s="396"/>
      <c r="K480" s="396"/>
      <c r="L480" s="396"/>
      <c r="M480" s="396"/>
      <c r="N480" s="396"/>
      <c r="O480" s="32"/>
      <c r="P480" s="32"/>
      <c r="Q480" s="396"/>
    </row>
    <row r="481" spans="1:17" ht="12.75" customHeight="1">
      <c r="A481" s="789"/>
      <c r="B481" s="396"/>
      <c r="C481" s="396"/>
      <c r="D481" s="396"/>
      <c r="E481" s="789"/>
      <c r="F481" s="789"/>
      <c r="G481" s="396"/>
      <c r="H481" s="396"/>
      <c r="I481" s="396"/>
      <c r="J481" s="396"/>
      <c r="K481" s="396"/>
      <c r="L481" s="396"/>
      <c r="M481" s="396"/>
      <c r="N481" s="396"/>
      <c r="O481" s="32"/>
      <c r="P481" s="32"/>
      <c r="Q481" s="396"/>
    </row>
    <row r="482" spans="1:17" ht="12.75" customHeight="1">
      <c r="A482" s="789"/>
      <c r="B482" s="396"/>
      <c r="C482" s="396"/>
      <c r="D482" s="396"/>
      <c r="E482" s="789"/>
      <c r="F482" s="789"/>
      <c r="G482" s="396"/>
      <c r="H482" s="396"/>
      <c r="I482" s="396"/>
      <c r="J482" s="396"/>
      <c r="K482" s="396"/>
      <c r="L482" s="396"/>
      <c r="M482" s="396"/>
      <c r="N482" s="396"/>
      <c r="O482" s="32"/>
      <c r="P482" s="32"/>
      <c r="Q482" s="396"/>
    </row>
    <row r="483" spans="1:17" ht="12.75" customHeight="1">
      <c r="A483" s="789"/>
      <c r="B483" s="396"/>
      <c r="C483" s="396"/>
      <c r="D483" s="396"/>
      <c r="E483" s="789"/>
      <c r="F483" s="789"/>
      <c r="G483" s="396"/>
      <c r="H483" s="396"/>
      <c r="I483" s="396"/>
      <c r="J483" s="396"/>
      <c r="K483" s="396"/>
      <c r="L483" s="396"/>
      <c r="M483" s="396"/>
      <c r="N483" s="396"/>
      <c r="O483" s="32"/>
      <c r="P483" s="32"/>
      <c r="Q483" s="396"/>
    </row>
    <row r="484" spans="1:17" ht="12.75" customHeight="1">
      <c r="A484" s="789"/>
      <c r="B484" s="396"/>
      <c r="C484" s="396"/>
      <c r="D484" s="396"/>
      <c r="E484" s="789"/>
      <c r="F484" s="789"/>
      <c r="G484" s="396"/>
      <c r="H484" s="396"/>
      <c r="I484" s="396"/>
      <c r="J484" s="396"/>
      <c r="K484" s="396"/>
      <c r="L484" s="396"/>
      <c r="M484" s="396"/>
      <c r="N484" s="396"/>
      <c r="O484" s="32"/>
      <c r="P484" s="32"/>
      <c r="Q484" s="396"/>
    </row>
    <row r="485" spans="1:17" ht="12.75" customHeight="1">
      <c r="A485" s="789"/>
      <c r="B485" s="396"/>
      <c r="C485" s="396"/>
      <c r="D485" s="396"/>
      <c r="E485" s="789"/>
      <c r="F485" s="789"/>
      <c r="G485" s="396"/>
      <c r="H485" s="396"/>
      <c r="I485" s="396"/>
      <c r="J485" s="396"/>
      <c r="K485" s="396"/>
      <c r="L485" s="396"/>
      <c r="M485" s="396"/>
      <c r="N485" s="396"/>
      <c r="O485" s="32"/>
      <c r="P485" s="32"/>
      <c r="Q485" s="396"/>
    </row>
    <row r="486" spans="1:17" ht="12.75" customHeight="1">
      <c r="A486" s="789"/>
      <c r="B486" s="396"/>
      <c r="C486" s="396"/>
      <c r="D486" s="396"/>
      <c r="E486" s="789"/>
      <c r="F486" s="789"/>
      <c r="G486" s="396"/>
      <c r="H486" s="396"/>
      <c r="I486" s="396"/>
      <c r="J486" s="396"/>
      <c r="K486" s="396"/>
      <c r="L486" s="396"/>
      <c r="M486" s="396"/>
      <c r="N486" s="396"/>
      <c r="O486" s="32"/>
      <c r="P486" s="32"/>
      <c r="Q486" s="396"/>
    </row>
    <row r="487" spans="1:17" ht="12.75" customHeight="1">
      <c r="A487" s="789"/>
      <c r="B487" s="396"/>
      <c r="C487" s="396"/>
      <c r="D487" s="396"/>
      <c r="E487" s="789"/>
      <c r="F487" s="789"/>
      <c r="G487" s="396"/>
      <c r="H487" s="396"/>
      <c r="I487" s="396"/>
      <c r="J487" s="396"/>
      <c r="K487" s="396"/>
      <c r="L487" s="396"/>
      <c r="M487" s="396"/>
      <c r="N487" s="396"/>
      <c r="O487" s="32"/>
      <c r="P487" s="32"/>
      <c r="Q487" s="396"/>
    </row>
    <row r="488" spans="1:17" ht="12.75" customHeight="1">
      <c r="A488" s="789"/>
      <c r="B488" s="396"/>
      <c r="C488" s="396"/>
      <c r="D488" s="396"/>
      <c r="E488" s="789"/>
      <c r="F488" s="789"/>
      <c r="G488" s="396"/>
      <c r="H488" s="396"/>
      <c r="I488" s="396"/>
      <c r="J488" s="396"/>
      <c r="K488" s="396"/>
      <c r="L488" s="396"/>
      <c r="M488" s="396"/>
      <c r="N488" s="396"/>
      <c r="O488" s="32"/>
      <c r="P488" s="32"/>
      <c r="Q488" s="396"/>
    </row>
    <row r="489" spans="1:17" ht="12.75" customHeight="1">
      <c r="A489" s="789"/>
      <c r="B489" s="396"/>
      <c r="C489" s="396"/>
      <c r="D489" s="396"/>
      <c r="E489" s="789"/>
      <c r="F489" s="789"/>
      <c r="G489" s="396"/>
      <c r="H489" s="396"/>
      <c r="I489" s="396"/>
      <c r="J489" s="396"/>
      <c r="K489" s="396"/>
      <c r="L489" s="396"/>
      <c r="M489" s="396"/>
      <c r="N489" s="396"/>
      <c r="O489" s="32"/>
      <c r="P489" s="32"/>
      <c r="Q489" s="396"/>
    </row>
    <row r="490" spans="1:17" ht="12.75" customHeight="1">
      <c r="A490" s="789"/>
      <c r="B490" s="396"/>
      <c r="C490" s="396"/>
      <c r="D490" s="396"/>
      <c r="E490" s="789"/>
      <c r="F490" s="789"/>
      <c r="G490" s="396"/>
      <c r="H490" s="396"/>
      <c r="I490" s="396"/>
      <c r="J490" s="396"/>
      <c r="K490" s="396"/>
      <c r="L490" s="396"/>
      <c r="M490" s="396"/>
      <c r="N490" s="396"/>
      <c r="O490" s="32"/>
      <c r="P490" s="32"/>
      <c r="Q490" s="396"/>
    </row>
    <row r="491" spans="1:17" ht="12.75" customHeight="1">
      <c r="A491" s="789"/>
      <c r="B491" s="396"/>
      <c r="C491" s="396"/>
      <c r="D491" s="396"/>
      <c r="E491" s="789"/>
      <c r="F491" s="789"/>
      <c r="G491" s="396"/>
      <c r="H491" s="396"/>
      <c r="I491" s="396"/>
      <c r="J491" s="396"/>
      <c r="K491" s="396"/>
      <c r="L491" s="396"/>
      <c r="M491" s="396"/>
      <c r="N491" s="396"/>
      <c r="O491" s="32"/>
      <c r="P491" s="32"/>
      <c r="Q491" s="396"/>
    </row>
    <row r="492" spans="1:17" ht="12.75" customHeight="1">
      <c r="A492" s="789"/>
      <c r="B492" s="396"/>
      <c r="C492" s="396"/>
      <c r="D492" s="396"/>
      <c r="E492" s="789"/>
      <c r="F492" s="789"/>
      <c r="G492" s="396"/>
      <c r="H492" s="396"/>
      <c r="I492" s="396"/>
      <c r="J492" s="396"/>
      <c r="K492" s="396"/>
      <c r="L492" s="396"/>
      <c r="M492" s="396"/>
      <c r="N492" s="396"/>
      <c r="O492" s="32"/>
      <c r="P492" s="32"/>
      <c r="Q492" s="396"/>
    </row>
    <row r="493" spans="1:17" ht="12.75" customHeight="1">
      <c r="A493" s="789"/>
      <c r="B493" s="396"/>
      <c r="C493" s="396"/>
      <c r="D493" s="396"/>
      <c r="E493" s="789"/>
      <c r="F493" s="789"/>
      <c r="G493" s="396"/>
      <c r="H493" s="396"/>
      <c r="I493" s="396"/>
      <c r="J493" s="396"/>
      <c r="K493" s="396"/>
      <c r="L493" s="396"/>
      <c r="M493" s="396"/>
      <c r="N493" s="396"/>
      <c r="O493" s="32"/>
      <c r="P493" s="32"/>
      <c r="Q493" s="396"/>
    </row>
    <row r="494" spans="1:17" ht="12.75" customHeight="1">
      <c r="A494" s="789"/>
      <c r="B494" s="396"/>
      <c r="C494" s="396"/>
      <c r="D494" s="396"/>
      <c r="E494" s="789"/>
      <c r="F494" s="789"/>
      <c r="G494" s="396"/>
      <c r="H494" s="396"/>
      <c r="I494" s="396"/>
      <c r="J494" s="396"/>
      <c r="K494" s="396"/>
      <c r="L494" s="396"/>
      <c r="M494" s="396"/>
      <c r="N494" s="396"/>
      <c r="O494" s="32"/>
      <c r="P494" s="32"/>
      <c r="Q494" s="396"/>
    </row>
    <row r="495" spans="1:17" ht="12.75" customHeight="1">
      <c r="A495" s="789"/>
      <c r="B495" s="396"/>
      <c r="C495" s="396"/>
      <c r="D495" s="396"/>
      <c r="E495" s="789"/>
      <c r="F495" s="789"/>
      <c r="G495" s="396"/>
      <c r="H495" s="396"/>
      <c r="I495" s="396"/>
      <c r="J495" s="396"/>
      <c r="K495" s="396"/>
      <c r="L495" s="396"/>
      <c r="M495" s="396"/>
      <c r="N495" s="396"/>
      <c r="O495" s="32"/>
      <c r="P495" s="32"/>
      <c r="Q495" s="396"/>
    </row>
    <row r="496" spans="1:17" ht="12.75" customHeight="1">
      <c r="A496" s="789"/>
      <c r="B496" s="396"/>
      <c r="C496" s="396"/>
      <c r="D496" s="396"/>
      <c r="E496" s="789"/>
      <c r="F496" s="789"/>
      <c r="G496" s="396"/>
      <c r="H496" s="396"/>
      <c r="I496" s="396"/>
      <c r="J496" s="396"/>
      <c r="K496" s="396"/>
      <c r="L496" s="396"/>
      <c r="M496" s="396"/>
      <c r="N496" s="396"/>
      <c r="O496" s="32"/>
      <c r="P496" s="32"/>
      <c r="Q496" s="396"/>
    </row>
    <row r="497" spans="1:17" ht="12.75" customHeight="1">
      <c r="A497" s="789"/>
      <c r="B497" s="396"/>
      <c r="C497" s="396"/>
      <c r="D497" s="396"/>
      <c r="E497" s="789"/>
      <c r="F497" s="789"/>
      <c r="G497" s="396"/>
      <c r="H497" s="396"/>
      <c r="I497" s="396"/>
      <c r="J497" s="396"/>
      <c r="K497" s="396"/>
      <c r="L497" s="396"/>
      <c r="M497" s="396"/>
      <c r="N497" s="396"/>
      <c r="O497" s="32"/>
      <c r="P497" s="32"/>
      <c r="Q497" s="396"/>
    </row>
    <row r="498" spans="1:17" ht="12.75" customHeight="1">
      <c r="A498" s="789"/>
      <c r="B498" s="396"/>
      <c r="C498" s="396"/>
      <c r="D498" s="396"/>
      <c r="E498" s="789"/>
      <c r="F498" s="789"/>
      <c r="G498" s="396"/>
      <c r="H498" s="396"/>
      <c r="I498" s="396"/>
      <c r="J498" s="396"/>
      <c r="K498" s="396"/>
      <c r="L498" s="396"/>
      <c r="M498" s="396"/>
      <c r="N498" s="396"/>
      <c r="O498" s="32"/>
      <c r="P498" s="32"/>
      <c r="Q498" s="396"/>
    </row>
    <row r="499" spans="1:17" ht="12.75" customHeight="1">
      <c r="A499" s="789"/>
      <c r="B499" s="396"/>
      <c r="C499" s="396"/>
      <c r="D499" s="396"/>
      <c r="E499" s="789"/>
      <c r="F499" s="789"/>
      <c r="G499" s="396"/>
      <c r="H499" s="396"/>
      <c r="I499" s="396"/>
      <c r="J499" s="396"/>
      <c r="K499" s="396"/>
      <c r="L499" s="396"/>
      <c r="M499" s="396"/>
      <c r="N499" s="396"/>
      <c r="O499" s="32"/>
      <c r="P499" s="32"/>
      <c r="Q499" s="396"/>
    </row>
    <row r="500" spans="1:17" ht="12.75" customHeight="1">
      <c r="A500" s="789"/>
      <c r="B500" s="396"/>
      <c r="C500" s="396"/>
      <c r="D500" s="396"/>
      <c r="E500" s="789"/>
      <c r="F500" s="789"/>
      <c r="G500" s="396"/>
      <c r="H500" s="396"/>
      <c r="I500" s="396"/>
      <c r="J500" s="396"/>
      <c r="K500" s="396"/>
      <c r="L500" s="396"/>
      <c r="M500" s="396"/>
      <c r="N500" s="396"/>
      <c r="O500" s="32"/>
      <c r="P500" s="32"/>
      <c r="Q500" s="396"/>
    </row>
    <row r="501" spans="1:17" ht="12.75" customHeight="1">
      <c r="A501" s="789"/>
      <c r="B501" s="396"/>
      <c r="C501" s="396"/>
      <c r="D501" s="396"/>
      <c r="E501" s="789"/>
      <c r="F501" s="789"/>
      <c r="G501" s="396"/>
      <c r="H501" s="396"/>
      <c r="I501" s="396"/>
      <c r="J501" s="396"/>
      <c r="K501" s="396"/>
      <c r="L501" s="396"/>
      <c r="M501" s="396"/>
      <c r="N501" s="396"/>
      <c r="O501" s="32"/>
      <c r="P501" s="32"/>
      <c r="Q501" s="396"/>
    </row>
    <row r="502" spans="1:17" ht="12.75" customHeight="1">
      <c r="A502" s="789"/>
      <c r="B502" s="396"/>
      <c r="C502" s="396"/>
      <c r="D502" s="396"/>
      <c r="E502" s="789"/>
      <c r="F502" s="789"/>
      <c r="G502" s="396"/>
      <c r="H502" s="396"/>
      <c r="I502" s="396"/>
      <c r="J502" s="396"/>
      <c r="K502" s="396"/>
      <c r="L502" s="396"/>
      <c r="M502" s="396"/>
      <c r="N502" s="396"/>
      <c r="O502" s="32"/>
      <c r="P502" s="32"/>
      <c r="Q502" s="396"/>
    </row>
    <row r="503" spans="1:17" ht="12.75" customHeight="1">
      <c r="A503" s="789"/>
      <c r="B503" s="396"/>
      <c r="C503" s="396"/>
      <c r="D503" s="396"/>
      <c r="E503" s="789"/>
      <c r="F503" s="789"/>
      <c r="G503" s="396"/>
      <c r="H503" s="396"/>
      <c r="I503" s="396"/>
      <c r="J503" s="396"/>
      <c r="K503" s="396"/>
      <c r="L503" s="396"/>
      <c r="M503" s="396"/>
      <c r="N503" s="396"/>
      <c r="O503" s="32"/>
      <c r="P503" s="32"/>
      <c r="Q503" s="396"/>
    </row>
    <row r="504" spans="1:17" ht="12.75" customHeight="1">
      <c r="A504" s="789"/>
      <c r="B504" s="396"/>
      <c r="C504" s="396"/>
      <c r="D504" s="396"/>
      <c r="E504" s="789"/>
      <c r="F504" s="789"/>
      <c r="G504" s="396"/>
      <c r="H504" s="396"/>
      <c r="I504" s="396"/>
      <c r="J504" s="396"/>
      <c r="K504" s="396"/>
      <c r="L504" s="396"/>
      <c r="M504" s="396"/>
      <c r="N504" s="396"/>
      <c r="O504" s="32"/>
      <c r="P504" s="32"/>
      <c r="Q504" s="396"/>
    </row>
    <row r="505" spans="1:17" ht="12.75" customHeight="1">
      <c r="A505" s="789"/>
      <c r="B505" s="396"/>
      <c r="C505" s="396"/>
      <c r="D505" s="396"/>
      <c r="E505" s="789"/>
      <c r="F505" s="789"/>
      <c r="G505" s="396"/>
      <c r="H505" s="396"/>
      <c r="I505" s="396"/>
      <c r="J505" s="396"/>
      <c r="K505" s="396"/>
      <c r="L505" s="396"/>
      <c r="M505" s="396"/>
      <c r="N505" s="396"/>
      <c r="O505" s="32"/>
      <c r="P505" s="32"/>
      <c r="Q505" s="396"/>
    </row>
    <row r="506" spans="1:17" ht="12.75" customHeight="1">
      <c r="A506" s="789"/>
      <c r="B506" s="396"/>
      <c r="C506" s="396"/>
      <c r="D506" s="396"/>
      <c r="E506" s="789"/>
      <c r="F506" s="789"/>
      <c r="G506" s="396"/>
      <c r="H506" s="396"/>
      <c r="I506" s="396"/>
      <c r="J506" s="396"/>
      <c r="K506" s="396"/>
      <c r="L506" s="396"/>
      <c r="M506" s="396"/>
      <c r="N506" s="396"/>
      <c r="O506" s="32"/>
      <c r="P506" s="32"/>
      <c r="Q506" s="396"/>
    </row>
    <row r="507" spans="1:17" ht="12.75" customHeight="1">
      <c r="A507" s="789"/>
      <c r="B507" s="396"/>
      <c r="C507" s="396"/>
      <c r="D507" s="396"/>
      <c r="E507" s="789"/>
      <c r="F507" s="789"/>
      <c r="G507" s="396"/>
      <c r="H507" s="396"/>
      <c r="I507" s="396"/>
      <c r="J507" s="396"/>
      <c r="K507" s="396"/>
      <c r="L507" s="396"/>
      <c r="M507" s="396"/>
      <c r="N507" s="396"/>
      <c r="O507" s="32"/>
      <c r="P507" s="32"/>
      <c r="Q507" s="396"/>
    </row>
    <row r="508" spans="1:17" ht="12.75" customHeight="1">
      <c r="A508" s="789"/>
      <c r="B508" s="396"/>
      <c r="C508" s="396"/>
      <c r="D508" s="396"/>
      <c r="E508" s="789"/>
      <c r="F508" s="789"/>
      <c r="G508" s="396"/>
      <c r="H508" s="396"/>
      <c r="I508" s="396"/>
      <c r="J508" s="396"/>
      <c r="K508" s="396"/>
      <c r="L508" s="396"/>
      <c r="M508" s="396"/>
      <c r="N508" s="396"/>
      <c r="O508" s="32"/>
      <c r="P508" s="32"/>
      <c r="Q508" s="396"/>
    </row>
    <row r="509" spans="1:17" ht="12.75" customHeight="1">
      <c r="A509" s="789"/>
      <c r="B509" s="396"/>
      <c r="C509" s="396"/>
      <c r="D509" s="396"/>
      <c r="E509" s="789"/>
      <c r="F509" s="789"/>
      <c r="G509" s="396"/>
      <c r="H509" s="396"/>
      <c r="I509" s="396"/>
      <c r="J509" s="396"/>
      <c r="K509" s="396"/>
      <c r="L509" s="396"/>
      <c r="M509" s="396"/>
      <c r="N509" s="396"/>
      <c r="O509" s="32"/>
      <c r="P509" s="32"/>
      <c r="Q509" s="396"/>
    </row>
    <row r="510" spans="1:17" ht="12.75" customHeight="1">
      <c r="A510" s="789"/>
      <c r="B510" s="396"/>
      <c r="C510" s="396"/>
      <c r="D510" s="396"/>
      <c r="E510" s="789"/>
      <c r="F510" s="789"/>
      <c r="G510" s="396"/>
      <c r="H510" s="396"/>
      <c r="I510" s="396"/>
      <c r="J510" s="396"/>
      <c r="K510" s="396"/>
      <c r="L510" s="396"/>
      <c r="M510" s="396"/>
      <c r="N510" s="396"/>
      <c r="O510" s="32"/>
      <c r="P510" s="32"/>
      <c r="Q510" s="396"/>
    </row>
    <row r="511" spans="1:17" ht="12.75" customHeight="1">
      <c r="A511" s="789"/>
      <c r="B511" s="396"/>
      <c r="C511" s="396"/>
      <c r="D511" s="396"/>
      <c r="E511" s="789"/>
      <c r="F511" s="789"/>
      <c r="G511" s="396"/>
      <c r="H511" s="396"/>
      <c r="I511" s="396"/>
      <c r="J511" s="396"/>
      <c r="K511" s="396"/>
      <c r="L511" s="396"/>
      <c r="M511" s="396"/>
      <c r="N511" s="396"/>
      <c r="O511" s="32"/>
      <c r="P511" s="32"/>
      <c r="Q511" s="396"/>
    </row>
    <row r="512" spans="1:17" ht="12.75" customHeight="1">
      <c r="A512" s="789"/>
      <c r="B512" s="396"/>
      <c r="C512" s="396"/>
      <c r="D512" s="396"/>
      <c r="E512" s="789"/>
      <c r="F512" s="789"/>
      <c r="G512" s="396"/>
      <c r="H512" s="396"/>
      <c r="I512" s="396"/>
      <c r="J512" s="396"/>
      <c r="K512" s="396"/>
      <c r="L512" s="396"/>
      <c r="M512" s="396"/>
      <c r="N512" s="396"/>
      <c r="O512" s="32"/>
      <c r="P512" s="32"/>
      <c r="Q512" s="396"/>
    </row>
    <row r="513" spans="1:17" ht="12.75" customHeight="1">
      <c r="A513" s="789"/>
      <c r="B513" s="396"/>
      <c r="C513" s="396"/>
      <c r="D513" s="396"/>
      <c r="E513" s="789"/>
      <c r="F513" s="789"/>
      <c r="G513" s="396"/>
      <c r="H513" s="396"/>
      <c r="I513" s="396"/>
      <c r="J513" s="396"/>
      <c r="K513" s="396"/>
      <c r="L513" s="396"/>
      <c r="M513" s="396"/>
      <c r="N513" s="396"/>
      <c r="O513" s="32"/>
      <c r="P513" s="32"/>
      <c r="Q513" s="396"/>
    </row>
    <row r="514" spans="1:17" ht="12.75" customHeight="1">
      <c r="A514" s="789"/>
      <c r="B514" s="396"/>
      <c r="C514" s="396"/>
      <c r="D514" s="396"/>
      <c r="E514" s="789"/>
      <c r="F514" s="789"/>
      <c r="G514" s="396"/>
      <c r="H514" s="396"/>
      <c r="I514" s="396"/>
      <c r="J514" s="396"/>
      <c r="K514" s="396"/>
      <c r="L514" s="396"/>
      <c r="M514" s="396"/>
      <c r="N514" s="396"/>
      <c r="O514" s="32"/>
      <c r="P514" s="32"/>
      <c r="Q514" s="396"/>
    </row>
    <row r="515" spans="1:17" ht="12.75" customHeight="1">
      <c r="A515" s="789"/>
      <c r="B515" s="396"/>
      <c r="C515" s="396"/>
      <c r="D515" s="396"/>
      <c r="E515" s="789"/>
      <c r="F515" s="789"/>
      <c r="G515" s="396"/>
      <c r="H515" s="396"/>
      <c r="I515" s="396"/>
      <c r="J515" s="396"/>
      <c r="K515" s="396"/>
      <c r="L515" s="396"/>
      <c r="M515" s="396"/>
      <c r="N515" s="396"/>
      <c r="O515" s="32"/>
      <c r="P515" s="32"/>
      <c r="Q515" s="396"/>
    </row>
    <row r="516" spans="1:17" ht="12.75" customHeight="1">
      <c r="A516" s="789"/>
      <c r="B516" s="396"/>
      <c r="C516" s="396"/>
      <c r="D516" s="396"/>
      <c r="E516" s="789"/>
      <c r="F516" s="789"/>
      <c r="G516" s="396"/>
      <c r="H516" s="396"/>
      <c r="I516" s="396"/>
      <c r="J516" s="396"/>
      <c r="K516" s="396"/>
      <c r="L516" s="396"/>
      <c r="M516" s="396"/>
      <c r="N516" s="396"/>
      <c r="O516" s="32"/>
      <c r="P516" s="32"/>
      <c r="Q516" s="396"/>
    </row>
    <row r="517" spans="1:17" ht="12.75" customHeight="1">
      <c r="A517" s="789"/>
      <c r="B517" s="396"/>
      <c r="C517" s="396"/>
      <c r="D517" s="396"/>
      <c r="E517" s="789"/>
      <c r="F517" s="789"/>
      <c r="G517" s="396"/>
      <c r="H517" s="396"/>
      <c r="I517" s="396"/>
      <c r="J517" s="396"/>
      <c r="K517" s="396"/>
      <c r="L517" s="396"/>
      <c r="M517" s="396"/>
      <c r="N517" s="396"/>
      <c r="O517" s="32"/>
      <c r="P517" s="32"/>
      <c r="Q517" s="396"/>
    </row>
    <row r="518" spans="1:17" ht="12.75" customHeight="1">
      <c r="A518" s="789"/>
      <c r="B518" s="396"/>
      <c r="C518" s="396"/>
      <c r="D518" s="396"/>
      <c r="E518" s="789"/>
      <c r="F518" s="789"/>
      <c r="G518" s="396"/>
      <c r="H518" s="396"/>
      <c r="I518" s="396"/>
      <c r="J518" s="396"/>
      <c r="K518" s="396"/>
      <c r="L518" s="396"/>
      <c r="M518" s="396"/>
      <c r="N518" s="396"/>
      <c r="O518" s="32"/>
      <c r="P518" s="32"/>
      <c r="Q518" s="396"/>
    </row>
    <row r="519" spans="1:17" ht="12.75" customHeight="1">
      <c r="A519" s="789"/>
      <c r="B519" s="396"/>
      <c r="C519" s="396"/>
      <c r="D519" s="396"/>
      <c r="E519" s="789"/>
      <c r="F519" s="789"/>
      <c r="G519" s="396"/>
      <c r="H519" s="396"/>
      <c r="I519" s="396"/>
      <c r="J519" s="396"/>
      <c r="K519" s="396"/>
      <c r="L519" s="396"/>
      <c r="M519" s="396"/>
      <c r="N519" s="396"/>
      <c r="O519" s="32"/>
      <c r="P519" s="32"/>
      <c r="Q519" s="396"/>
    </row>
    <row r="520" spans="1:17" ht="12.75" customHeight="1">
      <c r="A520" s="789"/>
      <c r="B520" s="396"/>
      <c r="C520" s="396"/>
      <c r="D520" s="396"/>
      <c r="E520" s="789"/>
      <c r="F520" s="789"/>
      <c r="G520" s="396"/>
      <c r="H520" s="396"/>
      <c r="I520" s="396"/>
      <c r="J520" s="396"/>
      <c r="K520" s="396"/>
      <c r="L520" s="396"/>
      <c r="M520" s="396"/>
      <c r="N520" s="396"/>
      <c r="O520" s="32"/>
      <c r="P520" s="32"/>
      <c r="Q520" s="396"/>
    </row>
    <row r="521" spans="1:17" ht="12.75" customHeight="1">
      <c r="A521" s="789"/>
      <c r="B521" s="396"/>
      <c r="C521" s="396"/>
      <c r="D521" s="396"/>
      <c r="E521" s="789"/>
      <c r="F521" s="789"/>
      <c r="G521" s="396"/>
      <c r="H521" s="396"/>
      <c r="I521" s="396"/>
      <c r="J521" s="396"/>
      <c r="K521" s="396"/>
      <c r="L521" s="396"/>
      <c r="M521" s="396"/>
      <c r="N521" s="396"/>
      <c r="O521" s="32"/>
      <c r="P521" s="32"/>
      <c r="Q521" s="396"/>
    </row>
    <row r="522" spans="1:17" ht="12.75" customHeight="1">
      <c r="A522" s="789"/>
      <c r="B522" s="396"/>
      <c r="C522" s="396"/>
      <c r="D522" s="396"/>
      <c r="E522" s="789"/>
      <c r="F522" s="789"/>
      <c r="G522" s="396"/>
      <c r="H522" s="396"/>
      <c r="I522" s="396"/>
      <c r="J522" s="396"/>
      <c r="K522" s="396"/>
      <c r="L522" s="396"/>
      <c r="M522" s="396"/>
      <c r="N522" s="396"/>
      <c r="O522" s="32"/>
      <c r="P522" s="32"/>
      <c r="Q522" s="396"/>
    </row>
    <row r="523" spans="1:17" ht="12.75" customHeight="1">
      <c r="A523" s="789"/>
      <c r="B523" s="396"/>
      <c r="C523" s="396"/>
      <c r="D523" s="396"/>
      <c r="E523" s="789"/>
      <c r="F523" s="789"/>
      <c r="G523" s="396"/>
      <c r="H523" s="396"/>
      <c r="I523" s="396"/>
      <c r="J523" s="396"/>
      <c r="K523" s="396"/>
      <c r="L523" s="396"/>
      <c r="M523" s="396"/>
      <c r="N523" s="396"/>
      <c r="O523" s="32"/>
      <c r="P523" s="32"/>
      <c r="Q523" s="396"/>
    </row>
    <row r="524" spans="1:17" ht="12.75" customHeight="1">
      <c r="A524" s="789"/>
      <c r="B524" s="396"/>
      <c r="C524" s="396"/>
      <c r="D524" s="396"/>
      <c r="E524" s="789"/>
      <c r="F524" s="789"/>
      <c r="G524" s="396"/>
      <c r="H524" s="396"/>
      <c r="I524" s="396"/>
      <c r="J524" s="396"/>
      <c r="K524" s="396"/>
      <c r="L524" s="396"/>
      <c r="M524" s="396"/>
      <c r="N524" s="396"/>
      <c r="O524" s="32"/>
      <c r="P524" s="32"/>
      <c r="Q524" s="396"/>
    </row>
    <row r="525" spans="1:17" ht="12.75" customHeight="1">
      <c r="A525" s="789"/>
      <c r="B525" s="396"/>
      <c r="C525" s="396"/>
      <c r="D525" s="396"/>
      <c r="E525" s="789"/>
      <c r="F525" s="789"/>
      <c r="G525" s="396"/>
      <c r="H525" s="396"/>
      <c r="I525" s="396"/>
      <c r="J525" s="396"/>
      <c r="K525" s="396"/>
      <c r="L525" s="396"/>
      <c r="M525" s="396"/>
      <c r="N525" s="396"/>
      <c r="O525" s="32"/>
      <c r="P525" s="32"/>
      <c r="Q525" s="396"/>
    </row>
    <row r="526" spans="1:17" ht="12.75" customHeight="1">
      <c r="A526" s="789"/>
      <c r="B526" s="396"/>
      <c r="C526" s="396"/>
      <c r="D526" s="396"/>
      <c r="E526" s="789"/>
      <c r="F526" s="789"/>
      <c r="G526" s="396"/>
      <c r="H526" s="396"/>
      <c r="I526" s="396"/>
      <c r="J526" s="396"/>
      <c r="K526" s="396"/>
      <c r="L526" s="396"/>
      <c r="M526" s="396"/>
      <c r="N526" s="396"/>
      <c r="O526" s="32"/>
      <c r="P526" s="32"/>
      <c r="Q526" s="396"/>
    </row>
    <row r="527" spans="1:17" ht="12.75" customHeight="1">
      <c r="A527" s="789"/>
      <c r="B527" s="396"/>
      <c r="C527" s="396"/>
      <c r="D527" s="396"/>
      <c r="E527" s="789"/>
      <c r="F527" s="789"/>
      <c r="G527" s="396"/>
      <c r="H527" s="396"/>
      <c r="I527" s="396"/>
      <c r="J527" s="396"/>
      <c r="K527" s="396"/>
      <c r="L527" s="396"/>
      <c r="M527" s="396"/>
      <c r="N527" s="396"/>
      <c r="O527" s="32"/>
      <c r="P527" s="32"/>
      <c r="Q527" s="396"/>
    </row>
    <row r="528" spans="1:17" ht="12.75" customHeight="1">
      <c r="A528" s="789"/>
      <c r="B528" s="396"/>
      <c r="C528" s="396"/>
      <c r="D528" s="396"/>
      <c r="E528" s="789"/>
      <c r="F528" s="789"/>
      <c r="G528" s="396"/>
      <c r="H528" s="396"/>
      <c r="I528" s="396"/>
      <c r="J528" s="396"/>
      <c r="K528" s="396"/>
      <c r="L528" s="396"/>
      <c r="M528" s="396"/>
      <c r="N528" s="396"/>
      <c r="O528" s="32"/>
      <c r="P528" s="32"/>
      <c r="Q528" s="396"/>
    </row>
    <row r="529" spans="1:17" ht="12.75" customHeight="1">
      <c r="A529" s="789"/>
      <c r="B529" s="396"/>
      <c r="C529" s="396"/>
      <c r="D529" s="396"/>
      <c r="E529" s="789"/>
      <c r="F529" s="789"/>
      <c r="G529" s="396"/>
      <c r="H529" s="396"/>
      <c r="I529" s="396"/>
      <c r="J529" s="396"/>
      <c r="K529" s="396"/>
      <c r="L529" s="396"/>
      <c r="M529" s="396"/>
      <c r="N529" s="396"/>
      <c r="O529" s="32"/>
      <c r="P529" s="32"/>
      <c r="Q529" s="396"/>
    </row>
    <row r="530" spans="1:17" ht="12.75" customHeight="1">
      <c r="A530" s="789"/>
      <c r="B530" s="396"/>
      <c r="C530" s="396"/>
      <c r="D530" s="396"/>
      <c r="E530" s="789"/>
      <c r="F530" s="789"/>
      <c r="G530" s="396"/>
      <c r="H530" s="396"/>
      <c r="I530" s="396"/>
      <c r="J530" s="396"/>
      <c r="K530" s="396"/>
      <c r="L530" s="396"/>
      <c r="M530" s="396"/>
      <c r="N530" s="396"/>
      <c r="O530" s="32"/>
      <c r="P530" s="32"/>
      <c r="Q530" s="396"/>
    </row>
    <row r="531" spans="1:17" ht="12.75" customHeight="1">
      <c r="A531" s="789"/>
      <c r="B531" s="396"/>
      <c r="C531" s="396"/>
      <c r="D531" s="396"/>
      <c r="E531" s="789"/>
      <c r="F531" s="789"/>
      <c r="G531" s="396"/>
      <c r="H531" s="396"/>
      <c r="I531" s="396"/>
      <c r="J531" s="396"/>
      <c r="K531" s="396"/>
      <c r="L531" s="396"/>
      <c r="M531" s="396"/>
      <c r="N531" s="396"/>
      <c r="O531" s="32"/>
      <c r="P531" s="32"/>
      <c r="Q531" s="396"/>
    </row>
    <row r="532" spans="1:17" ht="12.75" customHeight="1">
      <c r="A532" s="789"/>
      <c r="B532" s="396"/>
      <c r="C532" s="396"/>
      <c r="D532" s="396"/>
      <c r="E532" s="789"/>
      <c r="F532" s="789"/>
      <c r="G532" s="396"/>
      <c r="H532" s="396"/>
      <c r="I532" s="396"/>
      <c r="J532" s="396"/>
      <c r="K532" s="396"/>
      <c r="L532" s="396"/>
      <c r="M532" s="396"/>
      <c r="N532" s="396"/>
      <c r="O532" s="32"/>
      <c r="P532" s="32"/>
      <c r="Q532" s="396"/>
    </row>
    <row r="533" spans="1:17" ht="12.75" customHeight="1">
      <c r="A533" s="789"/>
      <c r="B533" s="396"/>
      <c r="C533" s="396"/>
      <c r="D533" s="396"/>
      <c r="E533" s="789"/>
      <c r="F533" s="789"/>
      <c r="G533" s="396"/>
      <c r="H533" s="396"/>
      <c r="I533" s="396"/>
      <c r="J533" s="396"/>
      <c r="K533" s="396"/>
      <c r="L533" s="396"/>
      <c r="M533" s="396"/>
      <c r="N533" s="396"/>
      <c r="O533" s="32"/>
      <c r="P533" s="32"/>
      <c r="Q533" s="396"/>
    </row>
    <row r="534" spans="1:17" ht="12.75" customHeight="1">
      <c r="A534" s="789"/>
      <c r="B534" s="396"/>
      <c r="C534" s="396"/>
      <c r="D534" s="396"/>
      <c r="E534" s="789"/>
      <c r="F534" s="789"/>
      <c r="G534" s="396"/>
      <c r="H534" s="396"/>
      <c r="I534" s="396"/>
      <c r="J534" s="396"/>
      <c r="K534" s="396"/>
      <c r="L534" s="396"/>
      <c r="M534" s="396"/>
      <c r="N534" s="396"/>
      <c r="O534" s="32"/>
      <c r="P534" s="32"/>
      <c r="Q534" s="396"/>
    </row>
    <row r="535" spans="1:17" ht="12.75" customHeight="1">
      <c r="A535" s="789"/>
      <c r="B535" s="396"/>
      <c r="C535" s="396"/>
      <c r="D535" s="396"/>
      <c r="E535" s="789"/>
      <c r="F535" s="789"/>
      <c r="G535" s="396"/>
      <c r="H535" s="396"/>
      <c r="I535" s="396"/>
      <c r="J535" s="396"/>
      <c r="K535" s="396"/>
      <c r="L535" s="396"/>
      <c r="M535" s="396"/>
      <c r="N535" s="396"/>
      <c r="O535" s="32"/>
      <c r="P535" s="32"/>
      <c r="Q535" s="396"/>
    </row>
    <row r="536" spans="1:17" ht="12.75" customHeight="1">
      <c r="A536" s="789"/>
      <c r="B536" s="396"/>
      <c r="C536" s="396"/>
      <c r="D536" s="396"/>
      <c r="E536" s="789"/>
      <c r="F536" s="789"/>
      <c r="G536" s="396"/>
      <c r="H536" s="396"/>
      <c r="I536" s="396"/>
      <c r="J536" s="396"/>
      <c r="K536" s="396"/>
      <c r="L536" s="396"/>
      <c r="M536" s="396"/>
      <c r="N536" s="396"/>
      <c r="O536" s="32"/>
      <c r="P536" s="32"/>
      <c r="Q536" s="396"/>
    </row>
    <row r="537" spans="1:17" ht="12.75" customHeight="1">
      <c r="A537" s="789"/>
      <c r="B537" s="396"/>
      <c r="C537" s="396"/>
      <c r="D537" s="396"/>
      <c r="E537" s="789"/>
      <c r="F537" s="789"/>
      <c r="G537" s="396"/>
      <c r="H537" s="396"/>
      <c r="I537" s="396"/>
      <c r="J537" s="396"/>
      <c r="K537" s="396"/>
      <c r="L537" s="396"/>
      <c r="M537" s="396"/>
      <c r="N537" s="396"/>
      <c r="O537" s="32"/>
      <c r="P537" s="32"/>
      <c r="Q537" s="396"/>
    </row>
    <row r="538" spans="1:17" ht="12.75" customHeight="1">
      <c r="A538" s="789"/>
      <c r="B538" s="396"/>
      <c r="C538" s="396"/>
      <c r="D538" s="396"/>
      <c r="E538" s="789"/>
      <c r="F538" s="789"/>
      <c r="G538" s="396"/>
      <c r="H538" s="396"/>
      <c r="I538" s="396"/>
      <c r="J538" s="396"/>
      <c r="K538" s="396"/>
      <c r="L538" s="396"/>
      <c r="M538" s="396"/>
      <c r="N538" s="396"/>
      <c r="O538" s="32"/>
      <c r="P538" s="32"/>
      <c r="Q538" s="396"/>
    </row>
    <row r="539" spans="1:17" ht="12.75" customHeight="1">
      <c r="A539" s="789"/>
      <c r="B539" s="396"/>
      <c r="C539" s="396"/>
      <c r="D539" s="396"/>
      <c r="E539" s="789"/>
      <c r="F539" s="789"/>
      <c r="G539" s="396"/>
      <c r="H539" s="396"/>
      <c r="I539" s="396"/>
      <c r="J539" s="396"/>
      <c r="K539" s="396"/>
      <c r="L539" s="396"/>
      <c r="M539" s="396"/>
      <c r="N539" s="396"/>
      <c r="O539" s="32"/>
      <c r="P539" s="32"/>
      <c r="Q539" s="396"/>
    </row>
    <row r="540" spans="1:17" ht="12.75" customHeight="1">
      <c r="A540" s="789"/>
      <c r="B540" s="396"/>
      <c r="C540" s="396"/>
      <c r="D540" s="396"/>
      <c r="E540" s="789"/>
      <c r="F540" s="789"/>
      <c r="G540" s="396"/>
      <c r="H540" s="396"/>
      <c r="I540" s="396"/>
      <c r="J540" s="396"/>
      <c r="K540" s="396"/>
      <c r="L540" s="396"/>
      <c r="M540" s="396"/>
      <c r="N540" s="396"/>
      <c r="O540" s="32"/>
      <c r="P540" s="32"/>
      <c r="Q540" s="396"/>
    </row>
    <row r="541" spans="1:17" ht="12.75" customHeight="1">
      <c r="A541" s="789"/>
      <c r="B541" s="396"/>
      <c r="C541" s="396"/>
      <c r="D541" s="396"/>
      <c r="E541" s="789"/>
      <c r="F541" s="789"/>
      <c r="G541" s="396"/>
      <c r="H541" s="396"/>
      <c r="I541" s="396"/>
      <c r="J541" s="396"/>
      <c r="K541" s="396"/>
      <c r="L541" s="396"/>
      <c r="M541" s="396"/>
      <c r="N541" s="396"/>
      <c r="O541" s="32"/>
      <c r="P541" s="32"/>
      <c r="Q541" s="396"/>
    </row>
    <row r="542" spans="1:17" ht="12.75" customHeight="1">
      <c r="A542" s="789"/>
      <c r="B542" s="396"/>
      <c r="C542" s="396"/>
      <c r="D542" s="396"/>
      <c r="E542" s="789"/>
      <c r="F542" s="789"/>
      <c r="G542" s="396"/>
      <c r="H542" s="396"/>
      <c r="I542" s="396"/>
      <c r="J542" s="396"/>
      <c r="K542" s="396"/>
      <c r="L542" s="396"/>
      <c r="M542" s="396"/>
      <c r="N542" s="396"/>
      <c r="O542" s="32"/>
      <c r="P542" s="32"/>
      <c r="Q542" s="396"/>
    </row>
    <row r="543" spans="1:17" ht="12.75" customHeight="1">
      <c r="A543" s="789"/>
      <c r="B543" s="396"/>
      <c r="C543" s="396"/>
      <c r="D543" s="396"/>
      <c r="E543" s="789"/>
      <c r="F543" s="789"/>
      <c r="G543" s="396"/>
      <c r="H543" s="396"/>
      <c r="I543" s="396"/>
      <c r="J543" s="396"/>
      <c r="K543" s="396"/>
      <c r="L543" s="396"/>
      <c r="M543" s="396"/>
      <c r="N543" s="396"/>
      <c r="O543" s="32"/>
      <c r="P543" s="32"/>
      <c r="Q543" s="396"/>
    </row>
    <row r="544" spans="1:17" ht="12.75" customHeight="1">
      <c r="A544" s="789"/>
      <c r="B544" s="396"/>
      <c r="C544" s="396"/>
      <c r="D544" s="396"/>
      <c r="E544" s="789"/>
      <c r="F544" s="789"/>
      <c r="G544" s="396"/>
      <c r="H544" s="396"/>
      <c r="I544" s="396"/>
      <c r="J544" s="396"/>
      <c r="K544" s="396"/>
      <c r="L544" s="396"/>
      <c r="M544" s="396"/>
      <c r="N544" s="396"/>
      <c r="O544" s="32"/>
      <c r="P544" s="32"/>
      <c r="Q544" s="396"/>
    </row>
    <row r="545" spans="1:17" ht="12.75" customHeight="1">
      <c r="A545" s="789"/>
      <c r="B545" s="396"/>
      <c r="C545" s="396"/>
      <c r="D545" s="396"/>
      <c r="E545" s="789"/>
      <c r="F545" s="789"/>
      <c r="G545" s="396"/>
      <c r="H545" s="396"/>
      <c r="I545" s="396"/>
      <c r="J545" s="396"/>
      <c r="K545" s="396"/>
      <c r="L545" s="396"/>
      <c r="M545" s="396"/>
      <c r="N545" s="396"/>
      <c r="O545" s="32"/>
      <c r="P545" s="32"/>
      <c r="Q545" s="396"/>
    </row>
    <row r="546" spans="1:17" ht="12.75" customHeight="1">
      <c r="A546" s="789"/>
      <c r="B546" s="396"/>
      <c r="C546" s="396"/>
      <c r="D546" s="396"/>
      <c r="E546" s="789"/>
      <c r="F546" s="789"/>
      <c r="G546" s="396"/>
      <c r="H546" s="396"/>
      <c r="I546" s="396"/>
      <c r="J546" s="396"/>
      <c r="K546" s="396"/>
      <c r="L546" s="396"/>
      <c r="M546" s="396"/>
      <c r="N546" s="396"/>
      <c r="O546" s="32"/>
      <c r="P546" s="32"/>
      <c r="Q546" s="396"/>
    </row>
    <row r="547" spans="1:17" ht="12.75" customHeight="1">
      <c r="A547" s="789"/>
      <c r="B547" s="396"/>
      <c r="C547" s="396"/>
      <c r="D547" s="396"/>
      <c r="E547" s="789"/>
      <c r="F547" s="789"/>
      <c r="G547" s="396"/>
      <c r="H547" s="396"/>
      <c r="I547" s="396"/>
      <c r="J547" s="396"/>
      <c r="K547" s="396"/>
      <c r="L547" s="396"/>
      <c r="M547" s="396"/>
      <c r="N547" s="396"/>
      <c r="O547" s="32"/>
      <c r="P547" s="32"/>
      <c r="Q547" s="396"/>
    </row>
    <row r="548" spans="1:17" ht="12.75" customHeight="1">
      <c r="A548" s="789"/>
      <c r="B548" s="396"/>
      <c r="C548" s="396"/>
      <c r="D548" s="396"/>
      <c r="E548" s="789"/>
      <c r="F548" s="789"/>
      <c r="G548" s="396"/>
      <c r="H548" s="396"/>
      <c r="I548" s="396"/>
      <c r="J548" s="396"/>
      <c r="K548" s="396"/>
      <c r="L548" s="396"/>
      <c r="M548" s="396"/>
      <c r="N548" s="396"/>
      <c r="O548" s="32"/>
      <c r="P548" s="32"/>
      <c r="Q548" s="396"/>
    </row>
    <row r="549" spans="1:17" ht="12.75" customHeight="1">
      <c r="A549" s="789"/>
      <c r="B549" s="396"/>
      <c r="C549" s="396"/>
      <c r="D549" s="396"/>
      <c r="E549" s="789"/>
      <c r="F549" s="789"/>
      <c r="G549" s="396"/>
      <c r="H549" s="396"/>
      <c r="I549" s="396"/>
      <c r="J549" s="396"/>
      <c r="K549" s="396"/>
      <c r="L549" s="396"/>
      <c r="M549" s="396"/>
      <c r="N549" s="396"/>
      <c r="O549" s="32"/>
      <c r="P549" s="32"/>
      <c r="Q549" s="396"/>
    </row>
    <row r="550" spans="1:17" ht="12.75" customHeight="1">
      <c r="A550" s="789"/>
      <c r="B550" s="396"/>
      <c r="C550" s="396"/>
      <c r="D550" s="396"/>
      <c r="E550" s="789"/>
      <c r="F550" s="789"/>
      <c r="G550" s="396"/>
      <c r="H550" s="396"/>
      <c r="I550" s="396"/>
      <c r="J550" s="396"/>
      <c r="K550" s="396"/>
      <c r="L550" s="396"/>
      <c r="M550" s="396"/>
      <c r="N550" s="396"/>
      <c r="O550" s="32"/>
      <c r="P550" s="32"/>
      <c r="Q550" s="396"/>
    </row>
    <row r="551" spans="1:17" ht="12.75" customHeight="1">
      <c r="A551" s="789"/>
      <c r="B551" s="396"/>
      <c r="C551" s="396"/>
      <c r="D551" s="396"/>
      <c r="E551" s="789"/>
      <c r="F551" s="789"/>
      <c r="G551" s="396"/>
      <c r="H551" s="396"/>
      <c r="I551" s="396"/>
      <c r="J551" s="396"/>
      <c r="K551" s="396"/>
      <c r="L551" s="396"/>
      <c r="M551" s="396"/>
      <c r="N551" s="396"/>
      <c r="O551" s="32"/>
      <c r="P551" s="32"/>
      <c r="Q551" s="396"/>
    </row>
    <row r="552" spans="1:17" ht="12.75" customHeight="1">
      <c r="A552" s="789"/>
      <c r="B552" s="396"/>
      <c r="C552" s="396"/>
      <c r="D552" s="396"/>
      <c r="E552" s="789"/>
      <c r="F552" s="789"/>
      <c r="G552" s="396"/>
      <c r="H552" s="396"/>
      <c r="I552" s="396"/>
      <c r="J552" s="396"/>
      <c r="K552" s="396"/>
      <c r="L552" s="396"/>
      <c r="M552" s="396"/>
      <c r="N552" s="396"/>
      <c r="O552" s="32"/>
      <c r="P552" s="32"/>
      <c r="Q552" s="396"/>
    </row>
    <row r="553" spans="1:17" ht="12.75" customHeight="1">
      <c r="A553" s="789"/>
      <c r="B553" s="396"/>
      <c r="C553" s="396"/>
      <c r="D553" s="396"/>
      <c r="E553" s="789"/>
      <c r="F553" s="789"/>
      <c r="G553" s="396"/>
      <c r="H553" s="396"/>
      <c r="I553" s="396"/>
      <c r="J553" s="396"/>
      <c r="K553" s="396"/>
      <c r="L553" s="396"/>
      <c r="M553" s="396"/>
      <c r="N553" s="396"/>
      <c r="O553" s="32"/>
      <c r="P553" s="32"/>
      <c r="Q553" s="396"/>
    </row>
    <row r="554" spans="1:17" ht="12.75" customHeight="1">
      <c r="A554" s="789"/>
      <c r="B554" s="396"/>
      <c r="C554" s="396"/>
      <c r="D554" s="396"/>
      <c r="E554" s="789"/>
      <c r="F554" s="789"/>
      <c r="G554" s="396"/>
      <c r="H554" s="396"/>
      <c r="I554" s="396"/>
      <c r="J554" s="396"/>
      <c r="K554" s="396"/>
      <c r="L554" s="396"/>
      <c r="M554" s="396"/>
      <c r="N554" s="396"/>
      <c r="O554" s="32"/>
      <c r="P554" s="32"/>
      <c r="Q554" s="396"/>
    </row>
    <row r="555" spans="1:17" ht="12.75" customHeight="1">
      <c r="A555" s="789"/>
      <c r="B555" s="396"/>
      <c r="C555" s="396"/>
      <c r="D555" s="396"/>
      <c r="E555" s="789"/>
      <c r="F555" s="789"/>
      <c r="G555" s="396"/>
      <c r="H555" s="396"/>
      <c r="I555" s="396"/>
      <c r="J555" s="396"/>
      <c r="K555" s="396"/>
      <c r="L555" s="396"/>
      <c r="M555" s="396"/>
      <c r="N555" s="396"/>
      <c r="O555" s="32"/>
      <c r="P555" s="32"/>
      <c r="Q555" s="396"/>
    </row>
    <row r="556" spans="1:17" ht="12.75" customHeight="1">
      <c r="A556" s="789"/>
      <c r="B556" s="396"/>
      <c r="C556" s="396"/>
      <c r="D556" s="396"/>
      <c r="E556" s="789"/>
      <c r="F556" s="789"/>
      <c r="G556" s="396"/>
      <c r="H556" s="396"/>
      <c r="I556" s="396"/>
      <c r="J556" s="396"/>
      <c r="K556" s="396"/>
      <c r="L556" s="396"/>
      <c r="M556" s="396"/>
      <c r="N556" s="396"/>
      <c r="O556" s="32"/>
      <c r="P556" s="32"/>
      <c r="Q556" s="396"/>
    </row>
    <row r="557" spans="1:17" ht="12.75" customHeight="1">
      <c r="A557" s="789"/>
      <c r="B557" s="396"/>
      <c r="C557" s="396"/>
      <c r="D557" s="396"/>
      <c r="E557" s="789"/>
      <c r="F557" s="789"/>
      <c r="G557" s="396"/>
      <c r="H557" s="396"/>
      <c r="I557" s="396"/>
      <c r="J557" s="396"/>
      <c r="K557" s="396"/>
      <c r="L557" s="396"/>
      <c r="M557" s="396"/>
      <c r="N557" s="396"/>
      <c r="O557" s="32"/>
      <c r="P557" s="32"/>
      <c r="Q557" s="396"/>
    </row>
    <row r="558" spans="1:17" ht="12.75" customHeight="1">
      <c r="A558" s="789"/>
      <c r="B558" s="396"/>
      <c r="C558" s="396"/>
      <c r="D558" s="396"/>
      <c r="E558" s="789"/>
      <c r="F558" s="789"/>
      <c r="G558" s="396"/>
      <c r="H558" s="396"/>
      <c r="I558" s="396"/>
      <c r="J558" s="396"/>
      <c r="K558" s="396"/>
      <c r="L558" s="396"/>
      <c r="M558" s="396"/>
      <c r="N558" s="396"/>
      <c r="O558" s="32"/>
      <c r="P558" s="32"/>
      <c r="Q558" s="396"/>
    </row>
    <row r="559" spans="1:17" ht="12.75" customHeight="1">
      <c r="A559" s="789"/>
      <c r="B559" s="396"/>
      <c r="C559" s="396"/>
      <c r="D559" s="396"/>
      <c r="E559" s="789"/>
      <c r="F559" s="789"/>
      <c r="G559" s="396"/>
      <c r="H559" s="396"/>
      <c r="I559" s="396"/>
      <c r="J559" s="396"/>
      <c r="K559" s="396"/>
      <c r="L559" s="396"/>
      <c r="M559" s="396"/>
      <c r="N559" s="396"/>
      <c r="O559" s="32"/>
      <c r="P559" s="32"/>
      <c r="Q559" s="396"/>
    </row>
    <row r="560" spans="1:17" ht="12.75" customHeight="1">
      <c r="A560" s="789"/>
      <c r="B560" s="396"/>
      <c r="C560" s="396"/>
      <c r="D560" s="396"/>
      <c r="E560" s="789"/>
      <c r="F560" s="789"/>
      <c r="G560" s="396"/>
      <c r="H560" s="396"/>
      <c r="I560" s="396"/>
      <c r="J560" s="396"/>
      <c r="K560" s="396"/>
      <c r="L560" s="396"/>
      <c r="M560" s="396"/>
      <c r="N560" s="396"/>
      <c r="O560" s="32"/>
      <c r="P560" s="32"/>
      <c r="Q560" s="396"/>
    </row>
    <row r="561" spans="1:17" ht="12.75" customHeight="1">
      <c r="A561" s="789"/>
      <c r="B561" s="396"/>
      <c r="C561" s="396"/>
      <c r="D561" s="396"/>
      <c r="E561" s="789"/>
      <c r="F561" s="789"/>
      <c r="G561" s="396"/>
      <c r="H561" s="396"/>
      <c r="I561" s="396"/>
      <c r="J561" s="396"/>
      <c r="K561" s="396"/>
      <c r="L561" s="396"/>
      <c r="M561" s="396"/>
      <c r="N561" s="396"/>
      <c r="O561" s="32"/>
      <c r="P561" s="32"/>
      <c r="Q561" s="396"/>
    </row>
    <row r="562" spans="1:17" ht="12.75" customHeight="1">
      <c r="A562" s="789"/>
      <c r="B562" s="396"/>
      <c r="C562" s="396"/>
      <c r="D562" s="396"/>
      <c r="E562" s="789"/>
      <c r="F562" s="789"/>
      <c r="G562" s="396"/>
      <c r="H562" s="396"/>
      <c r="I562" s="396"/>
      <c r="J562" s="396"/>
      <c r="K562" s="396"/>
      <c r="L562" s="396"/>
      <c r="M562" s="396"/>
      <c r="N562" s="396"/>
      <c r="O562" s="32"/>
      <c r="P562" s="32"/>
      <c r="Q562" s="396"/>
    </row>
    <row r="563" spans="1:17" ht="12.75" customHeight="1">
      <c r="A563" s="789"/>
      <c r="B563" s="396"/>
      <c r="C563" s="396"/>
      <c r="D563" s="396"/>
      <c r="E563" s="789"/>
      <c r="F563" s="789"/>
      <c r="G563" s="396"/>
      <c r="H563" s="396"/>
      <c r="I563" s="396"/>
      <c r="J563" s="396"/>
      <c r="K563" s="396"/>
      <c r="L563" s="396"/>
      <c r="M563" s="396"/>
      <c r="N563" s="396"/>
      <c r="O563" s="32"/>
      <c r="P563" s="32"/>
      <c r="Q563" s="396"/>
    </row>
    <row r="564" spans="1:17" ht="12.75" customHeight="1">
      <c r="A564" s="789"/>
      <c r="B564" s="396"/>
      <c r="C564" s="396"/>
      <c r="D564" s="396"/>
      <c r="E564" s="789"/>
      <c r="F564" s="789"/>
      <c r="G564" s="396"/>
      <c r="H564" s="396"/>
      <c r="I564" s="396"/>
      <c r="J564" s="396"/>
      <c r="K564" s="396"/>
      <c r="L564" s="396"/>
      <c r="M564" s="396"/>
      <c r="N564" s="396"/>
      <c r="O564" s="32"/>
      <c r="P564" s="32"/>
      <c r="Q564" s="396"/>
    </row>
    <row r="565" spans="1:17" ht="12.75" customHeight="1">
      <c r="A565" s="789"/>
      <c r="B565" s="396"/>
      <c r="C565" s="396"/>
      <c r="D565" s="396"/>
      <c r="E565" s="789"/>
      <c r="F565" s="789"/>
      <c r="G565" s="396"/>
      <c r="H565" s="396"/>
      <c r="I565" s="396"/>
      <c r="J565" s="396"/>
      <c r="K565" s="396"/>
      <c r="L565" s="396"/>
      <c r="M565" s="396"/>
      <c r="N565" s="396"/>
      <c r="O565" s="32"/>
      <c r="P565" s="32"/>
      <c r="Q565" s="396"/>
    </row>
    <row r="566" spans="1:17" ht="12.75" customHeight="1">
      <c r="A566" s="789"/>
      <c r="B566" s="396"/>
      <c r="C566" s="396"/>
      <c r="D566" s="396"/>
      <c r="E566" s="789"/>
      <c r="F566" s="789"/>
      <c r="G566" s="396"/>
      <c r="H566" s="396"/>
      <c r="I566" s="396"/>
      <c r="J566" s="396"/>
      <c r="K566" s="396"/>
      <c r="L566" s="396"/>
      <c r="M566" s="396"/>
      <c r="N566" s="396"/>
      <c r="O566" s="32"/>
      <c r="P566" s="32"/>
      <c r="Q566" s="396"/>
    </row>
    <row r="567" spans="1:17" ht="12.75" customHeight="1">
      <c r="A567" s="789"/>
      <c r="B567" s="396"/>
      <c r="C567" s="396"/>
      <c r="D567" s="396"/>
      <c r="E567" s="789"/>
      <c r="F567" s="789"/>
      <c r="G567" s="396"/>
      <c r="H567" s="396"/>
      <c r="I567" s="396"/>
      <c r="J567" s="396"/>
      <c r="K567" s="396"/>
      <c r="L567" s="396"/>
      <c r="M567" s="396"/>
      <c r="N567" s="396"/>
      <c r="O567" s="32"/>
      <c r="P567" s="32"/>
      <c r="Q567" s="396"/>
    </row>
    <row r="568" spans="1:17" ht="12.75" customHeight="1">
      <c r="A568" s="789"/>
      <c r="B568" s="396"/>
      <c r="C568" s="396"/>
      <c r="D568" s="396"/>
      <c r="E568" s="789"/>
      <c r="F568" s="789"/>
      <c r="G568" s="396"/>
      <c r="H568" s="396"/>
      <c r="I568" s="396"/>
      <c r="J568" s="396"/>
      <c r="K568" s="396"/>
      <c r="L568" s="396"/>
      <c r="M568" s="396"/>
      <c r="N568" s="396"/>
      <c r="O568" s="32"/>
      <c r="P568" s="32"/>
      <c r="Q568" s="396"/>
    </row>
    <row r="569" spans="1:17" ht="12.75" customHeight="1">
      <c r="A569" s="789"/>
      <c r="B569" s="396"/>
      <c r="C569" s="396"/>
      <c r="D569" s="396"/>
      <c r="E569" s="789"/>
      <c r="F569" s="789"/>
      <c r="G569" s="396"/>
      <c r="H569" s="396"/>
      <c r="I569" s="396"/>
      <c r="J569" s="396"/>
      <c r="K569" s="396"/>
      <c r="L569" s="396"/>
      <c r="M569" s="396"/>
      <c r="N569" s="396"/>
      <c r="O569" s="32"/>
      <c r="P569" s="32"/>
      <c r="Q569" s="396"/>
    </row>
    <row r="570" spans="1:17" ht="12.75" customHeight="1">
      <c r="A570" s="789"/>
      <c r="B570" s="396"/>
      <c r="C570" s="396"/>
      <c r="D570" s="396"/>
      <c r="E570" s="789"/>
      <c r="F570" s="789"/>
      <c r="G570" s="396"/>
      <c r="H570" s="396"/>
      <c r="I570" s="396"/>
      <c r="J570" s="396"/>
      <c r="K570" s="396"/>
      <c r="L570" s="396"/>
      <c r="M570" s="396"/>
      <c r="N570" s="396"/>
      <c r="O570" s="32"/>
      <c r="P570" s="32"/>
      <c r="Q570" s="396"/>
    </row>
    <row r="571" spans="1:17" ht="12.75" customHeight="1">
      <c r="A571" s="789"/>
      <c r="B571" s="396"/>
      <c r="C571" s="396"/>
      <c r="D571" s="396"/>
      <c r="E571" s="789"/>
      <c r="F571" s="789"/>
      <c r="G571" s="396"/>
      <c r="H571" s="396"/>
      <c r="I571" s="396"/>
      <c r="J571" s="396"/>
      <c r="K571" s="396"/>
      <c r="L571" s="396"/>
      <c r="M571" s="396"/>
      <c r="N571" s="396"/>
      <c r="O571" s="32"/>
      <c r="P571" s="32"/>
      <c r="Q571" s="396"/>
    </row>
    <row r="572" spans="1:17" ht="12.75" customHeight="1">
      <c r="A572" s="789"/>
      <c r="B572" s="396"/>
      <c r="C572" s="396"/>
      <c r="D572" s="396"/>
      <c r="E572" s="789"/>
      <c r="F572" s="789"/>
      <c r="G572" s="396"/>
      <c r="H572" s="396"/>
      <c r="I572" s="396"/>
      <c r="J572" s="396"/>
      <c r="K572" s="396"/>
      <c r="L572" s="396"/>
      <c r="M572" s="396"/>
      <c r="N572" s="396"/>
      <c r="O572" s="32"/>
      <c r="P572" s="32"/>
      <c r="Q572" s="396"/>
    </row>
    <row r="573" spans="1:17" ht="12.75" customHeight="1">
      <c r="A573" s="789"/>
      <c r="B573" s="396"/>
      <c r="C573" s="396"/>
      <c r="D573" s="396"/>
      <c r="E573" s="789"/>
      <c r="F573" s="789"/>
      <c r="G573" s="396"/>
      <c r="H573" s="396"/>
      <c r="I573" s="396"/>
      <c r="J573" s="396"/>
      <c r="K573" s="396"/>
      <c r="L573" s="396"/>
      <c r="M573" s="396"/>
      <c r="N573" s="396"/>
      <c r="O573" s="32"/>
      <c r="P573" s="32"/>
      <c r="Q573" s="396"/>
    </row>
    <row r="574" spans="1:17" ht="12.75" customHeight="1">
      <c r="A574" s="789"/>
      <c r="B574" s="396"/>
      <c r="C574" s="396"/>
      <c r="D574" s="396"/>
      <c r="E574" s="789"/>
      <c r="F574" s="789"/>
      <c r="G574" s="396"/>
      <c r="H574" s="396"/>
      <c r="I574" s="396"/>
      <c r="J574" s="396"/>
      <c r="K574" s="396"/>
      <c r="L574" s="396"/>
      <c r="M574" s="396"/>
      <c r="N574" s="396"/>
      <c r="O574" s="32"/>
      <c r="P574" s="32"/>
      <c r="Q574" s="396"/>
    </row>
    <row r="575" spans="1:17" ht="12.75" customHeight="1">
      <c r="A575" s="789"/>
      <c r="B575" s="396"/>
      <c r="C575" s="396"/>
      <c r="D575" s="396"/>
      <c r="E575" s="789"/>
      <c r="F575" s="789"/>
      <c r="G575" s="396"/>
      <c r="H575" s="396"/>
      <c r="I575" s="396"/>
      <c r="J575" s="396"/>
      <c r="K575" s="396"/>
      <c r="L575" s="396"/>
      <c r="M575" s="396"/>
      <c r="N575" s="396"/>
      <c r="O575" s="32"/>
      <c r="P575" s="32"/>
      <c r="Q575" s="396"/>
    </row>
    <row r="576" spans="1:17" ht="12.75" customHeight="1">
      <c r="A576" s="789"/>
      <c r="B576" s="396"/>
      <c r="C576" s="396"/>
      <c r="D576" s="396"/>
      <c r="E576" s="789"/>
      <c r="F576" s="789"/>
      <c r="G576" s="396"/>
      <c r="H576" s="396"/>
      <c r="I576" s="396"/>
      <c r="J576" s="396"/>
      <c r="K576" s="396"/>
      <c r="L576" s="396"/>
      <c r="M576" s="396"/>
      <c r="N576" s="396"/>
      <c r="O576" s="32"/>
      <c r="P576" s="32"/>
      <c r="Q576" s="396"/>
    </row>
    <row r="577" spans="1:17" ht="12.75" customHeight="1">
      <c r="A577" s="789"/>
      <c r="B577" s="396"/>
      <c r="C577" s="396"/>
      <c r="D577" s="396"/>
      <c r="E577" s="789"/>
      <c r="F577" s="789"/>
      <c r="G577" s="396"/>
      <c r="H577" s="396"/>
      <c r="I577" s="396"/>
      <c r="J577" s="396"/>
      <c r="K577" s="396"/>
      <c r="L577" s="396"/>
      <c r="M577" s="396"/>
      <c r="N577" s="396"/>
      <c r="O577" s="32"/>
      <c r="P577" s="32"/>
      <c r="Q577" s="396"/>
    </row>
    <row r="578" spans="1:17" ht="12.75" customHeight="1">
      <c r="A578" s="789"/>
      <c r="B578" s="396"/>
      <c r="C578" s="396"/>
      <c r="D578" s="396"/>
      <c r="E578" s="789"/>
      <c r="F578" s="789"/>
      <c r="G578" s="396"/>
      <c r="H578" s="396"/>
      <c r="I578" s="396"/>
      <c r="J578" s="396"/>
      <c r="K578" s="396"/>
      <c r="L578" s="396"/>
      <c r="M578" s="396"/>
      <c r="N578" s="396"/>
      <c r="O578" s="32"/>
      <c r="P578" s="32"/>
      <c r="Q578" s="396"/>
    </row>
    <row r="579" spans="1:17" ht="12.75" customHeight="1">
      <c r="A579" s="789"/>
      <c r="B579" s="396"/>
      <c r="C579" s="396"/>
      <c r="D579" s="396"/>
      <c r="E579" s="789"/>
      <c r="F579" s="789"/>
      <c r="G579" s="396"/>
      <c r="H579" s="396"/>
      <c r="I579" s="396"/>
      <c r="J579" s="396"/>
      <c r="K579" s="396"/>
      <c r="L579" s="396"/>
      <c r="M579" s="396"/>
      <c r="N579" s="396"/>
      <c r="O579" s="32"/>
      <c r="P579" s="32"/>
      <c r="Q579" s="396"/>
    </row>
    <row r="580" spans="1:17" ht="12.75" customHeight="1">
      <c r="A580" s="789"/>
      <c r="B580" s="396"/>
      <c r="C580" s="396"/>
      <c r="D580" s="396"/>
      <c r="E580" s="789"/>
      <c r="F580" s="789"/>
      <c r="G580" s="396"/>
      <c r="H580" s="396"/>
      <c r="I580" s="396"/>
      <c r="J580" s="396"/>
      <c r="K580" s="396"/>
      <c r="L580" s="396"/>
      <c r="M580" s="396"/>
      <c r="N580" s="396"/>
      <c r="O580" s="32"/>
      <c r="P580" s="32"/>
      <c r="Q580" s="396"/>
    </row>
    <row r="581" spans="1:17" ht="12.75" customHeight="1">
      <c r="A581" s="789"/>
      <c r="B581" s="396"/>
      <c r="C581" s="396"/>
      <c r="D581" s="396"/>
      <c r="E581" s="789"/>
      <c r="F581" s="789"/>
      <c r="G581" s="396"/>
      <c r="H581" s="396"/>
      <c r="I581" s="396"/>
      <c r="J581" s="396"/>
      <c r="K581" s="396"/>
      <c r="L581" s="396"/>
      <c r="M581" s="396"/>
      <c r="N581" s="396"/>
      <c r="O581" s="32"/>
      <c r="P581" s="32"/>
      <c r="Q581" s="396"/>
    </row>
    <row r="582" spans="1:17" ht="12.75" customHeight="1">
      <c r="A582" s="789"/>
      <c r="B582" s="396"/>
      <c r="C582" s="396"/>
      <c r="D582" s="396"/>
      <c r="E582" s="789"/>
      <c r="F582" s="789"/>
      <c r="G582" s="396"/>
      <c r="H582" s="396"/>
      <c r="I582" s="396"/>
      <c r="J582" s="396"/>
      <c r="K582" s="396"/>
      <c r="L582" s="396"/>
      <c r="M582" s="396"/>
      <c r="N582" s="396"/>
      <c r="O582" s="32"/>
      <c r="P582" s="32"/>
      <c r="Q582" s="396"/>
    </row>
    <row r="583" spans="1:17" ht="12.75" customHeight="1">
      <c r="A583" s="789"/>
      <c r="B583" s="396"/>
      <c r="C583" s="396"/>
      <c r="D583" s="396"/>
      <c r="E583" s="789"/>
      <c r="F583" s="789"/>
      <c r="G583" s="396"/>
      <c r="H583" s="396"/>
      <c r="I583" s="396"/>
      <c r="J583" s="396"/>
      <c r="K583" s="396"/>
      <c r="L583" s="396"/>
      <c r="M583" s="396"/>
      <c r="N583" s="396"/>
      <c r="O583" s="32"/>
      <c r="P583" s="32"/>
      <c r="Q583" s="396"/>
    </row>
    <row r="584" spans="1:17" ht="12.75" customHeight="1">
      <c r="A584" s="789"/>
      <c r="B584" s="396"/>
      <c r="C584" s="396"/>
      <c r="D584" s="396"/>
      <c r="E584" s="789"/>
      <c r="F584" s="789"/>
      <c r="G584" s="396"/>
      <c r="H584" s="396"/>
      <c r="I584" s="396"/>
      <c r="J584" s="396"/>
      <c r="K584" s="396"/>
      <c r="L584" s="396"/>
      <c r="M584" s="396"/>
      <c r="N584" s="396"/>
      <c r="O584" s="32"/>
      <c r="P584" s="32"/>
      <c r="Q584" s="396"/>
    </row>
    <row r="585" spans="1:17" ht="12.75" customHeight="1">
      <c r="A585" s="789"/>
      <c r="B585" s="396"/>
      <c r="C585" s="396"/>
      <c r="D585" s="396"/>
      <c r="E585" s="789"/>
      <c r="F585" s="789"/>
      <c r="G585" s="396"/>
      <c r="H585" s="396"/>
      <c r="I585" s="396"/>
      <c r="J585" s="396"/>
      <c r="K585" s="396"/>
      <c r="L585" s="396"/>
      <c r="M585" s="396"/>
      <c r="N585" s="396"/>
      <c r="O585" s="32"/>
      <c r="P585" s="32"/>
      <c r="Q585" s="396"/>
    </row>
    <row r="586" spans="1:17" ht="12.75" customHeight="1">
      <c r="A586" s="789"/>
      <c r="B586" s="396"/>
      <c r="C586" s="396"/>
      <c r="D586" s="396"/>
      <c r="E586" s="789"/>
      <c r="F586" s="789"/>
      <c r="G586" s="396"/>
      <c r="H586" s="396"/>
      <c r="I586" s="396"/>
      <c r="J586" s="396"/>
      <c r="K586" s="396"/>
      <c r="L586" s="396"/>
      <c r="M586" s="396"/>
      <c r="N586" s="396"/>
      <c r="O586" s="32"/>
      <c r="P586" s="32"/>
      <c r="Q586" s="396"/>
    </row>
    <row r="587" spans="1:17" ht="12.75" customHeight="1">
      <c r="A587" s="789"/>
      <c r="B587" s="396"/>
      <c r="C587" s="396"/>
      <c r="D587" s="396"/>
      <c r="E587" s="789"/>
      <c r="F587" s="789"/>
      <c r="G587" s="396"/>
      <c r="H587" s="396"/>
      <c r="I587" s="396"/>
      <c r="J587" s="396"/>
      <c r="K587" s="396"/>
      <c r="L587" s="396"/>
      <c r="M587" s="396"/>
      <c r="N587" s="396"/>
      <c r="O587" s="32"/>
      <c r="P587" s="32"/>
      <c r="Q587" s="396"/>
    </row>
    <row r="588" spans="1:17" ht="12.75" customHeight="1">
      <c r="A588" s="789"/>
      <c r="B588" s="396"/>
      <c r="C588" s="396"/>
      <c r="D588" s="396"/>
      <c r="E588" s="789"/>
      <c r="F588" s="789"/>
      <c r="G588" s="396"/>
      <c r="H588" s="396"/>
      <c r="I588" s="396"/>
      <c r="J588" s="396"/>
      <c r="K588" s="396"/>
      <c r="L588" s="396"/>
      <c r="M588" s="396"/>
      <c r="N588" s="396"/>
      <c r="O588" s="32"/>
      <c r="P588" s="32"/>
      <c r="Q588" s="396"/>
    </row>
    <row r="589" spans="1:17" ht="12.75" customHeight="1">
      <c r="A589" s="789"/>
      <c r="B589" s="396"/>
      <c r="C589" s="396"/>
      <c r="D589" s="396"/>
      <c r="E589" s="789"/>
      <c r="F589" s="789"/>
      <c r="G589" s="396"/>
      <c r="H589" s="396"/>
      <c r="I589" s="396"/>
      <c r="J589" s="396"/>
      <c r="K589" s="396"/>
      <c r="L589" s="396"/>
      <c r="M589" s="396"/>
      <c r="N589" s="396"/>
      <c r="O589" s="32"/>
      <c r="P589" s="32"/>
      <c r="Q589" s="396"/>
    </row>
    <row r="590" spans="1:17" ht="12.75" customHeight="1">
      <c r="A590" s="789"/>
      <c r="B590" s="396"/>
      <c r="C590" s="396"/>
      <c r="D590" s="396"/>
      <c r="E590" s="789"/>
      <c r="F590" s="789"/>
      <c r="G590" s="396"/>
      <c r="H590" s="396"/>
      <c r="I590" s="396"/>
      <c r="J590" s="396"/>
      <c r="K590" s="396"/>
      <c r="L590" s="396"/>
      <c r="M590" s="396"/>
      <c r="N590" s="396"/>
      <c r="O590" s="32"/>
      <c r="P590" s="32"/>
      <c r="Q590" s="396"/>
    </row>
    <row r="591" spans="1:17" ht="12.75" customHeight="1">
      <c r="A591" s="789"/>
      <c r="B591" s="396"/>
      <c r="C591" s="396"/>
      <c r="D591" s="396"/>
      <c r="E591" s="789"/>
      <c r="F591" s="789"/>
      <c r="G591" s="396"/>
      <c r="H591" s="396"/>
      <c r="I591" s="396"/>
      <c r="J591" s="396"/>
      <c r="K591" s="396"/>
      <c r="L591" s="396"/>
      <c r="M591" s="396"/>
      <c r="N591" s="396"/>
      <c r="O591" s="32"/>
      <c r="P591" s="32"/>
      <c r="Q591" s="396"/>
    </row>
    <row r="592" spans="1:17" ht="12.75" customHeight="1">
      <c r="A592" s="789"/>
      <c r="B592" s="396"/>
      <c r="C592" s="396"/>
      <c r="D592" s="396"/>
      <c r="E592" s="789"/>
      <c r="F592" s="789"/>
      <c r="G592" s="396"/>
      <c r="H592" s="396"/>
      <c r="I592" s="396"/>
      <c r="J592" s="396"/>
      <c r="K592" s="396"/>
      <c r="L592" s="396"/>
      <c r="M592" s="396"/>
      <c r="N592" s="396"/>
      <c r="O592" s="32"/>
      <c r="P592" s="32"/>
      <c r="Q592" s="396"/>
    </row>
    <row r="593" spans="1:17" ht="12.75" customHeight="1">
      <c r="A593" s="789"/>
      <c r="B593" s="396"/>
      <c r="C593" s="396"/>
      <c r="D593" s="396"/>
      <c r="E593" s="789"/>
      <c r="F593" s="789"/>
      <c r="G593" s="396"/>
      <c r="H593" s="396"/>
      <c r="I593" s="396"/>
      <c r="J593" s="396"/>
      <c r="K593" s="396"/>
      <c r="L593" s="396"/>
      <c r="M593" s="396"/>
      <c r="N593" s="396"/>
      <c r="O593" s="32"/>
      <c r="P593" s="32"/>
      <c r="Q593" s="396"/>
    </row>
    <row r="594" spans="1:17" ht="12.75" customHeight="1">
      <c r="A594" s="789"/>
      <c r="B594" s="396"/>
      <c r="C594" s="396"/>
      <c r="D594" s="396"/>
      <c r="E594" s="789"/>
      <c r="F594" s="789"/>
      <c r="G594" s="396"/>
      <c r="H594" s="396"/>
      <c r="I594" s="396"/>
      <c r="J594" s="396"/>
      <c r="K594" s="396"/>
      <c r="L594" s="396"/>
      <c r="M594" s="396"/>
      <c r="N594" s="396"/>
      <c r="O594" s="32"/>
      <c r="P594" s="32"/>
      <c r="Q594" s="396"/>
    </row>
    <row r="595" spans="1:17" ht="12.75" customHeight="1">
      <c r="A595" s="789"/>
      <c r="B595" s="396"/>
      <c r="C595" s="396"/>
      <c r="D595" s="396"/>
      <c r="E595" s="789"/>
      <c r="F595" s="789"/>
      <c r="G595" s="396"/>
      <c r="H595" s="396"/>
      <c r="I595" s="396"/>
      <c r="J595" s="396"/>
      <c r="K595" s="396"/>
      <c r="L595" s="396"/>
      <c r="M595" s="396"/>
      <c r="N595" s="396"/>
      <c r="O595" s="32"/>
      <c r="P595" s="32"/>
      <c r="Q595" s="396"/>
    </row>
    <row r="596" spans="1:17" ht="12.75" customHeight="1">
      <c r="A596" s="789"/>
      <c r="B596" s="396"/>
      <c r="C596" s="396"/>
      <c r="D596" s="396"/>
      <c r="E596" s="789"/>
      <c r="F596" s="789"/>
      <c r="G596" s="396"/>
      <c r="H596" s="396"/>
      <c r="I596" s="396"/>
      <c r="J596" s="396"/>
      <c r="K596" s="396"/>
      <c r="L596" s="396"/>
      <c r="M596" s="396"/>
      <c r="N596" s="396"/>
      <c r="O596" s="32"/>
      <c r="P596" s="32"/>
      <c r="Q596" s="396"/>
    </row>
    <row r="597" spans="1:17" ht="12.75" customHeight="1">
      <c r="A597" s="789"/>
      <c r="B597" s="396"/>
      <c r="C597" s="396"/>
      <c r="D597" s="396"/>
      <c r="E597" s="789"/>
      <c r="F597" s="789"/>
      <c r="G597" s="396"/>
      <c r="H597" s="396"/>
      <c r="I597" s="396"/>
      <c r="J597" s="396"/>
      <c r="K597" s="396"/>
      <c r="L597" s="396"/>
      <c r="M597" s="396"/>
      <c r="N597" s="396"/>
      <c r="O597" s="32"/>
      <c r="P597" s="32"/>
      <c r="Q597" s="396"/>
    </row>
    <row r="598" spans="1:17" ht="12.75" customHeight="1">
      <c r="A598" s="789"/>
      <c r="B598" s="396"/>
      <c r="C598" s="396"/>
      <c r="D598" s="396"/>
      <c r="E598" s="789"/>
      <c r="F598" s="789"/>
      <c r="G598" s="396"/>
      <c r="H598" s="396"/>
      <c r="I598" s="396"/>
      <c r="J598" s="396"/>
      <c r="K598" s="396"/>
      <c r="L598" s="396"/>
      <c r="M598" s="396"/>
      <c r="N598" s="396"/>
      <c r="O598" s="32"/>
      <c r="P598" s="32"/>
      <c r="Q598" s="396"/>
    </row>
    <row r="599" spans="1:17" ht="12.75" customHeight="1">
      <c r="A599" s="789"/>
      <c r="B599" s="396"/>
      <c r="C599" s="396"/>
      <c r="D599" s="396"/>
      <c r="E599" s="789"/>
      <c r="F599" s="789"/>
      <c r="G599" s="396"/>
      <c r="H599" s="396"/>
      <c r="I599" s="396"/>
      <c r="J599" s="396"/>
      <c r="K599" s="396"/>
      <c r="L599" s="396"/>
      <c r="M599" s="396"/>
      <c r="N599" s="396"/>
      <c r="O599" s="32"/>
      <c r="P599" s="32"/>
      <c r="Q599" s="396"/>
    </row>
    <row r="600" spans="1:17" ht="12.75" customHeight="1">
      <c r="A600" s="789"/>
      <c r="B600" s="396"/>
      <c r="C600" s="396"/>
      <c r="D600" s="396"/>
      <c r="E600" s="789"/>
      <c r="F600" s="789"/>
      <c r="G600" s="396"/>
      <c r="H600" s="396"/>
      <c r="I600" s="396"/>
      <c r="J600" s="396"/>
      <c r="K600" s="396"/>
      <c r="L600" s="396"/>
      <c r="M600" s="396"/>
      <c r="N600" s="396"/>
      <c r="O600" s="32"/>
      <c r="P600" s="32"/>
      <c r="Q600" s="396"/>
    </row>
    <row r="601" spans="1:17" ht="12.75" customHeight="1">
      <c r="A601" s="789"/>
      <c r="B601" s="396"/>
      <c r="C601" s="396"/>
      <c r="D601" s="396"/>
      <c r="E601" s="789"/>
      <c r="F601" s="789"/>
      <c r="G601" s="396"/>
      <c r="H601" s="396"/>
      <c r="I601" s="396"/>
      <c r="J601" s="396"/>
      <c r="K601" s="396"/>
      <c r="L601" s="396"/>
      <c r="M601" s="396"/>
      <c r="N601" s="396"/>
      <c r="O601" s="32"/>
      <c r="P601" s="32"/>
      <c r="Q601" s="396"/>
    </row>
    <row r="602" spans="1:17" ht="12.75" customHeight="1">
      <c r="A602" s="789"/>
      <c r="B602" s="396"/>
      <c r="C602" s="396"/>
      <c r="D602" s="396"/>
      <c r="E602" s="789"/>
      <c r="F602" s="789"/>
      <c r="G602" s="396"/>
      <c r="H602" s="396"/>
      <c r="I602" s="396"/>
      <c r="J602" s="396"/>
      <c r="K602" s="396"/>
      <c r="L602" s="396"/>
      <c r="M602" s="396"/>
      <c r="N602" s="396"/>
      <c r="O602" s="32"/>
      <c r="P602" s="32"/>
      <c r="Q602" s="396"/>
    </row>
    <row r="603" spans="1:17" ht="12.75" customHeight="1">
      <c r="A603" s="789"/>
      <c r="B603" s="396"/>
      <c r="C603" s="396"/>
      <c r="D603" s="396"/>
      <c r="E603" s="789"/>
      <c r="F603" s="789"/>
      <c r="G603" s="396"/>
      <c r="H603" s="396"/>
      <c r="I603" s="396"/>
      <c r="J603" s="396"/>
      <c r="K603" s="396"/>
      <c r="L603" s="396"/>
      <c r="M603" s="396"/>
      <c r="N603" s="396"/>
      <c r="O603" s="32"/>
      <c r="P603" s="32"/>
      <c r="Q603" s="396"/>
    </row>
    <row r="604" spans="1:17" ht="12.75" customHeight="1">
      <c r="A604" s="789"/>
      <c r="B604" s="396"/>
      <c r="C604" s="396"/>
      <c r="D604" s="396"/>
      <c r="E604" s="789"/>
      <c r="F604" s="789"/>
      <c r="G604" s="396"/>
      <c r="H604" s="396"/>
      <c r="I604" s="396"/>
      <c r="J604" s="396"/>
      <c r="K604" s="396"/>
      <c r="L604" s="396"/>
      <c r="M604" s="396"/>
      <c r="N604" s="396"/>
      <c r="O604" s="32"/>
      <c r="P604" s="32"/>
      <c r="Q604" s="396"/>
    </row>
    <row r="605" spans="1:17" ht="12.75" customHeight="1">
      <c r="A605" s="789"/>
      <c r="B605" s="396"/>
      <c r="C605" s="396"/>
      <c r="D605" s="396"/>
      <c r="E605" s="789"/>
      <c r="F605" s="789"/>
      <c r="G605" s="396"/>
      <c r="H605" s="396"/>
      <c r="I605" s="396"/>
      <c r="J605" s="396"/>
      <c r="K605" s="396"/>
      <c r="L605" s="396"/>
      <c r="M605" s="396"/>
      <c r="N605" s="396"/>
      <c r="O605" s="32"/>
      <c r="P605" s="32"/>
      <c r="Q605" s="396"/>
    </row>
    <row r="606" spans="1:17" ht="12.75" customHeight="1">
      <c r="A606" s="789"/>
      <c r="B606" s="396"/>
      <c r="C606" s="396"/>
      <c r="D606" s="396"/>
      <c r="E606" s="789"/>
      <c r="F606" s="789"/>
      <c r="G606" s="396"/>
      <c r="H606" s="396"/>
      <c r="I606" s="396"/>
      <c r="J606" s="396"/>
      <c r="K606" s="396"/>
      <c r="L606" s="396"/>
      <c r="M606" s="396"/>
      <c r="N606" s="396"/>
      <c r="O606" s="32"/>
      <c r="P606" s="32"/>
      <c r="Q606" s="396"/>
    </row>
    <row r="607" spans="1:17" ht="12.75" customHeight="1">
      <c r="A607" s="789"/>
      <c r="B607" s="396"/>
      <c r="C607" s="396"/>
      <c r="D607" s="396"/>
      <c r="E607" s="789"/>
      <c r="F607" s="789"/>
      <c r="G607" s="396"/>
      <c r="H607" s="396"/>
      <c r="I607" s="396"/>
      <c r="J607" s="396"/>
      <c r="K607" s="396"/>
      <c r="L607" s="396"/>
      <c r="M607" s="396"/>
      <c r="N607" s="396"/>
      <c r="O607" s="32"/>
      <c r="P607" s="32"/>
      <c r="Q607" s="396"/>
    </row>
    <row r="608" spans="1:17" ht="12.75" customHeight="1">
      <c r="A608" s="789"/>
      <c r="B608" s="396"/>
      <c r="C608" s="396"/>
      <c r="D608" s="396"/>
      <c r="E608" s="789"/>
      <c r="F608" s="789"/>
      <c r="G608" s="396"/>
      <c r="H608" s="396"/>
      <c r="I608" s="396"/>
      <c r="J608" s="396"/>
      <c r="K608" s="396"/>
      <c r="L608" s="396"/>
      <c r="M608" s="396"/>
      <c r="N608" s="396"/>
      <c r="O608" s="32"/>
      <c r="P608" s="32"/>
      <c r="Q608" s="396"/>
    </row>
    <row r="609" spans="1:17" ht="12.75" customHeight="1">
      <c r="A609" s="789"/>
      <c r="B609" s="396"/>
      <c r="C609" s="396"/>
      <c r="D609" s="396"/>
      <c r="E609" s="789"/>
      <c r="F609" s="789"/>
      <c r="G609" s="396"/>
      <c r="H609" s="396"/>
      <c r="I609" s="396"/>
      <c r="J609" s="396"/>
      <c r="K609" s="396"/>
      <c r="L609" s="396"/>
      <c r="M609" s="396"/>
      <c r="N609" s="396"/>
      <c r="O609" s="32"/>
      <c r="P609" s="32"/>
      <c r="Q609" s="396"/>
    </row>
    <row r="610" spans="1:17" ht="12.75" customHeight="1">
      <c r="A610" s="789"/>
      <c r="B610" s="396"/>
      <c r="C610" s="396"/>
      <c r="D610" s="396"/>
      <c r="E610" s="789"/>
      <c r="F610" s="789"/>
      <c r="G610" s="396"/>
      <c r="H610" s="396"/>
      <c r="I610" s="396"/>
      <c r="J610" s="396"/>
      <c r="K610" s="396"/>
      <c r="L610" s="396"/>
      <c r="M610" s="396"/>
      <c r="N610" s="396"/>
      <c r="O610" s="32"/>
      <c r="P610" s="32"/>
      <c r="Q610" s="396"/>
    </row>
    <row r="611" spans="1:17" ht="12.75" customHeight="1">
      <c r="A611" s="789"/>
      <c r="B611" s="396"/>
      <c r="C611" s="396"/>
      <c r="D611" s="396"/>
      <c r="E611" s="789"/>
      <c r="F611" s="789"/>
      <c r="G611" s="396"/>
      <c r="H611" s="396"/>
      <c r="I611" s="396"/>
      <c r="J611" s="396"/>
      <c r="K611" s="396"/>
      <c r="L611" s="396"/>
      <c r="M611" s="396"/>
      <c r="N611" s="396"/>
      <c r="O611" s="32"/>
      <c r="P611" s="32"/>
      <c r="Q611" s="396"/>
    </row>
    <row r="612" spans="1:17" ht="12.75" customHeight="1">
      <c r="A612" s="789"/>
      <c r="B612" s="396"/>
      <c r="C612" s="396"/>
      <c r="D612" s="396"/>
      <c r="E612" s="789"/>
      <c r="F612" s="789"/>
      <c r="G612" s="396"/>
      <c r="H612" s="396"/>
      <c r="I612" s="396"/>
      <c r="J612" s="396"/>
      <c r="K612" s="396"/>
      <c r="L612" s="396"/>
      <c r="M612" s="396"/>
      <c r="N612" s="396"/>
      <c r="O612" s="32"/>
      <c r="P612" s="32"/>
      <c r="Q612" s="396"/>
    </row>
    <row r="613" spans="1:17" ht="12.75" customHeight="1">
      <c r="A613" s="789"/>
      <c r="B613" s="396"/>
      <c r="C613" s="396"/>
      <c r="D613" s="396"/>
      <c r="E613" s="789"/>
      <c r="F613" s="789"/>
      <c r="G613" s="396"/>
      <c r="H613" s="396"/>
      <c r="I613" s="396"/>
      <c r="J613" s="396"/>
      <c r="K613" s="396"/>
      <c r="L613" s="396"/>
      <c r="M613" s="396"/>
      <c r="N613" s="396"/>
      <c r="O613" s="32"/>
      <c r="P613" s="32"/>
      <c r="Q613" s="396"/>
    </row>
    <row r="614" spans="1:17" ht="12.75" customHeight="1">
      <c r="A614" s="789"/>
      <c r="B614" s="396"/>
      <c r="C614" s="396"/>
      <c r="D614" s="396"/>
      <c r="E614" s="789"/>
      <c r="F614" s="789"/>
      <c r="G614" s="396"/>
      <c r="H614" s="396"/>
      <c r="I614" s="396"/>
      <c r="J614" s="396"/>
      <c r="K614" s="396"/>
      <c r="L614" s="396"/>
      <c r="M614" s="396"/>
      <c r="N614" s="396"/>
      <c r="O614" s="32"/>
      <c r="P614" s="32"/>
      <c r="Q614" s="396"/>
    </row>
    <row r="615" spans="1:17" ht="12.75" customHeight="1">
      <c r="A615" s="789"/>
      <c r="B615" s="396"/>
      <c r="C615" s="396"/>
      <c r="D615" s="396"/>
      <c r="E615" s="789"/>
      <c r="F615" s="789"/>
      <c r="G615" s="396"/>
      <c r="H615" s="396"/>
      <c r="I615" s="396"/>
      <c r="J615" s="396"/>
      <c r="K615" s="396"/>
      <c r="L615" s="396"/>
      <c r="M615" s="396"/>
      <c r="N615" s="396"/>
      <c r="O615" s="32"/>
      <c r="P615" s="32"/>
      <c r="Q615" s="396"/>
    </row>
    <row r="616" spans="1:17" ht="12.75" customHeight="1">
      <c r="A616" s="789"/>
      <c r="B616" s="396"/>
      <c r="C616" s="396"/>
      <c r="D616" s="396"/>
      <c r="E616" s="789"/>
      <c r="F616" s="789"/>
      <c r="G616" s="396"/>
      <c r="H616" s="396"/>
      <c r="I616" s="396"/>
      <c r="J616" s="396"/>
      <c r="K616" s="396"/>
      <c r="L616" s="396"/>
      <c r="M616" s="396"/>
      <c r="N616" s="396"/>
      <c r="O616" s="32"/>
      <c r="P616" s="32"/>
      <c r="Q616" s="396"/>
    </row>
    <row r="617" spans="1:17" ht="12.75" customHeight="1">
      <c r="A617" s="789"/>
      <c r="B617" s="396"/>
      <c r="C617" s="396"/>
      <c r="D617" s="396"/>
      <c r="E617" s="789"/>
      <c r="F617" s="789"/>
      <c r="G617" s="396"/>
      <c r="H617" s="396"/>
      <c r="I617" s="396"/>
      <c r="J617" s="396"/>
      <c r="K617" s="396"/>
      <c r="L617" s="396"/>
      <c r="M617" s="396"/>
      <c r="N617" s="396"/>
      <c r="O617" s="32"/>
      <c r="P617" s="32"/>
      <c r="Q617" s="396"/>
    </row>
    <row r="618" spans="1:17" ht="12.75" customHeight="1">
      <c r="A618" s="789"/>
      <c r="B618" s="396"/>
      <c r="C618" s="396"/>
      <c r="D618" s="396"/>
      <c r="E618" s="789"/>
      <c r="F618" s="789"/>
      <c r="G618" s="396"/>
      <c r="H618" s="396"/>
      <c r="I618" s="396"/>
      <c r="J618" s="396"/>
      <c r="K618" s="396"/>
      <c r="L618" s="396"/>
      <c r="M618" s="396"/>
      <c r="N618" s="396"/>
      <c r="O618" s="32"/>
      <c r="P618" s="32"/>
      <c r="Q618" s="396"/>
    </row>
    <row r="619" spans="1:17" ht="12.75" customHeight="1">
      <c r="A619" s="789"/>
      <c r="B619" s="396"/>
      <c r="C619" s="396"/>
      <c r="D619" s="396"/>
      <c r="E619" s="789"/>
      <c r="F619" s="789"/>
      <c r="G619" s="396"/>
      <c r="H619" s="396"/>
      <c r="I619" s="396"/>
      <c r="J619" s="396"/>
      <c r="K619" s="396"/>
      <c r="L619" s="396"/>
      <c r="M619" s="396"/>
      <c r="N619" s="396"/>
      <c r="O619" s="32"/>
      <c r="P619" s="32"/>
      <c r="Q619" s="396"/>
    </row>
    <row r="620" spans="1:17" ht="12.75" customHeight="1">
      <c r="A620" s="789"/>
      <c r="B620" s="396"/>
      <c r="C620" s="396"/>
      <c r="D620" s="396"/>
      <c r="E620" s="789"/>
      <c r="F620" s="789"/>
      <c r="G620" s="396"/>
      <c r="H620" s="396"/>
      <c r="I620" s="396"/>
      <c r="J620" s="396"/>
      <c r="K620" s="396"/>
      <c r="L620" s="396"/>
      <c r="M620" s="396"/>
      <c r="N620" s="396"/>
      <c r="O620" s="32"/>
      <c r="P620" s="32"/>
      <c r="Q620" s="396"/>
    </row>
    <row r="621" spans="1:17" ht="12.75" customHeight="1">
      <c r="A621" s="789"/>
      <c r="B621" s="396"/>
      <c r="C621" s="396"/>
      <c r="D621" s="396"/>
      <c r="E621" s="789"/>
      <c r="F621" s="789"/>
      <c r="G621" s="396"/>
      <c r="H621" s="396"/>
      <c r="I621" s="396"/>
      <c r="J621" s="396"/>
      <c r="K621" s="396"/>
      <c r="L621" s="396"/>
      <c r="M621" s="396"/>
      <c r="N621" s="396"/>
      <c r="O621" s="32"/>
      <c r="P621" s="32"/>
      <c r="Q621" s="396"/>
    </row>
    <row r="622" spans="1:17" ht="12.75" customHeight="1">
      <c r="A622" s="789"/>
      <c r="B622" s="396"/>
      <c r="C622" s="396"/>
      <c r="D622" s="396"/>
      <c r="E622" s="789"/>
      <c r="F622" s="789"/>
      <c r="G622" s="396"/>
      <c r="H622" s="396"/>
      <c r="I622" s="396"/>
      <c r="J622" s="396"/>
      <c r="K622" s="396"/>
      <c r="L622" s="396"/>
      <c r="M622" s="396"/>
      <c r="N622" s="396"/>
      <c r="O622" s="32"/>
      <c r="P622" s="32"/>
      <c r="Q622" s="396"/>
    </row>
    <row r="623" spans="1:17" ht="12.75" customHeight="1">
      <c r="A623" s="789"/>
      <c r="B623" s="396"/>
      <c r="C623" s="396"/>
      <c r="D623" s="396"/>
      <c r="E623" s="789"/>
      <c r="F623" s="789"/>
      <c r="G623" s="396"/>
      <c r="H623" s="396"/>
      <c r="I623" s="396"/>
      <c r="J623" s="396"/>
      <c r="K623" s="396"/>
      <c r="L623" s="396"/>
      <c r="M623" s="396"/>
      <c r="N623" s="396"/>
      <c r="O623" s="32"/>
      <c r="P623" s="32"/>
      <c r="Q623" s="396"/>
    </row>
    <row r="624" spans="1:17" ht="12.75" customHeight="1">
      <c r="A624" s="789"/>
      <c r="B624" s="396"/>
      <c r="C624" s="396"/>
      <c r="D624" s="396"/>
      <c r="E624" s="789"/>
      <c r="F624" s="789"/>
      <c r="G624" s="396"/>
      <c r="H624" s="396"/>
      <c r="I624" s="396"/>
      <c r="J624" s="396"/>
      <c r="K624" s="396"/>
      <c r="L624" s="396"/>
      <c r="M624" s="396"/>
      <c r="N624" s="396"/>
      <c r="O624" s="32"/>
      <c r="P624" s="32"/>
      <c r="Q624" s="396"/>
    </row>
    <row r="625" spans="1:17" ht="12.75" customHeight="1">
      <c r="A625" s="789"/>
      <c r="B625" s="396"/>
      <c r="C625" s="396"/>
      <c r="D625" s="396"/>
      <c r="E625" s="789"/>
      <c r="F625" s="789"/>
      <c r="G625" s="396"/>
      <c r="H625" s="396"/>
      <c r="I625" s="396"/>
      <c r="J625" s="396"/>
      <c r="K625" s="396"/>
      <c r="L625" s="396"/>
      <c r="M625" s="396"/>
      <c r="N625" s="396"/>
      <c r="O625" s="32"/>
      <c r="P625" s="32"/>
      <c r="Q625" s="396"/>
    </row>
    <row r="626" spans="1:17" ht="12.75" customHeight="1">
      <c r="A626" s="789"/>
      <c r="B626" s="396"/>
      <c r="C626" s="396"/>
      <c r="D626" s="396"/>
      <c r="E626" s="789"/>
      <c r="F626" s="789"/>
      <c r="G626" s="396"/>
      <c r="H626" s="396"/>
      <c r="I626" s="396"/>
      <c r="J626" s="396"/>
      <c r="K626" s="396"/>
      <c r="L626" s="396"/>
      <c r="M626" s="396"/>
      <c r="N626" s="396"/>
      <c r="O626" s="32"/>
      <c r="P626" s="32"/>
      <c r="Q626" s="396"/>
    </row>
    <row r="627" spans="1:17" ht="12.75" customHeight="1">
      <c r="A627" s="789"/>
      <c r="B627" s="396"/>
      <c r="C627" s="396"/>
      <c r="D627" s="396"/>
      <c r="E627" s="789"/>
      <c r="F627" s="789"/>
      <c r="G627" s="396"/>
      <c r="H627" s="396"/>
      <c r="I627" s="396"/>
      <c r="J627" s="396"/>
      <c r="K627" s="396"/>
      <c r="L627" s="396"/>
      <c r="M627" s="396"/>
      <c r="N627" s="396"/>
      <c r="O627" s="32"/>
      <c r="P627" s="32"/>
      <c r="Q627" s="396"/>
    </row>
    <row r="628" spans="1:17" ht="12.75" customHeight="1">
      <c r="A628" s="789"/>
      <c r="B628" s="396"/>
      <c r="C628" s="396"/>
      <c r="D628" s="396"/>
      <c r="E628" s="789"/>
      <c r="F628" s="789"/>
      <c r="G628" s="396"/>
      <c r="H628" s="396"/>
      <c r="I628" s="396"/>
      <c r="J628" s="396"/>
      <c r="K628" s="396"/>
      <c r="L628" s="396"/>
      <c r="M628" s="396"/>
      <c r="N628" s="396"/>
      <c r="O628" s="32"/>
      <c r="P628" s="32"/>
      <c r="Q628" s="396"/>
    </row>
    <row r="629" spans="1:17" ht="12.75" customHeight="1">
      <c r="A629" s="789"/>
      <c r="B629" s="396"/>
      <c r="C629" s="396"/>
      <c r="D629" s="396"/>
      <c r="E629" s="789"/>
      <c r="F629" s="789"/>
      <c r="G629" s="396"/>
      <c r="H629" s="396"/>
      <c r="I629" s="396"/>
      <c r="J629" s="396"/>
      <c r="K629" s="396"/>
      <c r="L629" s="396"/>
      <c r="M629" s="396"/>
      <c r="N629" s="396"/>
      <c r="O629" s="32"/>
      <c r="P629" s="32"/>
      <c r="Q629" s="396"/>
    </row>
    <row r="630" spans="1:17" ht="12.75" customHeight="1">
      <c r="A630" s="789"/>
      <c r="B630" s="396"/>
      <c r="C630" s="396"/>
      <c r="D630" s="396"/>
      <c r="E630" s="789"/>
      <c r="F630" s="789"/>
      <c r="G630" s="396"/>
      <c r="H630" s="396"/>
      <c r="I630" s="396"/>
      <c r="J630" s="396"/>
      <c r="K630" s="396"/>
      <c r="L630" s="396"/>
      <c r="M630" s="396"/>
      <c r="N630" s="396"/>
      <c r="O630" s="32"/>
      <c r="P630" s="32"/>
      <c r="Q630" s="396"/>
    </row>
    <row r="631" spans="1:17" ht="12.75" customHeight="1">
      <c r="A631" s="789"/>
      <c r="B631" s="396"/>
      <c r="C631" s="396"/>
      <c r="D631" s="396"/>
      <c r="E631" s="789"/>
      <c r="F631" s="789"/>
      <c r="G631" s="396"/>
      <c r="H631" s="396"/>
      <c r="I631" s="396"/>
      <c r="J631" s="396"/>
      <c r="K631" s="396"/>
      <c r="L631" s="396"/>
      <c r="M631" s="396"/>
      <c r="N631" s="396"/>
      <c r="O631" s="32"/>
      <c r="P631" s="32"/>
      <c r="Q631" s="396"/>
    </row>
    <row r="632" spans="1:17" ht="12.75" customHeight="1">
      <c r="A632" s="789"/>
      <c r="B632" s="396"/>
      <c r="C632" s="396"/>
      <c r="D632" s="396"/>
      <c r="E632" s="789"/>
      <c r="F632" s="789"/>
      <c r="G632" s="396"/>
      <c r="H632" s="396"/>
      <c r="I632" s="396"/>
      <c r="J632" s="396"/>
      <c r="K632" s="396"/>
      <c r="L632" s="396"/>
      <c r="M632" s="396"/>
      <c r="N632" s="396"/>
      <c r="O632" s="32"/>
      <c r="P632" s="32"/>
      <c r="Q632" s="396"/>
    </row>
    <row r="633" spans="1:17" ht="12.75" customHeight="1">
      <c r="A633" s="789"/>
      <c r="B633" s="396"/>
      <c r="C633" s="396"/>
      <c r="D633" s="396"/>
      <c r="E633" s="789"/>
      <c r="F633" s="789"/>
      <c r="G633" s="396"/>
      <c r="H633" s="396"/>
      <c r="I633" s="396"/>
      <c r="J633" s="396"/>
      <c r="K633" s="396"/>
      <c r="L633" s="396"/>
      <c r="M633" s="396"/>
      <c r="N633" s="396"/>
      <c r="O633" s="32"/>
      <c r="P633" s="32"/>
      <c r="Q633" s="396"/>
    </row>
    <row r="634" spans="1:17" ht="12.75" customHeight="1">
      <c r="A634" s="789"/>
      <c r="B634" s="396"/>
      <c r="C634" s="396"/>
      <c r="D634" s="396"/>
      <c r="E634" s="789"/>
      <c r="F634" s="789"/>
      <c r="G634" s="396"/>
      <c r="H634" s="396"/>
      <c r="I634" s="396"/>
      <c r="J634" s="396"/>
      <c r="K634" s="396"/>
      <c r="L634" s="396"/>
      <c r="M634" s="396"/>
      <c r="N634" s="396"/>
      <c r="O634" s="32"/>
      <c r="P634" s="32"/>
      <c r="Q634" s="396"/>
    </row>
    <row r="635" spans="1:17" ht="12.75" customHeight="1">
      <c r="A635" s="789"/>
      <c r="B635" s="396"/>
      <c r="C635" s="396"/>
      <c r="D635" s="396"/>
      <c r="E635" s="789"/>
      <c r="F635" s="789"/>
      <c r="G635" s="396"/>
      <c r="H635" s="396"/>
      <c r="I635" s="396"/>
      <c r="J635" s="396"/>
      <c r="K635" s="396"/>
      <c r="L635" s="396"/>
      <c r="M635" s="396"/>
      <c r="N635" s="396"/>
      <c r="O635" s="32"/>
      <c r="P635" s="32"/>
      <c r="Q635" s="396"/>
    </row>
    <row r="636" spans="1:17" ht="12.75" customHeight="1">
      <c r="A636" s="789"/>
      <c r="B636" s="396"/>
      <c r="C636" s="396"/>
      <c r="D636" s="396"/>
      <c r="E636" s="789"/>
      <c r="F636" s="789"/>
      <c r="G636" s="396"/>
      <c r="H636" s="396"/>
      <c r="I636" s="396"/>
      <c r="J636" s="396"/>
      <c r="K636" s="396"/>
      <c r="L636" s="396"/>
      <c r="M636" s="396"/>
      <c r="N636" s="396"/>
      <c r="O636" s="32"/>
      <c r="P636" s="32"/>
      <c r="Q636" s="396"/>
    </row>
    <row r="637" spans="1:17" ht="12.75" customHeight="1">
      <c r="A637" s="789"/>
      <c r="B637" s="396"/>
      <c r="C637" s="396"/>
      <c r="D637" s="396"/>
      <c r="E637" s="789"/>
      <c r="F637" s="789"/>
      <c r="G637" s="396"/>
      <c r="H637" s="396"/>
      <c r="I637" s="396"/>
      <c r="J637" s="396"/>
      <c r="K637" s="396"/>
      <c r="L637" s="396"/>
      <c r="M637" s="396"/>
      <c r="N637" s="396"/>
      <c r="O637" s="32"/>
      <c r="P637" s="32"/>
      <c r="Q637" s="396"/>
    </row>
    <row r="638" spans="1:17" ht="12.75" customHeight="1">
      <c r="A638" s="789"/>
      <c r="B638" s="396"/>
      <c r="C638" s="396"/>
      <c r="D638" s="396"/>
      <c r="E638" s="789"/>
      <c r="F638" s="789"/>
      <c r="G638" s="396"/>
      <c r="H638" s="396"/>
      <c r="I638" s="396"/>
      <c r="J638" s="396"/>
      <c r="K638" s="396"/>
      <c r="L638" s="396"/>
      <c r="M638" s="396"/>
      <c r="N638" s="396"/>
      <c r="O638" s="32"/>
      <c r="P638" s="32"/>
      <c r="Q638" s="396"/>
    </row>
    <row r="639" spans="1:17" ht="12.75" customHeight="1">
      <c r="A639" s="789"/>
      <c r="B639" s="396"/>
      <c r="C639" s="396"/>
      <c r="D639" s="396"/>
      <c r="E639" s="789"/>
      <c r="F639" s="789"/>
      <c r="G639" s="396"/>
      <c r="H639" s="396"/>
      <c r="I639" s="396"/>
      <c r="J639" s="396"/>
      <c r="K639" s="396"/>
      <c r="L639" s="396"/>
      <c r="M639" s="396"/>
      <c r="N639" s="396"/>
      <c r="O639" s="32"/>
      <c r="P639" s="32"/>
      <c r="Q639" s="396"/>
    </row>
    <row r="640" spans="1:17" ht="12.75" customHeight="1">
      <c r="A640" s="789"/>
      <c r="B640" s="396"/>
      <c r="C640" s="396"/>
      <c r="D640" s="396"/>
      <c r="E640" s="789"/>
      <c r="F640" s="789"/>
      <c r="G640" s="396"/>
      <c r="H640" s="396"/>
      <c r="I640" s="396"/>
      <c r="J640" s="396"/>
      <c r="K640" s="396"/>
      <c r="L640" s="396"/>
      <c r="M640" s="396"/>
      <c r="N640" s="396"/>
      <c r="O640" s="32"/>
      <c r="P640" s="32"/>
      <c r="Q640" s="396"/>
    </row>
    <row r="641" spans="1:17" ht="12.75" customHeight="1">
      <c r="A641" s="789"/>
      <c r="B641" s="396"/>
      <c r="C641" s="396"/>
      <c r="D641" s="396"/>
      <c r="E641" s="789"/>
      <c r="F641" s="789"/>
      <c r="G641" s="396"/>
      <c r="H641" s="396"/>
      <c r="I641" s="396"/>
      <c r="J641" s="396"/>
      <c r="K641" s="396"/>
      <c r="L641" s="396"/>
      <c r="M641" s="396"/>
      <c r="N641" s="396"/>
      <c r="O641" s="32"/>
      <c r="P641" s="32"/>
      <c r="Q641" s="396"/>
    </row>
    <row r="642" spans="1:17" ht="12.75" customHeight="1">
      <c r="A642" s="789"/>
      <c r="B642" s="396"/>
      <c r="C642" s="396"/>
      <c r="D642" s="396"/>
      <c r="E642" s="789"/>
      <c r="F642" s="789"/>
      <c r="G642" s="396"/>
      <c r="H642" s="396"/>
      <c r="I642" s="396"/>
      <c r="J642" s="396"/>
      <c r="K642" s="396"/>
      <c r="L642" s="396"/>
      <c r="M642" s="396"/>
      <c r="N642" s="396"/>
      <c r="O642" s="32"/>
      <c r="P642" s="32"/>
      <c r="Q642" s="396"/>
    </row>
    <row r="643" spans="1:17" ht="12.75" customHeight="1">
      <c r="A643" s="789"/>
      <c r="B643" s="396"/>
      <c r="C643" s="396"/>
      <c r="D643" s="396"/>
      <c r="E643" s="789"/>
      <c r="F643" s="789"/>
      <c r="G643" s="396"/>
      <c r="H643" s="396"/>
      <c r="I643" s="396"/>
      <c r="J643" s="396"/>
      <c r="K643" s="396"/>
      <c r="L643" s="396"/>
      <c r="M643" s="396"/>
      <c r="N643" s="396"/>
      <c r="O643" s="32"/>
      <c r="P643" s="32"/>
      <c r="Q643" s="396"/>
    </row>
    <row r="644" spans="1:17" ht="12.75" customHeight="1">
      <c r="A644" s="789"/>
      <c r="B644" s="396"/>
      <c r="C644" s="396"/>
      <c r="D644" s="396"/>
      <c r="E644" s="789"/>
      <c r="F644" s="789"/>
      <c r="G644" s="396"/>
      <c r="H644" s="396"/>
      <c r="I644" s="396"/>
      <c r="J644" s="396"/>
      <c r="K644" s="396"/>
      <c r="L644" s="396"/>
      <c r="M644" s="396"/>
      <c r="N644" s="396"/>
      <c r="O644" s="32"/>
      <c r="P644" s="32"/>
      <c r="Q644" s="396"/>
    </row>
    <row r="645" spans="1:17" ht="12.75" customHeight="1">
      <c r="A645" s="789"/>
      <c r="B645" s="396"/>
      <c r="C645" s="396"/>
      <c r="D645" s="396"/>
      <c r="E645" s="789"/>
      <c r="F645" s="789"/>
      <c r="G645" s="396"/>
      <c r="H645" s="396"/>
      <c r="I645" s="396"/>
      <c r="J645" s="396"/>
      <c r="K645" s="396"/>
      <c r="L645" s="396"/>
      <c r="M645" s="396"/>
      <c r="N645" s="396"/>
      <c r="O645" s="32"/>
      <c r="P645" s="32"/>
      <c r="Q645" s="396"/>
    </row>
    <row r="646" spans="1:17" ht="12.75" customHeight="1">
      <c r="A646" s="789"/>
      <c r="B646" s="396"/>
      <c r="C646" s="396"/>
      <c r="D646" s="396"/>
      <c r="E646" s="789"/>
      <c r="F646" s="789"/>
      <c r="G646" s="396"/>
      <c r="H646" s="396"/>
      <c r="I646" s="396"/>
      <c r="J646" s="396"/>
      <c r="K646" s="396"/>
      <c r="L646" s="396"/>
      <c r="M646" s="396"/>
      <c r="N646" s="396"/>
      <c r="O646" s="32"/>
      <c r="P646" s="32"/>
      <c r="Q646" s="396"/>
    </row>
    <row r="647" spans="1:17" ht="12.75" customHeight="1">
      <c r="A647" s="789"/>
      <c r="B647" s="396"/>
      <c r="C647" s="396"/>
      <c r="D647" s="396"/>
      <c r="E647" s="789"/>
      <c r="F647" s="789"/>
      <c r="G647" s="396"/>
      <c r="H647" s="396"/>
      <c r="I647" s="396"/>
      <c r="J647" s="396"/>
      <c r="K647" s="396"/>
      <c r="L647" s="396"/>
      <c r="M647" s="396"/>
      <c r="N647" s="396"/>
      <c r="O647" s="32"/>
      <c r="P647" s="32"/>
      <c r="Q647" s="396"/>
    </row>
    <row r="648" spans="1:17" ht="12.75" customHeight="1">
      <c r="A648" s="789"/>
      <c r="B648" s="396"/>
      <c r="C648" s="396"/>
      <c r="D648" s="396"/>
      <c r="E648" s="789"/>
      <c r="F648" s="789"/>
      <c r="G648" s="396"/>
      <c r="H648" s="396"/>
      <c r="I648" s="396"/>
      <c r="J648" s="396"/>
      <c r="K648" s="396"/>
      <c r="L648" s="396"/>
      <c r="M648" s="396"/>
      <c r="N648" s="396"/>
      <c r="O648" s="32"/>
      <c r="P648" s="32"/>
      <c r="Q648" s="396"/>
    </row>
    <row r="649" spans="1:17" ht="12.75" customHeight="1">
      <c r="A649" s="789"/>
      <c r="B649" s="396"/>
      <c r="C649" s="396"/>
      <c r="D649" s="396"/>
      <c r="E649" s="789"/>
      <c r="F649" s="789"/>
      <c r="G649" s="396"/>
      <c r="H649" s="396"/>
      <c r="I649" s="396"/>
      <c r="J649" s="396"/>
      <c r="K649" s="396"/>
      <c r="L649" s="396"/>
      <c r="M649" s="396"/>
      <c r="N649" s="396"/>
      <c r="O649" s="32"/>
      <c r="P649" s="32"/>
      <c r="Q649" s="396"/>
    </row>
    <row r="650" spans="1:17" ht="12.75" customHeight="1">
      <c r="A650" s="789"/>
      <c r="B650" s="396"/>
      <c r="C650" s="396"/>
      <c r="D650" s="396"/>
      <c r="E650" s="789"/>
      <c r="F650" s="789"/>
      <c r="G650" s="396"/>
      <c r="H650" s="396"/>
      <c r="I650" s="396"/>
      <c r="J650" s="396"/>
      <c r="K650" s="396"/>
      <c r="L650" s="396"/>
      <c r="M650" s="396"/>
      <c r="N650" s="396"/>
      <c r="O650" s="32"/>
      <c r="P650" s="32"/>
      <c r="Q650" s="396"/>
    </row>
    <row r="651" spans="1:17" ht="12.75" customHeight="1">
      <c r="A651" s="789"/>
      <c r="B651" s="396"/>
      <c r="C651" s="396"/>
      <c r="D651" s="396"/>
      <c r="E651" s="789"/>
      <c r="F651" s="789"/>
      <c r="G651" s="396"/>
      <c r="H651" s="396"/>
      <c r="I651" s="396"/>
      <c r="J651" s="396"/>
      <c r="K651" s="396"/>
      <c r="L651" s="396"/>
      <c r="M651" s="396"/>
      <c r="N651" s="396"/>
      <c r="O651" s="32"/>
      <c r="P651" s="32"/>
      <c r="Q651" s="396"/>
    </row>
    <row r="652" spans="1:17" ht="12.75" customHeight="1">
      <c r="A652" s="789"/>
      <c r="B652" s="396"/>
      <c r="C652" s="396"/>
      <c r="D652" s="396"/>
      <c r="E652" s="789"/>
      <c r="F652" s="789"/>
      <c r="G652" s="396"/>
      <c r="H652" s="396"/>
      <c r="I652" s="396"/>
      <c r="J652" s="396"/>
      <c r="K652" s="396"/>
      <c r="L652" s="396"/>
      <c r="M652" s="396"/>
      <c r="N652" s="396"/>
      <c r="O652" s="32"/>
      <c r="P652" s="32"/>
      <c r="Q652" s="396"/>
    </row>
    <row r="653" spans="1:17" ht="12.75" customHeight="1">
      <c r="A653" s="789"/>
      <c r="B653" s="396"/>
      <c r="C653" s="396"/>
      <c r="D653" s="396"/>
      <c r="E653" s="789"/>
      <c r="F653" s="789"/>
      <c r="G653" s="396"/>
      <c r="H653" s="396"/>
      <c r="I653" s="396"/>
      <c r="J653" s="396"/>
      <c r="K653" s="396"/>
      <c r="L653" s="396"/>
      <c r="M653" s="396"/>
      <c r="N653" s="396"/>
      <c r="O653" s="32"/>
      <c r="P653" s="32"/>
      <c r="Q653" s="396"/>
    </row>
    <row r="654" spans="1:17" ht="12.75" customHeight="1">
      <c r="A654" s="789"/>
      <c r="B654" s="396"/>
      <c r="C654" s="396"/>
      <c r="D654" s="396"/>
      <c r="E654" s="789"/>
      <c r="F654" s="789"/>
      <c r="G654" s="396"/>
      <c r="H654" s="396"/>
      <c r="I654" s="396"/>
      <c r="J654" s="396"/>
      <c r="K654" s="396"/>
      <c r="L654" s="396"/>
      <c r="M654" s="396"/>
      <c r="N654" s="396"/>
      <c r="O654" s="32"/>
      <c r="P654" s="32"/>
      <c r="Q654" s="396"/>
    </row>
    <row r="655" spans="1:17" ht="12.75" customHeight="1">
      <c r="A655" s="789"/>
      <c r="B655" s="396"/>
      <c r="C655" s="396"/>
      <c r="D655" s="396"/>
      <c r="E655" s="789"/>
      <c r="F655" s="789"/>
      <c r="G655" s="396"/>
      <c r="H655" s="396"/>
      <c r="I655" s="396"/>
      <c r="J655" s="396"/>
      <c r="K655" s="396"/>
      <c r="L655" s="396"/>
      <c r="M655" s="396"/>
      <c r="N655" s="396"/>
      <c r="O655" s="32"/>
      <c r="P655" s="32"/>
      <c r="Q655" s="396"/>
    </row>
    <row r="656" spans="1:17" ht="12.75" customHeight="1">
      <c r="A656" s="789"/>
      <c r="B656" s="396"/>
      <c r="C656" s="396"/>
      <c r="D656" s="396"/>
      <c r="E656" s="789"/>
      <c r="F656" s="789"/>
      <c r="G656" s="396"/>
      <c r="H656" s="396"/>
      <c r="I656" s="396"/>
      <c r="J656" s="396"/>
      <c r="K656" s="396"/>
      <c r="L656" s="396"/>
      <c r="M656" s="396"/>
      <c r="N656" s="396"/>
      <c r="O656" s="32"/>
      <c r="P656" s="32"/>
      <c r="Q656" s="396"/>
    </row>
    <row r="657" spans="1:17" ht="12.75" customHeight="1">
      <c r="A657" s="789"/>
      <c r="B657" s="396"/>
      <c r="C657" s="396"/>
      <c r="D657" s="396"/>
      <c r="E657" s="789"/>
      <c r="F657" s="789"/>
      <c r="G657" s="396"/>
      <c r="H657" s="396"/>
      <c r="I657" s="396"/>
      <c r="J657" s="396"/>
      <c r="K657" s="396"/>
      <c r="L657" s="396"/>
      <c r="M657" s="396"/>
      <c r="N657" s="396"/>
      <c r="O657" s="32"/>
      <c r="P657" s="32"/>
      <c r="Q657" s="396"/>
    </row>
    <row r="658" spans="1:17" ht="12.75" customHeight="1">
      <c r="A658" s="789"/>
      <c r="B658" s="396"/>
      <c r="C658" s="396"/>
      <c r="D658" s="396"/>
      <c r="E658" s="789"/>
      <c r="F658" s="789"/>
      <c r="G658" s="396"/>
      <c r="H658" s="396"/>
      <c r="I658" s="396"/>
      <c r="J658" s="396"/>
      <c r="K658" s="396"/>
      <c r="L658" s="396"/>
      <c r="M658" s="396"/>
      <c r="N658" s="396"/>
      <c r="O658" s="32"/>
      <c r="P658" s="32"/>
      <c r="Q658" s="396"/>
    </row>
    <row r="659" spans="1:17" ht="12.75" customHeight="1">
      <c r="A659" s="789"/>
      <c r="B659" s="396"/>
      <c r="C659" s="396"/>
      <c r="D659" s="396"/>
      <c r="E659" s="789"/>
      <c r="F659" s="789"/>
      <c r="G659" s="396"/>
      <c r="H659" s="396"/>
      <c r="I659" s="396"/>
      <c r="J659" s="396"/>
      <c r="K659" s="396"/>
      <c r="L659" s="396"/>
      <c r="M659" s="396"/>
      <c r="N659" s="396"/>
      <c r="O659" s="32"/>
      <c r="P659" s="32"/>
      <c r="Q659" s="396"/>
    </row>
    <row r="660" spans="1:17" ht="12.75" customHeight="1">
      <c r="A660" s="789"/>
      <c r="B660" s="396"/>
      <c r="C660" s="396"/>
      <c r="D660" s="396"/>
      <c r="E660" s="789"/>
      <c r="F660" s="789"/>
      <c r="G660" s="396"/>
      <c r="H660" s="396"/>
      <c r="I660" s="396"/>
      <c r="J660" s="396"/>
      <c r="K660" s="396"/>
      <c r="L660" s="396"/>
      <c r="M660" s="396"/>
      <c r="N660" s="396"/>
      <c r="O660" s="32"/>
      <c r="P660" s="32"/>
      <c r="Q660" s="396"/>
    </row>
    <row r="661" spans="1:17" ht="12.75" customHeight="1">
      <c r="A661" s="789"/>
      <c r="B661" s="396"/>
      <c r="C661" s="396"/>
      <c r="D661" s="396"/>
      <c r="E661" s="789"/>
      <c r="F661" s="789"/>
      <c r="G661" s="396"/>
      <c r="H661" s="396"/>
      <c r="I661" s="396"/>
      <c r="J661" s="396"/>
      <c r="K661" s="396"/>
      <c r="L661" s="396"/>
      <c r="M661" s="396"/>
      <c r="N661" s="396"/>
      <c r="O661" s="32"/>
      <c r="P661" s="32"/>
      <c r="Q661" s="396"/>
    </row>
    <row r="662" spans="1:17" ht="12.75" customHeight="1">
      <c r="A662" s="789"/>
      <c r="B662" s="396"/>
      <c r="C662" s="396"/>
      <c r="D662" s="396"/>
      <c r="E662" s="789"/>
      <c r="F662" s="789"/>
      <c r="G662" s="396"/>
      <c r="H662" s="396"/>
      <c r="I662" s="396"/>
      <c r="J662" s="396"/>
      <c r="K662" s="396"/>
      <c r="L662" s="396"/>
      <c r="M662" s="396"/>
      <c r="N662" s="396"/>
      <c r="O662" s="32"/>
      <c r="P662" s="32"/>
      <c r="Q662" s="396"/>
    </row>
    <row r="663" spans="1:17" ht="12.75" customHeight="1">
      <c r="A663" s="789"/>
      <c r="B663" s="396"/>
      <c r="C663" s="396"/>
      <c r="D663" s="396"/>
      <c r="E663" s="789"/>
      <c r="F663" s="789"/>
      <c r="G663" s="396"/>
      <c r="H663" s="396"/>
      <c r="I663" s="396"/>
      <c r="J663" s="396"/>
      <c r="K663" s="396"/>
      <c r="L663" s="396"/>
      <c r="M663" s="396"/>
      <c r="N663" s="396"/>
      <c r="O663" s="32"/>
      <c r="P663" s="32"/>
      <c r="Q663" s="396"/>
    </row>
    <row r="664" spans="1:17" ht="12.75" customHeight="1">
      <c r="A664" s="789"/>
      <c r="B664" s="396"/>
      <c r="C664" s="396"/>
      <c r="D664" s="396"/>
      <c r="E664" s="789"/>
      <c r="F664" s="789"/>
      <c r="G664" s="396"/>
      <c r="H664" s="396"/>
      <c r="I664" s="396"/>
      <c r="J664" s="396"/>
      <c r="K664" s="396"/>
      <c r="L664" s="396"/>
      <c r="M664" s="396"/>
      <c r="N664" s="396"/>
      <c r="O664" s="32"/>
      <c r="P664" s="32"/>
      <c r="Q664" s="396"/>
    </row>
    <row r="665" spans="1:17" ht="12.75" customHeight="1">
      <c r="A665" s="789"/>
      <c r="B665" s="396"/>
      <c r="C665" s="396"/>
      <c r="D665" s="396"/>
      <c r="E665" s="789"/>
      <c r="F665" s="789"/>
      <c r="G665" s="396"/>
      <c r="H665" s="396"/>
      <c r="I665" s="396"/>
      <c r="J665" s="396"/>
      <c r="K665" s="396"/>
      <c r="L665" s="396"/>
      <c r="M665" s="396"/>
      <c r="N665" s="396"/>
      <c r="O665" s="32"/>
      <c r="P665" s="32"/>
      <c r="Q665" s="396"/>
    </row>
    <row r="666" spans="1:17" ht="12.75" customHeight="1">
      <c r="A666" s="789"/>
      <c r="B666" s="396"/>
      <c r="C666" s="396"/>
      <c r="D666" s="396"/>
      <c r="E666" s="789"/>
      <c r="F666" s="789"/>
      <c r="G666" s="396"/>
      <c r="H666" s="396"/>
      <c r="I666" s="396"/>
      <c r="J666" s="396"/>
      <c r="K666" s="396"/>
      <c r="L666" s="396"/>
      <c r="M666" s="396"/>
      <c r="N666" s="396"/>
      <c r="O666" s="32"/>
      <c r="P666" s="32"/>
      <c r="Q666" s="396"/>
    </row>
    <row r="667" spans="1:17" ht="12.75" customHeight="1">
      <c r="A667" s="789"/>
      <c r="B667" s="396"/>
      <c r="C667" s="396"/>
      <c r="D667" s="396"/>
      <c r="E667" s="789"/>
      <c r="F667" s="789"/>
      <c r="G667" s="396"/>
      <c r="H667" s="396"/>
      <c r="I667" s="396"/>
      <c r="J667" s="396"/>
      <c r="K667" s="396"/>
      <c r="L667" s="396"/>
      <c r="M667" s="396"/>
      <c r="N667" s="396"/>
      <c r="O667" s="32"/>
      <c r="P667" s="32"/>
      <c r="Q667" s="396"/>
    </row>
    <row r="668" spans="1:17" ht="12.75" customHeight="1">
      <c r="A668" s="789"/>
      <c r="B668" s="396"/>
      <c r="C668" s="396"/>
      <c r="D668" s="396"/>
      <c r="E668" s="789"/>
      <c r="F668" s="789"/>
      <c r="G668" s="396"/>
      <c r="H668" s="396"/>
      <c r="I668" s="396"/>
      <c r="J668" s="396"/>
      <c r="K668" s="396"/>
      <c r="L668" s="396"/>
      <c r="M668" s="396"/>
      <c r="N668" s="396"/>
      <c r="O668" s="32"/>
      <c r="P668" s="32"/>
      <c r="Q668" s="396"/>
    </row>
    <row r="669" spans="1:17" ht="12.75" customHeight="1">
      <c r="A669" s="789"/>
      <c r="B669" s="396"/>
      <c r="C669" s="396"/>
      <c r="D669" s="396"/>
      <c r="E669" s="789"/>
      <c r="F669" s="789"/>
      <c r="G669" s="396"/>
      <c r="H669" s="396"/>
      <c r="I669" s="396"/>
      <c r="J669" s="396"/>
      <c r="K669" s="396"/>
      <c r="L669" s="396"/>
      <c r="M669" s="396"/>
      <c r="N669" s="396"/>
      <c r="O669" s="32"/>
      <c r="P669" s="32"/>
      <c r="Q669" s="396"/>
    </row>
    <row r="670" spans="1:17" ht="12.75" customHeight="1">
      <c r="A670" s="789"/>
      <c r="B670" s="396"/>
      <c r="C670" s="396"/>
      <c r="D670" s="396"/>
      <c r="E670" s="789"/>
      <c r="F670" s="789"/>
      <c r="G670" s="396"/>
      <c r="H670" s="396"/>
      <c r="I670" s="396"/>
      <c r="J670" s="396"/>
      <c r="K670" s="396"/>
      <c r="L670" s="396"/>
      <c r="M670" s="396"/>
      <c r="N670" s="396"/>
      <c r="O670" s="32"/>
      <c r="P670" s="32"/>
      <c r="Q670" s="396"/>
    </row>
    <row r="671" spans="1:17" ht="12.75" customHeight="1">
      <c r="A671" s="789"/>
      <c r="B671" s="396"/>
      <c r="C671" s="396"/>
      <c r="D671" s="396"/>
      <c r="E671" s="789"/>
      <c r="F671" s="789"/>
      <c r="G671" s="396"/>
      <c r="H671" s="396"/>
      <c r="I671" s="396"/>
      <c r="J671" s="396"/>
      <c r="K671" s="396"/>
      <c r="L671" s="396"/>
      <c r="M671" s="396"/>
      <c r="N671" s="396"/>
      <c r="O671" s="32"/>
      <c r="P671" s="32"/>
      <c r="Q671" s="396"/>
    </row>
    <row r="672" spans="1:17" ht="12.75" customHeight="1">
      <c r="A672" s="789"/>
      <c r="B672" s="396"/>
      <c r="C672" s="396"/>
      <c r="D672" s="396"/>
      <c r="E672" s="789"/>
      <c r="F672" s="789"/>
      <c r="G672" s="396"/>
      <c r="H672" s="396"/>
      <c r="I672" s="396"/>
      <c r="J672" s="396"/>
      <c r="K672" s="396"/>
      <c r="L672" s="396"/>
      <c r="M672" s="396"/>
      <c r="N672" s="396"/>
      <c r="O672" s="32"/>
      <c r="P672" s="32"/>
      <c r="Q672" s="396"/>
    </row>
    <row r="673" spans="1:17" ht="12.75" customHeight="1">
      <c r="A673" s="789"/>
      <c r="B673" s="396"/>
      <c r="C673" s="396"/>
      <c r="D673" s="396"/>
      <c r="E673" s="789"/>
      <c r="F673" s="789"/>
      <c r="G673" s="396"/>
      <c r="H673" s="396"/>
      <c r="I673" s="396"/>
      <c r="J673" s="396"/>
      <c r="K673" s="396"/>
      <c r="L673" s="396"/>
      <c r="M673" s="396"/>
      <c r="N673" s="396"/>
      <c r="O673" s="32"/>
      <c r="P673" s="32"/>
      <c r="Q673" s="396"/>
    </row>
    <row r="674" spans="1:17" ht="12.75" customHeight="1">
      <c r="A674" s="789"/>
      <c r="B674" s="396"/>
      <c r="C674" s="396"/>
      <c r="D674" s="396"/>
      <c r="E674" s="789"/>
      <c r="F674" s="789"/>
      <c r="G674" s="396"/>
      <c r="H674" s="396"/>
      <c r="I674" s="396"/>
      <c r="J674" s="396"/>
      <c r="K674" s="396"/>
      <c r="L674" s="396"/>
      <c r="M674" s="396"/>
      <c r="N674" s="396"/>
      <c r="O674" s="32"/>
      <c r="P674" s="32"/>
      <c r="Q674" s="396"/>
    </row>
    <row r="675" spans="1:17" ht="12.75" customHeight="1">
      <c r="A675" s="789"/>
      <c r="B675" s="396"/>
      <c r="C675" s="396"/>
      <c r="D675" s="396"/>
      <c r="E675" s="789"/>
      <c r="F675" s="789"/>
      <c r="G675" s="396"/>
      <c r="H675" s="396"/>
      <c r="I675" s="396"/>
      <c r="J675" s="396"/>
      <c r="K675" s="396"/>
      <c r="L675" s="396"/>
      <c r="M675" s="396"/>
      <c r="N675" s="396"/>
      <c r="O675" s="32"/>
      <c r="P675" s="32"/>
      <c r="Q675" s="396"/>
    </row>
    <row r="676" spans="1:17" ht="12.75" customHeight="1">
      <c r="A676" s="789"/>
      <c r="B676" s="396"/>
      <c r="C676" s="396"/>
      <c r="D676" s="396"/>
      <c r="E676" s="789"/>
      <c r="F676" s="789"/>
      <c r="G676" s="396"/>
      <c r="H676" s="396"/>
      <c r="I676" s="396"/>
      <c r="J676" s="396"/>
      <c r="K676" s="396"/>
      <c r="L676" s="396"/>
      <c r="M676" s="396"/>
      <c r="N676" s="396"/>
      <c r="O676" s="32"/>
      <c r="P676" s="32"/>
      <c r="Q676" s="396"/>
    </row>
    <row r="677" spans="1:17" ht="12.75" customHeight="1">
      <c r="A677" s="789"/>
      <c r="B677" s="396"/>
      <c r="C677" s="396"/>
      <c r="D677" s="396"/>
      <c r="E677" s="789"/>
      <c r="F677" s="789"/>
      <c r="G677" s="396"/>
      <c r="H677" s="396"/>
      <c r="I677" s="396"/>
      <c r="J677" s="396"/>
      <c r="K677" s="396"/>
      <c r="L677" s="396"/>
      <c r="M677" s="396"/>
      <c r="N677" s="396"/>
      <c r="O677" s="32"/>
      <c r="P677" s="32"/>
      <c r="Q677" s="396"/>
    </row>
    <row r="678" spans="1:17" ht="12.75" customHeight="1">
      <c r="A678" s="789"/>
      <c r="B678" s="396"/>
      <c r="C678" s="396"/>
      <c r="D678" s="396"/>
      <c r="E678" s="789"/>
      <c r="F678" s="789"/>
      <c r="G678" s="396"/>
      <c r="H678" s="396"/>
      <c r="I678" s="396"/>
      <c r="J678" s="396"/>
      <c r="K678" s="396"/>
      <c r="L678" s="396"/>
      <c r="M678" s="396"/>
      <c r="N678" s="396"/>
      <c r="O678" s="32"/>
      <c r="P678" s="32"/>
      <c r="Q678" s="396"/>
    </row>
    <row r="679" spans="1:17" ht="12.75" customHeight="1">
      <c r="A679" s="789"/>
      <c r="B679" s="396"/>
      <c r="C679" s="396"/>
      <c r="D679" s="396"/>
      <c r="E679" s="789"/>
      <c r="F679" s="789"/>
      <c r="G679" s="396"/>
      <c r="H679" s="396"/>
      <c r="I679" s="396"/>
      <c r="J679" s="396"/>
      <c r="K679" s="396"/>
      <c r="L679" s="396"/>
      <c r="M679" s="396"/>
      <c r="N679" s="396"/>
      <c r="O679" s="32"/>
      <c r="P679" s="32"/>
      <c r="Q679" s="396"/>
    </row>
    <row r="680" spans="1:17" ht="12.75" customHeight="1">
      <c r="A680" s="789"/>
      <c r="B680" s="396"/>
      <c r="C680" s="396"/>
      <c r="D680" s="396"/>
      <c r="E680" s="789"/>
      <c r="F680" s="789"/>
      <c r="G680" s="396"/>
      <c r="H680" s="396"/>
      <c r="I680" s="396"/>
      <c r="J680" s="396"/>
      <c r="K680" s="396"/>
      <c r="L680" s="396"/>
      <c r="M680" s="396"/>
      <c r="N680" s="396"/>
      <c r="O680" s="32"/>
      <c r="P680" s="32"/>
      <c r="Q680" s="396"/>
    </row>
    <row r="681" spans="1:17" ht="12.75" customHeight="1">
      <c r="A681" s="789"/>
      <c r="B681" s="396"/>
      <c r="C681" s="396"/>
      <c r="D681" s="396"/>
      <c r="E681" s="789"/>
      <c r="F681" s="789"/>
      <c r="G681" s="396"/>
      <c r="H681" s="396"/>
      <c r="I681" s="396"/>
      <c r="J681" s="396"/>
      <c r="K681" s="396"/>
      <c r="L681" s="396"/>
      <c r="M681" s="396"/>
      <c r="N681" s="396"/>
      <c r="O681" s="32"/>
      <c r="P681" s="32"/>
      <c r="Q681" s="396"/>
    </row>
    <row r="682" spans="1:17" ht="12.75" customHeight="1">
      <c r="A682" s="789"/>
      <c r="B682" s="396"/>
      <c r="C682" s="396"/>
      <c r="D682" s="396"/>
      <c r="E682" s="789"/>
      <c r="F682" s="789"/>
      <c r="G682" s="396"/>
      <c r="H682" s="396"/>
      <c r="I682" s="396"/>
      <c r="J682" s="396"/>
      <c r="K682" s="396"/>
      <c r="L682" s="396"/>
      <c r="M682" s="396"/>
      <c r="N682" s="396"/>
      <c r="O682" s="32"/>
      <c r="P682" s="32"/>
      <c r="Q682" s="396"/>
    </row>
    <row r="683" spans="1:17" ht="12.75" customHeight="1">
      <c r="A683" s="789"/>
      <c r="B683" s="396"/>
      <c r="C683" s="396"/>
      <c r="D683" s="396"/>
      <c r="E683" s="789"/>
      <c r="F683" s="789"/>
      <c r="G683" s="396"/>
      <c r="H683" s="396"/>
      <c r="I683" s="396"/>
      <c r="J683" s="396"/>
      <c r="K683" s="396"/>
      <c r="L683" s="396"/>
      <c r="M683" s="396"/>
      <c r="N683" s="396"/>
      <c r="O683" s="32"/>
      <c r="P683" s="32"/>
      <c r="Q683" s="396"/>
    </row>
    <row r="684" spans="1:17" ht="12.75" customHeight="1">
      <c r="A684" s="789"/>
      <c r="B684" s="396"/>
      <c r="C684" s="396"/>
      <c r="D684" s="396"/>
      <c r="E684" s="789"/>
      <c r="F684" s="789"/>
      <c r="G684" s="396"/>
      <c r="H684" s="396"/>
      <c r="I684" s="396"/>
      <c r="J684" s="396"/>
      <c r="K684" s="396"/>
      <c r="L684" s="396"/>
      <c r="M684" s="396"/>
      <c r="N684" s="396"/>
      <c r="O684" s="32"/>
      <c r="P684" s="32"/>
      <c r="Q684" s="396"/>
    </row>
    <row r="685" spans="1:17" ht="12.75" customHeight="1">
      <c r="A685" s="789"/>
      <c r="B685" s="396"/>
      <c r="C685" s="396"/>
      <c r="D685" s="396"/>
      <c r="E685" s="789"/>
      <c r="F685" s="789"/>
      <c r="G685" s="396"/>
      <c r="H685" s="396"/>
      <c r="I685" s="396"/>
      <c r="J685" s="396"/>
      <c r="K685" s="396"/>
      <c r="L685" s="396"/>
      <c r="M685" s="396"/>
      <c r="N685" s="396"/>
      <c r="O685" s="32"/>
      <c r="P685" s="32"/>
      <c r="Q685" s="396"/>
    </row>
    <row r="686" spans="1:17" ht="12.75" customHeight="1">
      <c r="A686" s="789"/>
      <c r="B686" s="396"/>
      <c r="C686" s="396"/>
      <c r="D686" s="396"/>
      <c r="E686" s="789"/>
      <c r="F686" s="789"/>
      <c r="G686" s="396"/>
      <c r="H686" s="396"/>
      <c r="I686" s="396"/>
      <c r="J686" s="396"/>
      <c r="K686" s="396"/>
      <c r="L686" s="396"/>
      <c r="M686" s="396"/>
      <c r="N686" s="396"/>
      <c r="O686" s="32"/>
      <c r="P686" s="32"/>
      <c r="Q686" s="396"/>
    </row>
    <row r="687" spans="1:17" ht="12.75" customHeight="1">
      <c r="A687" s="789"/>
      <c r="B687" s="396"/>
      <c r="C687" s="396"/>
      <c r="D687" s="396"/>
      <c r="E687" s="789"/>
      <c r="F687" s="789"/>
      <c r="G687" s="396"/>
      <c r="H687" s="396"/>
      <c r="I687" s="396"/>
      <c r="J687" s="396"/>
      <c r="K687" s="396"/>
      <c r="L687" s="396"/>
      <c r="M687" s="396"/>
      <c r="N687" s="396"/>
      <c r="O687" s="32"/>
      <c r="P687" s="32"/>
      <c r="Q687" s="396"/>
    </row>
    <row r="688" spans="1:17" ht="12.75" customHeight="1">
      <c r="A688" s="789"/>
      <c r="B688" s="396"/>
      <c r="C688" s="396"/>
      <c r="D688" s="396"/>
      <c r="E688" s="789"/>
      <c r="F688" s="789"/>
      <c r="G688" s="396"/>
      <c r="H688" s="396"/>
      <c r="I688" s="396"/>
      <c r="J688" s="396"/>
      <c r="K688" s="396"/>
      <c r="L688" s="396"/>
      <c r="M688" s="396"/>
      <c r="N688" s="396"/>
      <c r="O688" s="32"/>
      <c r="P688" s="32"/>
      <c r="Q688" s="396"/>
    </row>
    <row r="689" spans="1:17" ht="12.75" customHeight="1">
      <c r="A689" s="789"/>
      <c r="B689" s="396"/>
      <c r="C689" s="396"/>
      <c r="D689" s="396"/>
      <c r="E689" s="789"/>
      <c r="F689" s="789"/>
      <c r="G689" s="396"/>
      <c r="H689" s="396"/>
      <c r="I689" s="396"/>
      <c r="J689" s="396"/>
      <c r="K689" s="396"/>
      <c r="L689" s="396"/>
      <c r="M689" s="396"/>
      <c r="N689" s="396"/>
      <c r="O689" s="32"/>
      <c r="P689" s="32"/>
      <c r="Q689" s="396"/>
    </row>
    <row r="690" spans="1:17" ht="12.75" customHeight="1">
      <c r="A690" s="789"/>
      <c r="B690" s="396"/>
      <c r="C690" s="396"/>
      <c r="D690" s="396"/>
      <c r="E690" s="789"/>
      <c r="F690" s="789"/>
      <c r="G690" s="396"/>
      <c r="H690" s="396"/>
      <c r="I690" s="396"/>
      <c r="J690" s="396"/>
      <c r="K690" s="396"/>
      <c r="L690" s="396"/>
      <c r="M690" s="396"/>
      <c r="N690" s="396"/>
      <c r="O690" s="32"/>
      <c r="P690" s="32"/>
      <c r="Q690" s="396"/>
    </row>
    <row r="691" spans="1:17" ht="12.75" customHeight="1">
      <c r="A691" s="789"/>
      <c r="B691" s="396"/>
      <c r="C691" s="396"/>
      <c r="D691" s="396"/>
      <c r="E691" s="789"/>
      <c r="F691" s="789"/>
      <c r="G691" s="396"/>
      <c r="H691" s="396"/>
      <c r="I691" s="396"/>
      <c r="J691" s="396"/>
      <c r="K691" s="396"/>
      <c r="L691" s="396"/>
      <c r="M691" s="396"/>
      <c r="N691" s="396"/>
      <c r="O691" s="32"/>
      <c r="P691" s="32"/>
      <c r="Q691" s="396"/>
    </row>
    <row r="692" spans="1:17" ht="12.75" customHeight="1">
      <c r="A692" s="789"/>
      <c r="B692" s="396"/>
      <c r="C692" s="396"/>
      <c r="D692" s="396"/>
      <c r="E692" s="789"/>
      <c r="F692" s="789"/>
      <c r="G692" s="396"/>
      <c r="H692" s="396"/>
      <c r="I692" s="396"/>
      <c r="J692" s="396"/>
      <c r="K692" s="396"/>
      <c r="L692" s="396"/>
      <c r="M692" s="396"/>
      <c r="N692" s="396"/>
      <c r="O692" s="32"/>
      <c r="P692" s="32"/>
      <c r="Q692" s="396"/>
    </row>
    <row r="693" spans="1:17" ht="12.75" customHeight="1">
      <c r="A693" s="789"/>
      <c r="B693" s="396"/>
      <c r="C693" s="396"/>
      <c r="D693" s="396"/>
      <c r="E693" s="789"/>
      <c r="F693" s="789"/>
      <c r="G693" s="396"/>
      <c r="H693" s="396"/>
      <c r="I693" s="396"/>
      <c r="J693" s="396"/>
      <c r="K693" s="396"/>
      <c r="L693" s="396"/>
      <c r="M693" s="396"/>
      <c r="N693" s="396"/>
      <c r="O693" s="32"/>
      <c r="P693" s="32"/>
      <c r="Q693" s="396"/>
    </row>
    <row r="694" spans="1:17" ht="12.75" customHeight="1">
      <c r="A694" s="789"/>
      <c r="B694" s="396"/>
      <c r="C694" s="396"/>
      <c r="D694" s="396"/>
      <c r="E694" s="789"/>
      <c r="F694" s="789"/>
      <c r="G694" s="396"/>
      <c r="H694" s="396"/>
      <c r="I694" s="396"/>
      <c r="J694" s="396"/>
      <c r="K694" s="396"/>
      <c r="L694" s="396"/>
      <c r="M694" s="396"/>
      <c r="N694" s="396"/>
      <c r="O694" s="32"/>
      <c r="P694" s="32"/>
      <c r="Q694" s="396"/>
    </row>
    <row r="695" spans="1:17" ht="12.75" customHeight="1">
      <c r="A695" s="789"/>
      <c r="B695" s="396"/>
      <c r="C695" s="396"/>
      <c r="D695" s="396"/>
      <c r="E695" s="789"/>
      <c r="F695" s="789"/>
      <c r="G695" s="396"/>
      <c r="H695" s="396"/>
      <c r="I695" s="396"/>
      <c r="J695" s="396"/>
      <c r="K695" s="396"/>
      <c r="L695" s="396"/>
      <c r="M695" s="396"/>
      <c r="N695" s="396"/>
      <c r="O695" s="32"/>
      <c r="P695" s="32"/>
      <c r="Q695" s="396"/>
    </row>
    <row r="696" spans="1:17" ht="12.75" customHeight="1">
      <c r="A696" s="789"/>
      <c r="B696" s="396"/>
      <c r="C696" s="396"/>
      <c r="D696" s="396"/>
      <c r="E696" s="789"/>
      <c r="F696" s="789"/>
      <c r="G696" s="396"/>
      <c r="H696" s="396"/>
      <c r="I696" s="396"/>
      <c r="J696" s="396"/>
      <c r="K696" s="396"/>
      <c r="L696" s="396"/>
      <c r="M696" s="396"/>
      <c r="N696" s="396"/>
      <c r="O696" s="32"/>
      <c r="P696" s="32"/>
      <c r="Q696" s="396"/>
    </row>
    <row r="697" spans="1:17" ht="12.75" customHeight="1">
      <c r="A697" s="789"/>
      <c r="B697" s="396"/>
      <c r="C697" s="396"/>
      <c r="D697" s="396"/>
      <c r="E697" s="789"/>
      <c r="F697" s="789"/>
      <c r="G697" s="396"/>
      <c r="H697" s="396"/>
      <c r="I697" s="396"/>
      <c r="J697" s="396"/>
      <c r="K697" s="396"/>
      <c r="L697" s="396"/>
      <c r="M697" s="396"/>
      <c r="N697" s="396"/>
      <c r="O697" s="32"/>
      <c r="P697" s="32"/>
      <c r="Q697" s="396"/>
    </row>
    <row r="698" spans="1:17" ht="12.75" customHeight="1">
      <c r="A698" s="789"/>
      <c r="B698" s="396"/>
      <c r="C698" s="396"/>
      <c r="D698" s="396"/>
      <c r="E698" s="789"/>
      <c r="F698" s="789"/>
      <c r="G698" s="396"/>
      <c r="H698" s="396"/>
      <c r="I698" s="396"/>
      <c r="J698" s="396"/>
      <c r="K698" s="396"/>
      <c r="L698" s="396"/>
      <c r="M698" s="396"/>
      <c r="N698" s="396"/>
      <c r="O698" s="32"/>
      <c r="P698" s="32"/>
      <c r="Q698" s="396"/>
    </row>
    <row r="699" spans="1:17" ht="12.75" customHeight="1">
      <c r="A699" s="789"/>
      <c r="B699" s="396"/>
      <c r="C699" s="396"/>
      <c r="D699" s="396"/>
      <c r="E699" s="789"/>
      <c r="F699" s="789"/>
      <c r="G699" s="396"/>
      <c r="H699" s="396"/>
      <c r="I699" s="396"/>
      <c r="J699" s="396"/>
      <c r="K699" s="396"/>
      <c r="L699" s="396"/>
      <c r="M699" s="396"/>
      <c r="N699" s="396"/>
      <c r="O699" s="32"/>
      <c r="P699" s="32"/>
      <c r="Q699" s="396"/>
    </row>
    <row r="700" spans="1:17" ht="12.75" customHeight="1">
      <c r="A700" s="789"/>
      <c r="B700" s="396"/>
      <c r="C700" s="396"/>
      <c r="D700" s="396"/>
      <c r="E700" s="789"/>
      <c r="F700" s="789"/>
      <c r="G700" s="396"/>
      <c r="H700" s="396"/>
      <c r="I700" s="396"/>
      <c r="J700" s="396"/>
      <c r="K700" s="396"/>
      <c r="L700" s="396"/>
      <c r="M700" s="396"/>
      <c r="N700" s="396"/>
      <c r="O700" s="32"/>
      <c r="P700" s="32"/>
      <c r="Q700" s="396"/>
    </row>
    <row r="701" spans="1:17" ht="12.75" customHeight="1">
      <c r="A701" s="789"/>
      <c r="B701" s="396"/>
      <c r="C701" s="396"/>
      <c r="D701" s="396"/>
      <c r="E701" s="789"/>
      <c r="F701" s="789"/>
      <c r="G701" s="396"/>
      <c r="H701" s="396"/>
      <c r="I701" s="396"/>
      <c r="J701" s="396"/>
      <c r="K701" s="396"/>
      <c r="L701" s="396"/>
      <c r="M701" s="396"/>
      <c r="N701" s="396"/>
      <c r="O701" s="32"/>
      <c r="P701" s="32"/>
      <c r="Q701" s="396"/>
    </row>
    <row r="702" spans="1:17" ht="12.75" customHeight="1">
      <c r="A702" s="789"/>
      <c r="B702" s="396"/>
      <c r="C702" s="396"/>
      <c r="D702" s="396"/>
      <c r="E702" s="789"/>
      <c r="F702" s="789"/>
      <c r="G702" s="396"/>
      <c r="H702" s="396"/>
      <c r="I702" s="396"/>
      <c r="J702" s="396"/>
      <c r="K702" s="396"/>
      <c r="L702" s="396"/>
      <c r="M702" s="396"/>
      <c r="N702" s="396"/>
      <c r="O702" s="32"/>
      <c r="P702" s="32"/>
      <c r="Q702" s="396"/>
    </row>
    <row r="703" spans="1:17" ht="12.75" customHeight="1">
      <c r="A703" s="789"/>
      <c r="B703" s="396"/>
      <c r="C703" s="396"/>
      <c r="D703" s="396"/>
      <c r="E703" s="789"/>
      <c r="F703" s="789"/>
      <c r="G703" s="396"/>
      <c r="H703" s="396"/>
      <c r="I703" s="396"/>
      <c r="J703" s="396"/>
      <c r="K703" s="396"/>
      <c r="L703" s="396"/>
      <c r="M703" s="396"/>
      <c r="N703" s="396"/>
      <c r="O703" s="32"/>
      <c r="P703" s="32"/>
      <c r="Q703" s="396"/>
    </row>
    <row r="704" spans="1:17" ht="12.75" customHeight="1">
      <c r="A704" s="789"/>
      <c r="B704" s="396"/>
      <c r="C704" s="396"/>
      <c r="D704" s="396"/>
      <c r="E704" s="789"/>
      <c r="F704" s="789"/>
      <c r="G704" s="396"/>
      <c r="H704" s="396"/>
      <c r="I704" s="396"/>
      <c r="J704" s="396"/>
      <c r="K704" s="396"/>
      <c r="L704" s="396"/>
      <c r="M704" s="396"/>
      <c r="N704" s="396"/>
      <c r="O704" s="32"/>
      <c r="P704" s="32"/>
      <c r="Q704" s="396"/>
    </row>
    <row r="705" spans="1:17" ht="12.75" customHeight="1">
      <c r="A705" s="789"/>
      <c r="B705" s="396"/>
      <c r="C705" s="396"/>
      <c r="D705" s="396"/>
      <c r="E705" s="789"/>
      <c r="F705" s="789"/>
      <c r="G705" s="396"/>
      <c r="H705" s="396"/>
      <c r="I705" s="396"/>
      <c r="J705" s="396"/>
      <c r="K705" s="396"/>
      <c r="L705" s="396"/>
      <c r="M705" s="396"/>
      <c r="N705" s="396"/>
      <c r="O705" s="32"/>
      <c r="P705" s="32"/>
      <c r="Q705" s="396"/>
    </row>
    <row r="706" spans="1:17" ht="12.75" customHeight="1">
      <c r="A706" s="789"/>
      <c r="B706" s="396"/>
      <c r="C706" s="396"/>
      <c r="D706" s="396"/>
      <c r="E706" s="789"/>
      <c r="F706" s="789"/>
      <c r="G706" s="396"/>
      <c r="H706" s="396"/>
      <c r="I706" s="396"/>
      <c r="J706" s="396"/>
      <c r="K706" s="396"/>
      <c r="L706" s="396"/>
      <c r="M706" s="396"/>
      <c r="N706" s="396"/>
      <c r="O706" s="32"/>
      <c r="P706" s="32"/>
      <c r="Q706" s="396"/>
    </row>
    <row r="707" spans="1:17" ht="12.75" customHeight="1">
      <c r="A707" s="789"/>
      <c r="B707" s="396"/>
      <c r="C707" s="396"/>
      <c r="D707" s="396"/>
      <c r="E707" s="789"/>
      <c r="F707" s="789"/>
      <c r="G707" s="396"/>
      <c r="H707" s="396"/>
      <c r="I707" s="396"/>
      <c r="J707" s="396"/>
      <c r="K707" s="396"/>
      <c r="L707" s="396"/>
      <c r="M707" s="396"/>
      <c r="N707" s="396"/>
      <c r="O707" s="32"/>
      <c r="P707" s="32"/>
      <c r="Q707" s="396"/>
    </row>
    <row r="708" spans="1:17" ht="12.75" customHeight="1">
      <c r="A708" s="789"/>
      <c r="B708" s="396"/>
      <c r="C708" s="396"/>
      <c r="D708" s="396"/>
      <c r="E708" s="789"/>
      <c r="F708" s="789"/>
      <c r="G708" s="396"/>
      <c r="H708" s="396"/>
      <c r="I708" s="396"/>
      <c r="J708" s="396"/>
      <c r="K708" s="396"/>
      <c r="L708" s="396"/>
      <c r="M708" s="396"/>
      <c r="N708" s="396"/>
      <c r="O708" s="32"/>
      <c r="P708" s="32"/>
      <c r="Q708" s="396"/>
    </row>
    <row r="709" spans="1:17" ht="12.75" customHeight="1">
      <c r="A709" s="789"/>
      <c r="B709" s="396"/>
      <c r="C709" s="396"/>
      <c r="D709" s="396"/>
      <c r="E709" s="789"/>
      <c r="F709" s="789"/>
      <c r="G709" s="396"/>
      <c r="H709" s="396"/>
      <c r="I709" s="396"/>
      <c r="J709" s="396"/>
      <c r="K709" s="396"/>
      <c r="L709" s="396"/>
      <c r="M709" s="396"/>
      <c r="N709" s="396"/>
      <c r="O709" s="32"/>
      <c r="P709" s="32"/>
      <c r="Q709" s="396"/>
    </row>
    <row r="710" spans="1:17" ht="12.75" customHeight="1">
      <c r="A710" s="789"/>
      <c r="B710" s="396"/>
      <c r="C710" s="396"/>
      <c r="D710" s="396"/>
      <c r="E710" s="789"/>
      <c r="F710" s="789"/>
      <c r="G710" s="396"/>
      <c r="H710" s="396"/>
      <c r="I710" s="396"/>
      <c r="J710" s="396"/>
      <c r="K710" s="396"/>
      <c r="L710" s="396"/>
      <c r="M710" s="396"/>
      <c r="N710" s="396"/>
      <c r="O710" s="32"/>
      <c r="P710" s="32"/>
      <c r="Q710" s="396"/>
    </row>
    <row r="711" spans="1:17" ht="12.75" customHeight="1">
      <c r="A711" s="789"/>
      <c r="B711" s="396"/>
      <c r="C711" s="396"/>
      <c r="D711" s="396"/>
      <c r="E711" s="789"/>
      <c r="F711" s="789"/>
      <c r="G711" s="396"/>
      <c r="H711" s="396"/>
      <c r="I711" s="396"/>
      <c r="J711" s="396"/>
      <c r="K711" s="396"/>
      <c r="L711" s="396"/>
      <c r="M711" s="396"/>
      <c r="N711" s="396"/>
      <c r="O711" s="32"/>
      <c r="P711" s="32"/>
      <c r="Q711" s="396"/>
    </row>
    <row r="712" spans="1:17" ht="12.75" customHeight="1">
      <c r="A712" s="789"/>
      <c r="B712" s="396"/>
      <c r="C712" s="396"/>
      <c r="D712" s="396"/>
      <c r="E712" s="789"/>
      <c r="F712" s="789"/>
      <c r="G712" s="396"/>
      <c r="H712" s="396"/>
      <c r="I712" s="396"/>
      <c r="J712" s="396"/>
      <c r="K712" s="396"/>
      <c r="L712" s="396"/>
      <c r="M712" s="396"/>
      <c r="N712" s="396"/>
      <c r="O712" s="32"/>
      <c r="P712" s="32"/>
      <c r="Q712" s="396"/>
    </row>
    <row r="713" spans="1:17" ht="12.75" customHeight="1">
      <c r="A713" s="789"/>
      <c r="B713" s="396"/>
      <c r="C713" s="396"/>
      <c r="D713" s="396"/>
      <c r="E713" s="789"/>
      <c r="F713" s="789"/>
      <c r="G713" s="396"/>
      <c r="H713" s="396"/>
      <c r="I713" s="396"/>
      <c r="J713" s="396"/>
      <c r="K713" s="396"/>
      <c r="L713" s="396"/>
      <c r="M713" s="396"/>
      <c r="N713" s="396"/>
      <c r="O713" s="32"/>
      <c r="P713" s="32"/>
      <c r="Q713" s="396"/>
    </row>
    <row r="714" spans="1:17" ht="12.75" customHeight="1">
      <c r="A714" s="789"/>
      <c r="B714" s="396"/>
      <c r="C714" s="396"/>
      <c r="D714" s="396"/>
      <c r="E714" s="789"/>
      <c r="F714" s="789"/>
      <c r="G714" s="396"/>
      <c r="H714" s="396"/>
      <c r="I714" s="396"/>
      <c r="J714" s="396"/>
      <c r="K714" s="396"/>
      <c r="L714" s="396"/>
      <c r="M714" s="396"/>
      <c r="N714" s="396"/>
      <c r="O714" s="32"/>
      <c r="P714" s="32"/>
      <c r="Q714" s="396"/>
    </row>
    <row r="715" spans="1:17" ht="12.75" customHeight="1">
      <c r="A715" s="789"/>
      <c r="B715" s="396"/>
      <c r="C715" s="396"/>
      <c r="D715" s="396"/>
      <c r="E715" s="789"/>
      <c r="F715" s="789"/>
      <c r="G715" s="396"/>
      <c r="H715" s="396"/>
      <c r="I715" s="396"/>
      <c r="J715" s="396"/>
      <c r="K715" s="396"/>
      <c r="L715" s="396"/>
      <c r="M715" s="396"/>
      <c r="N715" s="396"/>
      <c r="O715" s="32"/>
      <c r="P715" s="32"/>
      <c r="Q715" s="396"/>
    </row>
    <row r="716" spans="1:17" ht="12.75" customHeight="1">
      <c r="A716" s="789"/>
      <c r="B716" s="396"/>
      <c r="C716" s="396"/>
      <c r="D716" s="396"/>
      <c r="E716" s="789"/>
      <c r="F716" s="789"/>
      <c r="G716" s="396"/>
      <c r="H716" s="396"/>
      <c r="I716" s="396"/>
      <c r="J716" s="396"/>
      <c r="K716" s="396"/>
      <c r="L716" s="396"/>
      <c r="M716" s="396"/>
      <c r="N716" s="396"/>
      <c r="O716" s="32"/>
      <c r="P716" s="32"/>
      <c r="Q716" s="396"/>
    </row>
    <row r="717" spans="1:17" ht="12.75" customHeight="1">
      <c r="A717" s="789"/>
      <c r="B717" s="396"/>
      <c r="C717" s="396"/>
      <c r="D717" s="396"/>
      <c r="E717" s="789"/>
      <c r="F717" s="789"/>
      <c r="G717" s="396"/>
      <c r="H717" s="396"/>
      <c r="I717" s="396"/>
      <c r="J717" s="396"/>
      <c r="K717" s="396"/>
      <c r="L717" s="396"/>
      <c r="M717" s="396"/>
      <c r="N717" s="396"/>
      <c r="O717" s="32"/>
      <c r="P717" s="32"/>
      <c r="Q717" s="396"/>
    </row>
    <row r="718" spans="1:17" ht="12.75" customHeight="1">
      <c r="A718" s="789"/>
      <c r="B718" s="396"/>
      <c r="C718" s="396"/>
      <c r="D718" s="396"/>
      <c r="E718" s="789"/>
      <c r="F718" s="789"/>
      <c r="G718" s="396"/>
      <c r="H718" s="396"/>
      <c r="I718" s="396"/>
      <c r="J718" s="396"/>
      <c r="K718" s="396"/>
      <c r="L718" s="396"/>
      <c r="M718" s="396"/>
      <c r="N718" s="396"/>
      <c r="O718" s="32"/>
      <c r="P718" s="32"/>
      <c r="Q718" s="396"/>
    </row>
    <row r="719" spans="1:17" ht="12.75" customHeight="1">
      <c r="A719" s="789"/>
      <c r="B719" s="396"/>
      <c r="C719" s="396"/>
      <c r="D719" s="396"/>
      <c r="E719" s="789"/>
      <c r="F719" s="789"/>
      <c r="G719" s="396"/>
      <c r="H719" s="396"/>
      <c r="I719" s="396"/>
      <c r="J719" s="396"/>
      <c r="K719" s="396"/>
      <c r="L719" s="396"/>
      <c r="M719" s="396"/>
      <c r="N719" s="396"/>
      <c r="O719" s="32"/>
      <c r="P719" s="32"/>
      <c r="Q719" s="396"/>
    </row>
    <row r="720" spans="1:17" ht="12.75" customHeight="1">
      <c r="A720" s="789"/>
      <c r="B720" s="396"/>
      <c r="C720" s="396"/>
      <c r="D720" s="396"/>
      <c r="E720" s="789"/>
      <c r="F720" s="789"/>
      <c r="G720" s="396"/>
      <c r="H720" s="396"/>
      <c r="I720" s="396"/>
      <c r="J720" s="396"/>
      <c r="K720" s="396"/>
      <c r="L720" s="396"/>
      <c r="M720" s="396"/>
      <c r="N720" s="396"/>
      <c r="O720" s="32"/>
      <c r="P720" s="32"/>
      <c r="Q720" s="396"/>
    </row>
    <row r="721" spans="1:17" ht="12.75" customHeight="1">
      <c r="A721" s="789"/>
      <c r="B721" s="396"/>
      <c r="C721" s="396"/>
      <c r="D721" s="396"/>
      <c r="E721" s="789"/>
      <c r="F721" s="789"/>
      <c r="G721" s="396"/>
      <c r="H721" s="396"/>
      <c r="I721" s="396"/>
      <c r="J721" s="396"/>
      <c r="K721" s="396"/>
      <c r="L721" s="396"/>
      <c r="M721" s="396"/>
      <c r="N721" s="396"/>
      <c r="O721" s="32"/>
      <c r="P721" s="32"/>
      <c r="Q721" s="396"/>
    </row>
    <row r="722" spans="1:17" ht="12.75" customHeight="1">
      <c r="A722" s="789"/>
      <c r="B722" s="396"/>
      <c r="C722" s="396"/>
      <c r="D722" s="396"/>
      <c r="E722" s="789"/>
      <c r="F722" s="789"/>
      <c r="G722" s="396"/>
      <c r="H722" s="396"/>
      <c r="I722" s="396"/>
      <c r="J722" s="396"/>
      <c r="K722" s="396"/>
      <c r="L722" s="396"/>
      <c r="M722" s="396"/>
      <c r="N722" s="396"/>
      <c r="O722" s="32"/>
      <c r="P722" s="32"/>
      <c r="Q722" s="396"/>
    </row>
    <row r="723" spans="1:17" ht="12.75" customHeight="1">
      <c r="A723" s="789"/>
      <c r="B723" s="396"/>
      <c r="C723" s="396"/>
      <c r="D723" s="396"/>
      <c r="E723" s="789"/>
      <c r="F723" s="789"/>
      <c r="G723" s="396"/>
      <c r="H723" s="396"/>
      <c r="I723" s="396"/>
      <c r="J723" s="396"/>
      <c r="K723" s="396"/>
      <c r="L723" s="396"/>
      <c r="M723" s="396"/>
      <c r="N723" s="396"/>
      <c r="O723" s="32"/>
      <c r="P723" s="32"/>
      <c r="Q723" s="396"/>
    </row>
    <row r="724" spans="1:17" ht="12.75" customHeight="1">
      <c r="A724" s="789"/>
      <c r="B724" s="396"/>
      <c r="C724" s="396"/>
      <c r="D724" s="396"/>
      <c r="E724" s="789"/>
      <c r="F724" s="789"/>
      <c r="G724" s="396"/>
      <c r="H724" s="396"/>
      <c r="I724" s="396"/>
      <c r="J724" s="396"/>
      <c r="K724" s="396"/>
      <c r="L724" s="396"/>
      <c r="M724" s="396"/>
      <c r="N724" s="396"/>
      <c r="O724" s="32"/>
      <c r="P724" s="32"/>
      <c r="Q724" s="396"/>
    </row>
    <row r="725" spans="1:17" ht="12.75" customHeight="1">
      <c r="A725" s="789"/>
      <c r="B725" s="396"/>
      <c r="C725" s="396"/>
      <c r="D725" s="396"/>
      <c r="E725" s="789"/>
      <c r="F725" s="789"/>
      <c r="G725" s="396"/>
      <c r="H725" s="396"/>
      <c r="I725" s="396"/>
      <c r="J725" s="396"/>
      <c r="K725" s="396"/>
      <c r="L725" s="396"/>
      <c r="M725" s="396"/>
      <c r="N725" s="396"/>
      <c r="O725" s="32"/>
      <c r="P725" s="32"/>
      <c r="Q725" s="396"/>
    </row>
    <row r="726" spans="1:17" ht="12.75" customHeight="1">
      <c r="A726" s="789"/>
      <c r="B726" s="396"/>
      <c r="C726" s="396"/>
      <c r="D726" s="396"/>
      <c r="E726" s="789"/>
      <c r="F726" s="789"/>
      <c r="G726" s="396"/>
      <c r="H726" s="396"/>
      <c r="I726" s="396"/>
      <c r="J726" s="396"/>
      <c r="K726" s="396"/>
      <c r="L726" s="396"/>
      <c r="M726" s="396"/>
      <c r="N726" s="396"/>
      <c r="O726" s="32"/>
      <c r="P726" s="32"/>
      <c r="Q726" s="396"/>
    </row>
    <row r="727" spans="1:17" ht="12.75" customHeight="1">
      <c r="A727" s="789"/>
      <c r="B727" s="396"/>
      <c r="C727" s="396"/>
      <c r="D727" s="396"/>
      <c r="E727" s="789"/>
      <c r="F727" s="789"/>
      <c r="G727" s="396"/>
      <c r="H727" s="396"/>
      <c r="I727" s="396"/>
      <c r="J727" s="396"/>
      <c r="K727" s="396"/>
      <c r="L727" s="396"/>
      <c r="M727" s="396"/>
      <c r="N727" s="396"/>
      <c r="O727" s="32"/>
      <c r="P727" s="32"/>
      <c r="Q727" s="396"/>
    </row>
    <row r="728" spans="1:17" ht="12.75" customHeight="1">
      <c r="A728" s="789"/>
      <c r="B728" s="396"/>
      <c r="C728" s="396"/>
      <c r="D728" s="396"/>
      <c r="E728" s="789"/>
      <c r="F728" s="789"/>
      <c r="G728" s="396"/>
      <c r="H728" s="396"/>
      <c r="I728" s="396"/>
      <c r="J728" s="396"/>
      <c r="K728" s="396"/>
      <c r="L728" s="396"/>
      <c r="M728" s="396"/>
      <c r="N728" s="396"/>
      <c r="O728" s="32"/>
      <c r="P728" s="32"/>
      <c r="Q728" s="396"/>
    </row>
    <row r="729" spans="1:17" ht="12.75" customHeight="1">
      <c r="A729" s="789"/>
      <c r="B729" s="396"/>
      <c r="C729" s="396"/>
      <c r="D729" s="396"/>
      <c r="E729" s="789"/>
      <c r="F729" s="789"/>
      <c r="G729" s="396"/>
      <c r="H729" s="396"/>
      <c r="I729" s="396"/>
      <c r="J729" s="396"/>
      <c r="K729" s="396"/>
      <c r="L729" s="396"/>
      <c r="M729" s="396"/>
      <c r="N729" s="396"/>
      <c r="O729" s="32"/>
      <c r="P729" s="32"/>
      <c r="Q729" s="396"/>
    </row>
    <row r="730" spans="1:17" ht="12.75" customHeight="1">
      <c r="A730" s="789"/>
      <c r="B730" s="396"/>
      <c r="C730" s="396"/>
      <c r="D730" s="396"/>
      <c r="E730" s="789"/>
      <c r="F730" s="789"/>
      <c r="G730" s="396"/>
      <c r="H730" s="396"/>
      <c r="I730" s="396"/>
      <c r="J730" s="396"/>
      <c r="K730" s="396"/>
      <c r="L730" s="396"/>
      <c r="M730" s="396"/>
      <c r="N730" s="396"/>
      <c r="O730" s="32"/>
      <c r="P730" s="32"/>
      <c r="Q730" s="396"/>
    </row>
    <row r="731" spans="1:17" ht="12.75" customHeight="1">
      <c r="A731" s="789"/>
      <c r="B731" s="396"/>
      <c r="C731" s="396"/>
      <c r="D731" s="396"/>
      <c r="E731" s="789"/>
      <c r="F731" s="789"/>
      <c r="G731" s="396"/>
      <c r="H731" s="396"/>
      <c r="I731" s="396"/>
      <c r="J731" s="396"/>
      <c r="K731" s="396"/>
      <c r="L731" s="396"/>
      <c r="M731" s="396"/>
      <c r="N731" s="396"/>
      <c r="O731" s="32"/>
      <c r="P731" s="32"/>
      <c r="Q731" s="396"/>
    </row>
    <row r="732" spans="1:17" ht="12.75" customHeight="1">
      <c r="A732" s="789"/>
      <c r="B732" s="396"/>
      <c r="C732" s="396"/>
      <c r="D732" s="396"/>
      <c r="E732" s="789"/>
      <c r="F732" s="789"/>
      <c r="G732" s="396"/>
      <c r="H732" s="396"/>
      <c r="I732" s="396"/>
      <c r="J732" s="396"/>
      <c r="K732" s="396"/>
      <c r="L732" s="396"/>
      <c r="M732" s="396"/>
      <c r="N732" s="396"/>
      <c r="O732" s="32"/>
      <c r="P732" s="32"/>
      <c r="Q732" s="396"/>
    </row>
    <row r="733" spans="1:17" ht="12.75" customHeight="1">
      <c r="A733" s="789"/>
      <c r="B733" s="396"/>
      <c r="C733" s="396"/>
      <c r="D733" s="396"/>
      <c r="E733" s="789"/>
      <c r="F733" s="789"/>
      <c r="G733" s="396"/>
      <c r="H733" s="396"/>
      <c r="I733" s="396"/>
      <c r="J733" s="396"/>
      <c r="K733" s="396"/>
      <c r="L733" s="396"/>
      <c r="M733" s="396"/>
      <c r="N733" s="396"/>
      <c r="O733" s="32"/>
      <c r="P733" s="32"/>
      <c r="Q733" s="396"/>
    </row>
    <row r="734" spans="1:17" ht="12.75" customHeight="1">
      <c r="A734" s="789"/>
      <c r="B734" s="396"/>
      <c r="C734" s="396"/>
      <c r="D734" s="396"/>
      <c r="E734" s="789"/>
      <c r="F734" s="789"/>
      <c r="G734" s="396"/>
      <c r="H734" s="396"/>
      <c r="I734" s="396"/>
      <c r="J734" s="396"/>
      <c r="K734" s="396"/>
      <c r="L734" s="396"/>
      <c r="M734" s="396"/>
      <c r="N734" s="396"/>
      <c r="O734" s="32"/>
      <c r="P734" s="32"/>
      <c r="Q734" s="396"/>
    </row>
    <row r="735" spans="1:17" ht="12.75" customHeight="1">
      <c r="A735" s="789"/>
      <c r="B735" s="396"/>
      <c r="C735" s="396"/>
      <c r="D735" s="396"/>
      <c r="E735" s="789"/>
      <c r="F735" s="789"/>
      <c r="G735" s="396"/>
      <c r="H735" s="396"/>
      <c r="I735" s="396"/>
      <c r="J735" s="396"/>
      <c r="K735" s="396"/>
      <c r="L735" s="396"/>
      <c r="M735" s="396"/>
      <c r="N735" s="396"/>
      <c r="O735" s="32"/>
      <c r="P735" s="32"/>
      <c r="Q735" s="396"/>
    </row>
    <row r="736" spans="1:17" ht="12.75" customHeight="1">
      <c r="A736" s="789"/>
      <c r="B736" s="396"/>
      <c r="C736" s="396"/>
      <c r="D736" s="396"/>
      <c r="E736" s="789"/>
      <c r="F736" s="789"/>
      <c r="G736" s="396"/>
      <c r="H736" s="396"/>
      <c r="I736" s="396"/>
      <c r="J736" s="396"/>
      <c r="K736" s="396"/>
      <c r="L736" s="396"/>
      <c r="M736" s="396"/>
      <c r="N736" s="396"/>
      <c r="O736" s="32"/>
      <c r="P736" s="32"/>
      <c r="Q736" s="396"/>
    </row>
    <row r="737" spans="1:17" ht="12.75" customHeight="1">
      <c r="A737" s="789"/>
      <c r="B737" s="396"/>
      <c r="C737" s="396"/>
      <c r="D737" s="396"/>
      <c r="E737" s="789"/>
      <c r="F737" s="789"/>
      <c r="G737" s="396"/>
      <c r="H737" s="396"/>
      <c r="I737" s="396"/>
      <c r="J737" s="396"/>
      <c r="K737" s="396"/>
      <c r="L737" s="396"/>
      <c r="M737" s="396"/>
      <c r="N737" s="396"/>
      <c r="O737" s="32"/>
      <c r="P737" s="32"/>
      <c r="Q737" s="396"/>
    </row>
    <row r="738" spans="1:17" ht="12.75" customHeight="1">
      <c r="A738" s="789"/>
      <c r="B738" s="396"/>
      <c r="C738" s="396"/>
      <c r="D738" s="396"/>
      <c r="E738" s="789"/>
      <c r="F738" s="789"/>
      <c r="G738" s="396"/>
      <c r="H738" s="396"/>
      <c r="I738" s="396"/>
      <c r="J738" s="396"/>
      <c r="K738" s="396"/>
      <c r="L738" s="396"/>
      <c r="M738" s="396"/>
      <c r="N738" s="396"/>
      <c r="O738" s="32"/>
      <c r="P738" s="32"/>
      <c r="Q738" s="396"/>
    </row>
    <row r="739" spans="1:17" ht="12.75" customHeight="1">
      <c r="A739" s="789"/>
      <c r="B739" s="396"/>
      <c r="C739" s="396"/>
      <c r="D739" s="396"/>
      <c r="E739" s="789"/>
      <c r="F739" s="789"/>
      <c r="G739" s="396"/>
      <c r="H739" s="396"/>
      <c r="I739" s="396"/>
      <c r="J739" s="396"/>
      <c r="K739" s="396"/>
      <c r="L739" s="396"/>
      <c r="M739" s="396"/>
      <c r="N739" s="396"/>
      <c r="O739" s="32"/>
      <c r="P739" s="32"/>
      <c r="Q739" s="396"/>
    </row>
    <row r="740" spans="1:17" ht="12.75" customHeight="1">
      <c r="A740" s="789"/>
      <c r="B740" s="396"/>
      <c r="C740" s="396"/>
      <c r="D740" s="396"/>
      <c r="E740" s="789"/>
      <c r="F740" s="789"/>
      <c r="G740" s="396"/>
      <c r="H740" s="396"/>
      <c r="I740" s="396"/>
      <c r="J740" s="396"/>
      <c r="K740" s="396"/>
      <c r="L740" s="396"/>
      <c r="M740" s="396"/>
      <c r="N740" s="396"/>
      <c r="O740" s="32"/>
      <c r="P740" s="32"/>
      <c r="Q740" s="396"/>
    </row>
    <row r="741" spans="1:17" ht="12.75" customHeight="1">
      <c r="A741" s="789"/>
      <c r="B741" s="396"/>
      <c r="C741" s="396"/>
      <c r="D741" s="396"/>
      <c r="E741" s="789"/>
      <c r="F741" s="789"/>
      <c r="G741" s="396"/>
      <c r="H741" s="396"/>
      <c r="I741" s="396"/>
      <c r="J741" s="396"/>
      <c r="K741" s="396"/>
      <c r="L741" s="396"/>
      <c r="M741" s="396"/>
      <c r="N741" s="396"/>
      <c r="O741" s="32"/>
      <c r="P741" s="32"/>
      <c r="Q741" s="396"/>
    </row>
    <row r="742" spans="1:17" ht="12.75" customHeight="1">
      <c r="A742" s="789"/>
      <c r="B742" s="396"/>
      <c r="C742" s="396"/>
      <c r="D742" s="396"/>
      <c r="E742" s="789"/>
      <c r="F742" s="789"/>
      <c r="G742" s="396"/>
      <c r="H742" s="396"/>
      <c r="I742" s="396"/>
      <c r="J742" s="396"/>
      <c r="K742" s="396"/>
      <c r="L742" s="396"/>
      <c r="M742" s="396"/>
      <c r="N742" s="396"/>
      <c r="O742" s="32"/>
      <c r="P742" s="32"/>
      <c r="Q742" s="396"/>
    </row>
    <row r="743" spans="1:17" ht="12.75" customHeight="1">
      <c r="A743" s="789"/>
      <c r="B743" s="396"/>
      <c r="C743" s="396"/>
      <c r="D743" s="396"/>
      <c r="E743" s="789"/>
      <c r="F743" s="789"/>
      <c r="G743" s="396"/>
      <c r="H743" s="396"/>
      <c r="I743" s="396"/>
      <c r="J743" s="396"/>
      <c r="K743" s="396"/>
      <c r="L743" s="396"/>
      <c r="M743" s="396"/>
      <c r="N743" s="396"/>
      <c r="O743" s="32"/>
      <c r="P743" s="32"/>
      <c r="Q743" s="396"/>
    </row>
    <row r="744" spans="1:17" ht="12.75" customHeight="1">
      <c r="A744" s="789"/>
      <c r="B744" s="396"/>
      <c r="C744" s="396"/>
      <c r="D744" s="396"/>
      <c r="E744" s="789"/>
      <c r="F744" s="789"/>
      <c r="G744" s="396"/>
      <c r="H744" s="396"/>
      <c r="I744" s="396"/>
      <c r="J744" s="396"/>
      <c r="K744" s="396"/>
      <c r="L744" s="396"/>
      <c r="M744" s="396"/>
      <c r="N744" s="396"/>
      <c r="O744" s="32"/>
      <c r="P744" s="32"/>
      <c r="Q744" s="396"/>
    </row>
    <row r="745" spans="1:17" ht="12.75" customHeight="1">
      <c r="A745" s="789"/>
      <c r="B745" s="396"/>
      <c r="C745" s="396"/>
      <c r="D745" s="396"/>
      <c r="E745" s="789"/>
      <c r="F745" s="789"/>
      <c r="G745" s="396"/>
      <c r="H745" s="396"/>
      <c r="I745" s="396"/>
      <c r="J745" s="396"/>
      <c r="K745" s="396"/>
      <c r="L745" s="396"/>
      <c r="M745" s="396"/>
      <c r="N745" s="396"/>
      <c r="O745" s="32"/>
      <c r="P745" s="32"/>
      <c r="Q745" s="396"/>
    </row>
    <row r="746" spans="1:17" ht="12.75" customHeight="1">
      <c r="A746" s="789"/>
      <c r="B746" s="396"/>
      <c r="C746" s="396"/>
      <c r="D746" s="396"/>
      <c r="E746" s="789"/>
      <c r="F746" s="789"/>
      <c r="G746" s="396"/>
      <c r="H746" s="396"/>
      <c r="I746" s="396"/>
      <c r="J746" s="396"/>
      <c r="K746" s="396"/>
      <c r="L746" s="396"/>
      <c r="M746" s="396"/>
      <c r="N746" s="396"/>
      <c r="O746" s="32"/>
      <c r="P746" s="32"/>
      <c r="Q746" s="396"/>
    </row>
    <row r="747" spans="1:17" ht="12.75" customHeight="1">
      <c r="A747" s="789"/>
      <c r="B747" s="396"/>
      <c r="C747" s="396"/>
      <c r="D747" s="396"/>
      <c r="E747" s="789"/>
      <c r="F747" s="789"/>
      <c r="G747" s="396"/>
      <c r="H747" s="396"/>
      <c r="I747" s="396"/>
      <c r="J747" s="396"/>
      <c r="K747" s="396"/>
      <c r="L747" s="396"/>
      <c r="M747" s="396"/>
      <c r="N747" s="396"/>
      <c r="O747" s="32"/>
      <c r="P747" s="32"/>
      <c r="Q747" s="396"/>
    </row>
    <row r="748" spans="1:17" ht="12.75" customHeight="1">
      <c r="A748" s="789"/>
      <c r="B748" s="396"/>
      <c r="C748" s="396"/>
      <c r="D748" s="396"/>
      <c r="E748" s="789"/>
      <c r="F748" s="789"/>
      <c r="G748" s="396"/>
      <c r="H748" s="396"/>
      <c r="I748" s="396"/>
      <c r="J748" s="396"/>
      <c r="K748" s="396"/>
      <c r="L748" s="396"/>
      <c r="M748" s="396"/>
      <c r="N748" s="396"/>
      <c r="O748" s="32"/>
      <c r="P748" s="32"/>
      <c r="Q748" s="396"/>
    </row>
    <row r="749" spans="1:17" ht="12.75" customHeight="1">
      <c r="A749" s="789"/>
      <c r="B749" s="396"/>
      <c r="C749" s="396"/>
      <c r="D749" s="396"/>
      <c r="E749" s="789"/>
      <c r="F749" s="789"/>
      <c r="G749" s="396"/>
      <c r="H749" s="396"/>
      <c r="I749" s="396"/>
      <c r="J749" s="396"/>
      <c r="K749" s="396"/>
      <c r="L749" s="396"/>
      <c r="M749" s="396"/>
      <c r="N749" s="396"/>
      <c r="O749" s="32"/>
      <c r="P749" s="32"/>
      <c r="Q749" s="396"/>
    </row>
    <row r="750" spans="1:17" ht="12.75" customHeight="1">
      <c r="A750" s="789"/>
      <c r="B750" s="396"/>
      <c r="C750" s="396"/>
      <c r="D750" s="396"/>
      <c r="E750" s="789"/>
      <c r="F750" s="789"/>
      <c r="G750" s="396"/>
      <c r="H750" s="396"/>
      <c r="I750" s="396"/>
      <c r="J750" s="396"/>
      <c r="K750" s="396"/>
      <c r="L750" s="396"/>
      <c r="M750" s="396"/>
      <c r="N750" s="396"/>
      <c r="O750" s="32"/>
      <c r="P750" s="32"/>
      <c r="Q750" s="396"/>
    </row>
    <row r="751" spans="1:17" ht="12.75" customHeight="1">
      <c r="A751" s="789"/>
      <c r="B751" s="396"/>
      <c r="C751" s="396"/>
      <c r="D751" s="396"/>
      <c r="E751" s="789"/>
      <c r="F751" s="789"/>
      <c r="G751" s="396"/>
      <c r="H751" s="396"/>
      <c r="I751" s="396"/>
      <c r="J751" s="396"/>
      <c r="K751" s="396"/>
      <c r="L751" s="396"/>
      <c r="M751" s="396"/>
      <c r="N751" s="396"/>
      <c r="O751" s="32"/>
      <c r="P751" s="32"/>
      <c r="Q751" s="396"/>
    </row>
    <row r="752" spans="1:17" ht="12.75" customHeight="1">
      <c r="A752" s="789"/>
      <c r="B752" s="396"/>
      <c r="C752" s="396"/>
      <c r="D752" s="396"/>
      <c r="E752" s="789"/>
      <c r="F752" s="789"/>
      <c r="G752" s="396"/>
      <c r="H752" s="396"/>
      <c r="I752" s="396"/>
      <c r="J752" s="396"/>
      <c r="K752" s="396"/>
      <c r="L752" s="396"/>
      <c r="M752" s="396"/>
      <c r="N752" s="396"/>
      <c r="O752" s="32"/>
      <c r="P752" s="32"/>
      <c r="Q752" s="396"/>
    </row>
    <row r="753" spans="1:17" ht="12.75" customHeight="1">
      <c r="A753" s="789"/>
      <c r="B753" s="396"/>
      <c r="C753" s="396"/>
      <c r="D753" s="396"/>
      <c r="E753" s="789"/>
      <c r="F753" s="789"/>
      <c r="G753" s="396"/>
      <c r="H753" s="396"/>
      <c r="I753" s="396"/>
      <c r="J753" s="396"/>
      <c r="K753" s="396"/>
      <c r="L753" s="396"/>
      <c r="M753" s="396"/>
      <c r="N753" s="396"/>
      <c r="O753" s="32"/>
      <c r="P753" s="32"/>
      <c r="Q753" s="396"/>
    </row>
    <row r="754" spans="1:17" ht="12.75" customHeight="1">
      <c r="A754" s="789"/>
      <c r="B754" s="396"/>
      <c r="C754" s="396"/>
      <c r="D754" s="396"/>
      <c r="E754" s="789"/>
      <c r="F754" s="789"/>
      <c r="G754" s="396"/>
      <c r="H754" s="396"/>
      <c r="I754" s="396"/>
      <c r="J754" s="396"/>
      <c r="K754" s="396"/>
      <c r="L754" s="396"/>
      <c r="M754" s="396"/>
      <c r="N754" s="396"/>
      <c r="O754" s="32"/>
      <c r="P754" s="32"/>
      <c r="Q754" s="396"/>
    </row>
    <row r="755" spans="1:17" ht="12.75" customHeight="1">
      <c r="A755" s="789"/>
      <c r="B755" s="396"/>
      <c r="C755" s="396"/>
      <c r="D755" s="396"/>
      <c r="E755" s="789"/>
      <c r="F755" s="789"/>
      <c r="G755" s="396"/>
      <c r="H755" s="396"/>
      <c r="I755" s="396"/>
      <c r="J755" s="396"/>
      <c r="K755" s="396"/>
      <c r="L755" s="396"/>
      <c r="M755" s="396"/>
      <c r="N755" s="396"/>
      <c r="O755" s="32"/>
      <c r="P755" s="32"/>
      <c r="Q755" s="396"/>
    </row>
    <row r="756" spans="1:17" ht="12.75" customHeight="1">
      <c r="A756" s="789"/>
      <c r="B756" s="396"/>
      <c r="C756" s="396"/>
      <c r="D756" s="396"/>
      <c r="E756" s="789"/>
      <c r="F756" s="789"/>
      <c r="G756" s="396"/>
      <c r="H756" s="396"/>
      <c r="I756" s="396"/>
      <c r="J756" s="396"/>
      <c r="K756" s="396"/>
      <c r="L756" s="396"/>
      <c r="M756" s="396"/>
      <c r="N756" s="396"/>
      <c r="O756" s="32"/>
      <c r="P756" s="32"/>
      <c r="Q756" s="396"/>
    </row>
    <row r="757" spans="1:17" ht="12.75" customHeight="1">
      <c r="A757" s="789"/>
      <c r="B757" s="396"/>
      <c r="C757" s="396"/>
      <c r="D757" s="396"/>
      <c r="E757" s="789"/>
      <c r="F757" s="789"/>
      <c r="G757" s="396"/>
      <c r="H757" s="396"/>
      <c r="I757" s="396"/>
      <c r="J757" s="396"/>
      <c r="K757" s="396"/>
      <c r="L757" s="396"/>
      <c r="M757" s="396"/>
      <c r="N757" s="396"/>
      <c r="O757" s="32"/>
      <c r="P757" s="32"/>
      <c r="Q757" s="396"/>
    </row>
    <row r="758" spans="1:17" ht="12.75" customHeight="1">
      <c r="A758" s="789"/>
      <c r="B758" s="396"/>
      <c r="C758" s="396"/>
      <c r="D758" s="396"/>
      <c r="E758" s="789"/>
      <c r="F758" s="789"/>
      <c r="G758" s="396"/>
      <c r="H758" s="396"/>
      <c r="I758" s="396"/>
      <c r="J758" s="396"/>
      <c r="K758" s="396"/>
      <c r="L758" s="396"/>
      <c r="M758" s="396"/>
      <c r="N758" s="396"/>
      <c r="O758" s="32"/>
      <c r="P758" s="32"/>
      <c r="Q758" s="396"/>
    </row>
    <row r="759" spans="1:17" ht="12.75" customHeight="1">
      <c r="A759" s="789"/>
      <c r="B759" s="396"/>
      <c r="C759" s="396"/>
      <c r="D759" s="396"/>
      <c r="E759" s="789"/>
      <c r="F759" s="789"/>
      <c r="G759" s="396"/>
      <c r="H759" s="396"/>
      <c r="I759" s="396"/>
      <c r="J759" s="396"/>
      <c r="K759" s="396"/>
      <c r="L759" s="396"/>
      <c r="M759" s="396"/>
      <c r="N759" s="396"/>
      <c r="O759" s="32"/>
      <c r="P759" s="32"/>
      <c r="Q759" s="396"/>
    </row>
    <row r="760" spans="1:17" ht="12.75" customHeight="1">
      <c r="A760" s="789"/>
      <c r="B760" s="396"/>
      <c r="C760" s="396"/>
      <c r="D760" s="396"/>
      <c r="E760" s="789"/>
      <c r="F760" s="789"/>
      <c r="G760" s="396"/>
      <c r="H760" s="396"/>
      <c r="I760" s="396"/>
      <c r="J760" s="396"/>
      <c r="K760" s="396"/>
      <c r="L760" s="396"/>
      <c r="M760" s="396"/>
      <c r="N760" s="396"/>
      <c r="O760" s="32"/>
      <c r="P760" s="32"/>
      <c r="Q760" s="396"/>
    </row>
    <row r="761" spans="1:17" ht="12.75" customHeight="1">
      <c r="A761" s="789"/>
      <c r="B761" s="396"/>
      <c r="C761" s="396"/>
      <c r="D761" s="396"/>
      <c r="E761" s="789"/>
      <c r="F761" s="789"/>
      <c r="G761" s="396"/>
      <c r="H761" s="396"/>
      <c r="I761" s="396"/>
      <c r="J761" s="396"/>
      <c r="K761" s="396"/>
      <c r="L761" s="396"/>
      <c r="M761" s="396"/>
      <c r="N761" s="396"/>
      <c r="O761" s="32"/>
      <c r="P761" s="32"/>
      <c r="Q761" s="396"/>
    </row>
    <row r="762" spans="1:17" ht="12.75" customHeight="1">
      <c r="A762" s="789"/>
      <c r="B762" s="396"/>
      <c r="C762" s="396"/>
      <c r="D762" s="396"/>
      <c r="E762" s="789"/>
      <c r="F762" s="789"/>
      <c r="G762" s="396"/>
      <c r="H762" s="396"/>
      <c r="I762" s="396"/>
      <c r="J762" s="396"/>
      <c r="K762" s="396"/>
      <c r="L762" s="396"/>
      <c r="M762" s="396"/>
      <c r="N762" s="396"/>
      <c r="O762" s="32"/>
      <c r="P762" s="32"/>
      <c r="Q762" s="396"/>
    </row>
    <row r="763" spans="1:17" ht="12.75" customHeight="1">
      <c r="A763" s="789"/>
      <c r="B763" s="396"/>
      <c r="C763" s="396"/>
      <c r="D763" s="396"/>
      <c r="E763" s="789"/>
      <c r="F763" s="789"/>
      <c r="G763" s="396"/>
      <c r="H763" s="396"/>
      <c r="I763" s="396"/>
      <c r="J763" s="396"/>
      <c r="K763" s="396"/>
      <c r="L763" s="396"/>
      <c r="M763" s="396"/>
      <c r="N763" s="396"/>
      <c r="O763" s="32"/>
      <c r="P763" s="32"/>
      <c r="Q763" s="396"/>
    </row>
    <row r="764" spans="1:17" ht="12.75" customHeight="1">
      <c r="A764" s="789"/>
      <c r="B764" s="396"/>
      <c r="C764" s="396"/>
      <c r="D764" s="396"/>
      <c r="E764" s="789"/>
      <c r="F764" s="789"/>
      <c r="G764" s="396"/>
      <c r="H764" s="396"/>
      <c r="I764" s="396"/>
      <c r="J764" s="396"/>
      <c r="K764" s="396"/>
      <c r="L764" s="396"/>
      <c r="M764" s="396"/>
      <c r="N764" s="396"/>
      <c r="O764" s="32"/>
      <c r="P764" s="32"/>
      <c r="Q764" s="396"/>
    </row>
    <row r="765" spans="1:17" ht="12.75" customHeight="1">
      <c r="A765" s="789"/>
      <c r="B765" s="396"/>
      <c r="C765" s="396"/>
      <c r="D765" s="396"/>
      <c r="E765" s="789"/>
      <c r="F765" s="789"/>
      <c r="G765" s="396"/>
      <c r="H765" s="396"/>
      <c r="I765" s="396"/>
      <c r="J765" s="396"/>
      <c r="K765" s="396"/>
      <c r="L765" s="396"/>
      <c r="M765" s="396"/>
      <c r="N765" s="396"/>
      <c r="O765" s="32"/>
      <c r="P765" s="32"/>
      <c r="Q765" s="396"/>
    </row>
    <row r="766" spans="1:17" ht="12.75" customHeight="1">
      <c r="A766" s="789"/>
      <c r="B766" s="396"/>
      <c r="C766" s="396"/>
      <c r="D766" s="396"/>
      <c r="E766" s="789"/>
      <c r="F766" s="789"/>
      <c r="G766" s="396"/>
      <c r="H766" s="396"/>
      <c r="I766" s="396"/>
      <c r="J766" s="396"/>
      <c r="K766" s="396"/>
      <c r="L766" s="396"/>
      <c r="M766" s="396"/>
      <c r="N766" s="396"/>
      <c r="O766" s="32"/>
      <c r="P766" s="32"/>
      <c r="Q766" s="396"/>
    </row>
    <row r="767" spans="1:17" ht="12.75" customHeight="1">
      <c r="A767" s="789"/>
      <c r="B767" s="396"/>
      <c r="C767" s="396"/>
      <c r="D767" s="396"/>
      <c r="E767" s="789"/>
      <c r="F767" s="789"/>
      <c r="G767" s="396"/>
      <c r="H767" s="396"/>
      <c r="I767" s="396"/>
      <c r="J767" s="396"/>
      <c r="K767" s="396"/>
      <c r="L767" s="396"/>
      <c r="M767" s="396"/>
      <c r="N767" s="396"/>
      <c r="O767" s="32"/>
      <c r="P767" s="32"/>
      <c r="Q767" s="396"/>
    </row>
    <row r="768" spans="1:17" ht="12.75" customHeight="1">
      <c r="A768" s="789"/>
      <c r="B768" s="396"/>
      <c r="C768" s="396"/>
      <c r="D768" s="396"/>
      <c r="E768" s="789"/>
      <c r="F768" s="789"/>
      <c r="G768" s="396"/>
      <c r="H768" s="396"/>
      <c r="I768" s="396"/>
      <c r="J768" s="396"/>
      <c r="K768" s="396"/>
      <c r="L768" s="396"/>
      <c r="M768" s="396"/>
      <c r="N768" s="396"/>
      <c r="O768" s="32"/>
      <c r="P768" s="32"/>
      <c r="Q768" s="396"/>
    </row>
    <row r="769" spans="1:17" ht="12.75" customHeight="1">
      <c r="A769" s="789"/>
      <c r="B769" s="396"/>
      <c r="C769" s="396"/>
      <c r="D769" s="396"/>
      <c r="E769" s="789"/>
      <c r="F769" s="789"/>
      <c r="G769" s="396"/>
      <c r="H769" s="396"/>
      <c r="I769" s="396"/>
      <c r="J769" s="396"/>
      <c r="K769" s="396"/>
      <c r="L769" s="396"/>
      <c r="M769" s="396"/>
      <c r="N769" s="396"/>
      <c r="O769" s="32"/>
      <c r="P769" s="32"/>
      <c r="Q769" s="396"/>
    </row>
    <row r="770" spans="1:17" ht="12.75" customHeight="1">
      <c r="A770" s="789"/>
      <c r="B770" s="396"/>
      <c r="C770" s="396"/>
      <c r="D770" s="396"/>
      <c r="E770" s="789"/>
      <c r="F770" s="789"/>
      <c r="G770" s="396"/>
      <c r="H770" s="396"/>
      <c r="I770" s="396"/>
      <c r="J770" s="396"/>
      <c r="K770" s="396"/>
      <c r="L770" s="396"/>
      <c r="M770" s="396"/>
      <c r="N770" s="396"/>
      <c r="O770" s="32"/>
      <c r="P770" s="32"/>
      <c r="Q770" s="396"/>
    </row>
    <row r="771" spans="1:17" ht="12.75" customHeight="1">
      <c r="A771" s="789"/>
      <c r="B771" s="396"/>
      <c r="C771" s="396"/>
      <c r="D771" s="396"/>
      <c r="E771" s="789"/>
      <c r="F771" s="789"/>
      <c r="G771" s="396"/>
      <c r="H771" s="396"/>
      <c r="I771" s="396"/>
      <c r="J771" s="396"/>
      <c r="K771" s="396"/>
      <c r="L771" s="396"/>
      <c r="M771" s="396"/>
      <c r="N771" s="396"/>
      <c r="O771" s="32"/>
      <c r="P771" s="32"/>
      <c r="Q771" s="396"/>
    </row>
    <row r="772" spans="1:17" ht="12.75" customHeight="1">
      <c r="A772" s="789"/>
      <c r="B772" s="396"/>
      <c r="C772" s="396"/>
      <c r="D772" s="396"/>
      <c r="E772" s="789"/>
      <c r="F772" s="789"/>
      <c r="G772" s="396"/>
      <c r="H772" s="396"/>
      <c r="I772" s="396"/>
      <c r="J772" s="396"/>
      <c r="K772" s="396"/>
      <c r="L772" s="396"/>
      <c r="M772" s="396"/>
      <c r="N772" s="396"/>
      <c r="O772" s="32"/>
      <c r="P772" s="32"/>
      <c r="Q772" s="396"/>
    </row>
    <row r="773" spans="1:17" ht="12.75" customHeight="1">
      <c r="A773" s="789"/>
      <c r="B773" s="396"/>
      <c r="C773" s="396"/>
      <c r="D773" s="396"/>
      <c r="E773" s="789"/>
      <c r="F773" s="789"/>
      <c r="G773" s="396"/>
      <c r="H773" s="396"/>
      <c r="I773" s="396"/>
      <c r="J773" s="396"/>
      <c r="K773" s="396"/>
      <c r="L773" s="396"/>
      <c r="M773" s="396"/>
      <c r="N773" s="396"/>
      <c r="O773" s="32"/>
      <c r="P773" s="32"/>
      <c r="Q773" s="396"/>
    </row>
    <row r="774" spans="1:17" ht="12.75" customHeight="1">
      <c r="A774" s="789"/>
      <c r="B774" s="396"/>
      <c r="C774" s="396"/>
      <c r="D774" s="396"/>
      <c r="E774" s="789"/>
      <c r="F774" s="789"/>
      <c r="G774" s="396"/>
      <c r="H774" s="396"/>
      <c r="I774" s="396"/>
      <c r="J774" s="396"/>
      <c r="K774" s="396"/>
      <c r="L774" s="396"/>
      <c r="M774" s="396"/>
      <c r="N774" s="396"/>
      <c r="O774" s="32"/>
      <c r="P774" s="32"/>
      <c r="Q774" s="396"/>
    </row>
    <row r="775" spans="1:17" ht="12.75" customHeight="1">
      <c r="A775" s="789"/>
      <c r="B775" s="396"/>
      <c r="C775" s="396"/>
      <c r="D775" s="396"/>
      <c r="E775" s="789"/>
      <c r="F775" s="789"/>
      <c r="G775" s="396"/>
      <c r="H775" s="396"/>
      <c r="I775" s="396"/>
      <c r="J775" s="396"/>
      <c r="K775" s="396"/>
      <c r="L775" s="396"/>
      <c r="M775" s="396"/>
      <c r="N775" s="396"/>
      <c r="O775" s="32"/>
      <c r="P775" s="32"/>
      <c r="Q775" s="396"/>
    </row>
    <row r="776" spans="1:17" ht="12.75" customHeight="1">
      <c r="A776" s="789"/>
      <c r="B776" s="396"/>
      <c r="C776" s="396"/>
      <c r="D776" s="396"/>
      <c r="E776" s="789"/>
      <c r="F776" s="789"/>
      <c r="G776" s="396"/>
      <c r="H776" s="396"/>
      <c r="I776" s="396"/>
      <c r="J776" s="396"/>
      <c r="K776" s="396"/>
      <c r="L776" s="396"/>
      <c r="M776" s="396"/>
      <c r="N776" s="396"/>
      <c r="O776" s="32"/>
      <c r="P776" s="32"/>
      <c r="Q776" s="396"/>
    </row>
    <row r="777" spans="1:17" ht="12.75" customHeight="1">
      <c r="A777" s="789"/>
      <c r="B777" s="396"/>
      <c r="C777" s="396"/>
      <c r="D777" s="396"/>
      <c r="E777" s="789"/>
      <c r="F777" s="789"/>
      <c r="G777" s="396"/>
      <c r="H777" s="396"/>
      <c r="I777" s="396"/>
      <c r="J777" s="396"/>
      <c r="K777" s="396"/>
      <c r="L777" s="396"/>
      <c r="M777" s="396"/>
      <c r="N777" s="396"/>
      <c r="O777" s="32"/>
      <c r="P777" s="32"/>
      <c r="Q777" s="396"/>
    </row>
    <row r="778" spans="1:17" ht="12.75" customHeight="1">
      <c r="A778" s="789"/>
      <c r="B778" s="396"/>
      <c r="C778" s="396"/>
      <c r="D778" s="396"/>
      <c r="E778" s="789"/>
      <c r="F778" s="789"/>
      <c r="G778" s="396"/>
      <c r="H778" s="396"/>
      <c r="I778" s="396"/>
      <c r="J778" s="396"/>
      <c r="K778" s="396"/>
      <c r="L778" s="396"/>
      <c r="M778" s="396"/>
      <c r="N778" s="396"/>
      <c r="O778" s="32"/>
      <c r="P778" s="32"/>
      <c r="Q778" s="396"/>
    </row>
    <row r="779" spans="1:17" ht="12.75" customHeight="1">
      <c r="A779" s="789"/>
      <c r="B779" s="396"/>
      <c r="C779" s="396"/>
      <c r="D779" s="396"/>
      <c r="E779" s="789"/>
      <c r="F779" s="789"/>
      <c r="G779" s="396"/>
      <c r="H779" s="396"/>
      <c r="I779" s="396"/>
      <c r="J779" s="396"/>
      <c r="K779" s="396"/>
      <c r="L779" s="396"/>
      <c r="M779" s="396"/>
      <c r="N779" s="396"/>
      <c r="O779" s="32"/>
      <c r="P779" s="32"/>
      <c r="Q779" s="396"/>
    </row>
    <row r="780" spans="1:17" ht="12.75" customHeight="1">
      <c r="A780" s="789"/>
      <c r="B780" s="396"/>
      <c r="C780" s="396"/>
      <c r="D780" s="396"/>
      <c r="E780" s="789"/>
      <c r="F780" s="789"/>
      <c r="G780" s="396"/>
      <c r="H780" s="396"/>
      <c r="I780" s="396"/>
      <c r="J780" s="396"/>
      <c r="K780" s="396"/>
      <c r="L780" s="396"/>
      <c r="M780" s="396"/>
      <c r="N780" s="396"/>
      <c r="O780" s="32"/>
      <c r="P780" s="32"/>
      <c r="Q780" s="396"/>
    </row>
    <row r="781" spans="1:17" ht="12.75" customHeight="1">
      <c r="A781" s="789"/>
      <c r="B781" s="396"/>
      <c r="C781" s="396"/>
      <c r="D781" s="396"/>
      <c r="E781" s="789"/>
      <c r="F781" s="789"/>
      <c r="G781" s="396"/>
      <c r="H781" s="396"/>
      <c r="I781" s="396"/>
      <c r="J781" s="396"/>
      <c r="K781" s="396"/>
      <c r="L781" s="396"/>
      <c r="M781" s="396"/>
      <c r="N781" s="396"/>
      <c r="O781" s="32"/>
      <c r="P781" s="32"/>
      <c r="Q781" s="396"/>
    </row>
    <row r="782" spans="1:17" ht="12.75" customHeight="1">
      <c r="A782" s="789"/>
      <c r="B782" s="396"/>
      <c r="C782" s="396"/>
      <c r="D782" s="396"/>
      <c r="E782" s="789"/>
      <c r="F782" s="789"/>
      <c r="G782" s="396"/>
      <c r="H782" s="396"/>
      <c r="I782" s="396"/>
      <c r="J782" s="396"/>
      <c r="K782" s="396"/>
      <c r="L782" s="396"/>
      <c r="M782" s="396"/>
      <c r="N782" s="396"/>
      <c r="O782" s="32"/>
      <c r="P782" s="32"/>
      <c r="Q782" s="396"/>
    </row>
    <row r="783" spans="1:17" ht="12.75" customHeight="1">
      <c r="A783" s="789"/>
      <c r="B783" s="396"/>
      <c r="C783" s="396"/>
      <c r="D783" s="396"/>
      <c r="E783" s="789"/>
      <c r="F783" s="789"/>
      <c r="G783" s="396"/>
      <c r="H783" s="396"/>
      <c r="I783" s="396"/>
      <c r="J783" s="396"/>
      <c r="K783" s="396"/>
      <c r="L783" s="396"/>
      <c r="M783" s="396"/>
      <c r="N783" s="396"/>
      <c r="O783" s="32"/>
      <c r="P783" s="32"/>
      <c r="Q783" s="396"/>
    </row>
    <row r="784" spans="1:17" ht="12.75" customHeight="1">
      <c r="A784" s="789"/>
      <c r="B784" s="396"/>
      <c r="C784" s="396"/>
      <c r="D784" s="396"/>
      <c r="E784" s="789"/>
      <c r="F784" s="789"/>
      <c r="G784" s="396"/>
      <c r="H784" s="396"/>
      <c r="I784" s="396"/>
      <c r="J784" s="396"/>
      <c r="K784" s="396"/>
      <c r="L784" s="396"/>
      <c r="M784" s="396"/>
      <c r="N784" s="396"/>
      <c r="O784" s="32"/>
      <c r="P784" s="32"/>
      <c r="Q784" s="396"/>
    </row>
    <row r="785" spans="1:17" ht="12.75" customHeight="1">
      <c r="A785" s="789"/>
      <c r="B785" s="396"/>
      <c r="C785" s="396"/>
      <c r="D785" s="396"/>
      <c r="E785" s="789"/>
      <c r="F785" s="789"/>
      <c r="G785" s="396"/>
      <c r="H785" s="396"/>
      <c r="I785" s="396"/>
      <c r="J785" s="396"/>
      <c r="K785" s="396"/>
      <c r="L785" s="396"/>
      <c r="M785" s="396"/>
      <c r="N785" s="396"/>
      <c r="O785" s="32"/>
      <c r="P785" s="32"/>
      <c r="Q785" s="396"/>
    </row>
    <row r="786" spans="1:17" ht="12.75" customHeight="1">
      <c r="A786" s="789"/>
      <c r="B786" s="396"/>
      <c r="C786" s="396"/>
      <c r="D786" s="396"/>
      <c r="E786" s="789"/>
      <c r="F786" s="789"/>
      <c r="G786" s="396"/>
      <c r="H786" s="396"/>
      <c r="I786" s="396"/>
      <c r="J786" s="396"/>
      <c r="K786" s="396"/>
      <c r="L786" s="396"/>
      <c r="M786" s="396"/>
      <c r="N786" s="396"/>
      <c r="O786" s="32"/>
      <c r="P786" s="32"/>
      <c r="Q786" s="396"/>
    </row>
    <row r="787" spans="1:17" ht="12.75" customHeight="1">
      <c r="A787" s="789"/>
      <c r="B787" s="396"/>
      <c r="C787" s="396"/>
      <c r="D787" s="396"/>
      <c r="E787" s="789"/>
      <c r="F787" s="789"/>
      <c r="G787" s="396"/>
      <c r="H787" s="396"/>
      <c r="I787" s="396"/>
      <c r="J787" s="396"/>
      <c r="K787" s="396"/>
      <c r="L787" s="396"/>
      <c r="M787" s="396"/>
      <c r="N787" s="396"/>
      <c r="O787" s="32"/>
      <c r="P787" s="32"/>
      <c r="Q787" s="396"/>
    </row>
    <row r="788" spans="1:17" ht="12.75" customHeight="1">
      <c r="A788" s="789"/>
      <c r="B788" s="396"/>
      <c r="C788" s="396"/>
      <c r="D788" s="396"/>
      <c r="E788" s="789"/>
      <c r="F788" s="789"/>
      <c r="G788" s="396"/>
      <c r="H788" s="396"/>
      <c r="I788" s="396"/>
      <c r="J788" s="396"/>
      <c r="K788" s="396"/>
      <c r="L788" s="396"/>
      <c r="M788" s="396"/>
      <c r="N788" s="396"/>
      <c r="O788" s="32"/>
      <c r="P788" s="32"/>
      <c r="Q788" s="396"/>
    </row>
    <row r="789" spans="1:17" ht="12.75" customHeight="1">
      <c r="A789" s="789"/>
      <c r="B789" s="396"/>
      <c r="C789" s="396"/>
      <c r="D789" s="396"/>
      <c r="E789" s="789"/>
      <c r="F789" s="789"/>
      <c r="G789" s="396"/>
      <c r="H789" s="396"/>
      <c r="I789" s="396"/>
      <c r="J789" s="396"/>
      <c r="K789" s="396"/>
      <c r="L789" s="396"/>
      <c r="M789" s="396"/>
      <c r="N789" s="396"/>
      <c r="O789" s="32"/>
      <c r="P789" s="32"/>
      <c r="Q789" s="396"/>
    </row>
    <row r="790" spans="1:17" ht="12.75" customHeight="1">
      <c r="A790" s="789"/>
      <c r="B790" s="396"/>
      <c r="C790" s="396"/>
      <c r="D790" s="396"/>
      <c r="E790" s="789"/>
      <c r="F790" s="789"/>
      <c r="G790" s="396"/>
      <c r="H790" s="396"/>
      <c r="I790" s="396"/>
      <c r="J790" s="396"/>
      <c r="K790" s="396"/>
      <c r="L790" s="396"/>
      <c r="M790" s="396"/>
      <c r="N790" s="396"/>
      <c r="O790" s="32"/>
      <c r="P790" s="32"/>
      <c r="Q790" s="396"/>
    </row>
    <row r="791" spans="1:17" ht="12.75" customHeight="1">
      <c r="A791" s="789"/>
      <c r="B791" s="396"/>
      <c r="C791" s="396"/>
      <c r="D791" s="396"/>
      <c r="E791" s="789"/>
      <c r="F791" s="789"/>
      <c r="G791" s="396"/>
      <c r="H791" s="396"/>
      <c r="I791" s="396"/>
      <c r="J791" s="396"/>
      <c r="K791" s="396"/>
      <c r="L791" s="396"/>
      <c r="M791" s="396"/>
      <c r="N791" s="396"/>
      <c r="O791" s="32"/>
      <c r="P791" s="32"/>
      <c r="Q791" s="396"/>
    </row>
    <row r="792" spans="1:17" ht="12.75" customHeight="1">
      <c r="A792" s="789"/>
      <c r="B792" s="396"/>
      <c r="C792" s="396"/>
      <c r="D792" s="396"/>
      <c r="E792" s="789"/>
      <c r="F792" s="789"/>
      <c r="G792" s="396"/>
      <c r="H792" s="396"/>
      <c r="I792" s="396"/>
      <c r="J792" s="396"/>
      <c r="K792" s="396"/>
      <c r="L792" s="396"/>
      <c r="M792" s="396"/>
      <c r="N792" s="396"/>
      <c r="O792" s="32"/>
      <c r="P792" s="32"/>
      <c r="Q792" s="396"/>
    </row>
    <row r="793" spans="1:17" ht="12.75" customHeight="1">
      <c r="A793" s="789"/>
      <c r="B793" s="396"/>
      <c r="C793" s="396"/>
      <c r="D793" s="396"/>
      <c r="E793" s="789"/>
      <c r="F793" s="789"/>
      <c r="G793" s="396"/>
      <c r="H793" s="396"/>
      <c r="I793" s="396"/>
      <c r="J793" s="396"/>
      <c r="K793" s="396"/>
      <c r="L793" s="396"/>
      <c r="M793" s="396"/>
      <c r="N793" s="396"/>
      <c r="O793" s="32"/>
      <c r="P793" s="32"/>
      <c r="Q793" s="396"/>
    </row>
    <row r="794" spans="1:17" ht="12.75" customHeight="1">
      <c r="A794" s="789"/>
      <c r="B794" s="396"/>
      <c r="C794" s="396"/>
      <c r="D794" s="396"/>
      <c r="E794" s="789"/>
      <c r="F794" s="789"/>
      <c r="G794" s="396"/>
      <c r="H794" s="396"/>
      <c r="I794" s="396"/>
      <c r="J794" s="396"/>
      <c r="K794" s="396"/>
      <c r="L794" s="396"/>
      <c r="M794" s="396"/>
      <c r="N794" s="396"/>
      <c r="O794" s="32"/>
      <c r="P794" s="32"/>
      <c r="Q794" s="396"/>
    </row>
    <row r="795" spans="1:17" ht="12.75" customHeight="1">
      <c r="A795" s="789"/>
      <c r="B795" s="396"/>
      <c r="C795" s="396"/>
      <c r="D795" s="396"/>
      <c r="E795" s="789"/>
      <c r="F795" s="789"/>
      <c r="G795" s="396"/>
      <c r="H795" s="396"/>
      <c r="I795" s="396"/>
      <c r="J795" s="396"/>
      <c r="K795" s="396"/>
      <c r="L795" s="396"/>
      <c r="M795" s="396"/>
      <c r="N795" s="396"/>
      <c r="O795" s="32"/>
      <c r="P795" s="32"/>
      <c r="Q795" s="396"/>
    </row>
    <row r="796" spans="1:17" ht="12.75" customHeight="1">
      <c r="A796" s="789"/>
      <c r="B796" s="396"/>
      <c r="C796" s="396"/>
      <c r="D796" s="396"/>
      <c r="E796" s="789"/>
      <c r="F796" s="789"/>
      <c r="G796" s="396"/>
      <c r="H796" s="396"/>
      <c r="I796" s="396"/>
      <c r="J796" s="396"/>
      <c r="K796" s="396"/>
      <c r="L796" s="396"/>
      <c r="M796" s="396"/>
      <c r="N796" s="396"/>
      <c r="O796" s="32"/>
      <c r="P796" s="32"/>
      <c r="Q796" s="396"/>
    </row>
    <row r="797" spans="1:17" ht="12.75" customHeight="1">
      <c r="A797" s="789"/>
      <c r="B797" s="396"/>
      <c r="C797" s="396"/>
      <c r="D797" s="396"/>
      <c r="E797" s="789"/>
      <c r="F797" s="789"/>
      <c r="G797" s="396"/>
      <c r="H797" s="396"/>
      <c r="I797" s="396"/>
      <c r="J797" s="396"/>
      <c r="K797" s="396"/>
      <c r="L797" s="396"/>
      <c r="M797" s="396"/>
      <c r="N797" s="396"/>
      <c r="O797" s="32"/>
      <c r="P797" s="32"/>
      <c r="Q797" s="396"/>
    </row>
    <row r="798" spans="1:17" ht="12.75" customHeight="1">
      <c r="A798" s="789"/>
      <c r="B798" s="396"/>
      <c r="C798" s="396"/>
      <c r="D798" s="396"/>
      <c r="E798" s="789"/>
      <c r="F798" s="789"/>
      <c r="G798" s="396"/>
      <c r="H798" s="396"/>
      <c r="I798" s="396"/>
      <c r="J798" s="396"/>
      <c r="K798" s="396"/>
      <c r="L798" s="396"/>
      <c r="M798" s="396"/>
      <c r="N798" s="396"/>
      <c r="O798" s="32"/>
      <c r="P798" s="32"/>
      <c r="Q798" s="396"/>
    </row>
    <row r="799" spans="1:17" ht="12.75" customHeight="1">
      <c r="A799" s="789"/>
      <c r="B799" s="396"/>
      <c r="C799" s="396"/>
      <c r="D799" s="396"/>
      <c r="E799" s="789"/>
      <c r="F799" s="789"/>
      <c r="G799" s="396"/>
      <c r="H799" s="396"/>
      <c r="I799" s="396"/>
      <c r="J799" s="396"/>
      <c r="K799" s="396"/>
      <c r="L799" s="396"/>
      <c r="M799" s="396"/>
      <c r="N799" s="396"/>
      <c r="O799" s="32"/>
      <c r="P799" s="32"/>
      <c r="Q799" s="396"/>
    </row>
    <row r="800" spans="1:17" ht="12.75" customHeight="1">
      <c r="A800" s="789"/>
      <c r="B800" s="396"/>
      <c r="C800" s="396"/>
      <c r="D800" s="396"/>
      <c r="E800" s="789"/>
      <c r="F800" s="789"/>
      <c r="G800" s="396"/>
      <c r="H800" s="396"/>
      <c r="I800" s="396"/>
      <c r="J800" s="396"/>
      <c r="K800" s="396"/>
      <c r="L800" s="396"/>
      <c r="M800" s="396"/>
      <c r="N800" s="396"/>
      <c r="O800" s="32"/>
      <c r="P800" s="32"/>
      <c r="Q800" s="396"/>
    </row>
    <row r="801" spans="1:17" ht="12.75" customHeight="1">
      <c r="A801" s="789"/>
      <c r="B801" s="396"/>
      <c r="C801" s="396"/>
      <c r="D801" s="396"/>
      <c r="E801" s="789"/>
      <c r="F801" s="789"/>
      <c r="G801" s="396"/>
      <c r="H801" s="396"/>
      <c r="I801" s="396"/>
      <c r="J801" s="396"/>
      <c r="K801" s="396"/>
      <c r="L801" s="396"/>
      <c r="M801" s="396"/>
      <c r="N801" s="396"/>
      <c r="O801" s="32"/>
      <c r="P801" s="32"/>
      <c r="Q801" s="396"/>
    </row>
    <row r="802" spans="1:17" ht="12.75" customHeight="1">
      <c r="A802" s="789"/>
      <c r="B802" s="396"/>
      <c r="C802" s="396"/>
      <c r="D802" s="396"/>
      <c r="E802" s="789"/>
      <c r="F802" s="789"/>
      <c r="G802" s="396"/>
      <c r="H802" s="396"/>
      <c r="I802" s="396"/>
      <c r="J802" s="396"/>
      <c r="K802" s="396"/>
      <c r="L802" s="396"/>
      <c r="M802" s="396"/>
      <c r="N802" s="396"/>
      <c r="O802" s="32"/>
      <c r="P802" s="32"/>
      <c r="Q802" s="396"/>
    </row>
    <row r="803" spans="1:17" ht="12.75" customHeight="1">
      <c r="A803" s="789"/>
      <c r="B803" s="396"/>
      <c r="C803" s="396"/>
      <c r="D803" s="396"/>
      <c r="E803" s="789"/>
      <c r="F803" s="789"/>
      <c r="G803" s="396"/>
      <c r="H803" s="396"/>
      <c r="I803" s="396"/>
      <c r="J803" s="396"/>
      <c r="K803" s="396"/>
      <c r="L803" s="396"/>
      <c r="M803" s="396"/>
      <c r="N803" s="396"/>
      <c r="O803" s="32"/>
      <c r="P803" s="32"/>
      <c r="Q803" s="396"/>
    </row>
    <row r="804" spans="1:17" ht="12.75" customHeight="1">
      <c r="A804" s="789"/>
      <c r="B804" s="396"/>
      <c r="C804" s="396"/>
      <c r="D804" s="396"/>
      <c r="E804" s="789"/>
      <c r="F804" s="789"/>
      <c r="G804" s="396"/>
      <c r="H804" s="396"/>
      <c r="I804" s="396"/>
      <c r="J804" s="396"/>
      <c r="K804" s="396"/>
      <c r="L804" s="396"/>
      <c r="M804" s="396"/>
      <c r="N804" s="396"/>
      <c r="O804" s="32"/>
      <c r="P804" s="32"/>
      <c r="Q804" s="396"/>
    </row>
    <row r="805" spans="1:17" ht="12.75" customHeight="1">
      <c r="A805" s="789"/>
      <c r="B805" s="396"/>
      <c r="C805" s="396"/>
      <c r="D805" s="396"/>
      <c r="E805" s="789"/>
      <c r="F805" s="789"/>
      <c r="G805" s="396"/>
      <c r="H805" s="396"/>
      <c r="I805" s="396"/>
      <c r="J805" s="396"/>
      <c r="K805" s="396"/>
      <c r="L805" s="396"/>
      <c r="M805" s="396"/>
      <c r="N805" s="396"/>
      <c r="O805" s="32"/>
      <c r="P805" s="32"/>
      <c r="Q805" s="396"/>
    </row>
    <row r="806" spans="1:17" ht="12.75" customHeight="1">
      <c r="A806" s="789"/>
      <c r="B806" s="396"/>
      <c r="C806" s="396"/>
      <c r="D806" s="396"/>
      <c r="E806" s="789"/>
      <c r="F806" s="789"/>
      <c r="G806" s="396"/>
      <c r="H806" s="396"/>
      <c r="I806" s="396"/>
      <c r="J806" s="396"/>
      <c r="K806" s="396"/>
      <c r="L806" s="396"/>
      <c r="M806" s="396"/>
      <c r="N806" s="396"/>
      <c r="O806" s="32"/>
      <c r="P806" s="32"/>
      <c r="Q806" s="396"/>
    </row>
    <row r="807" spans="1:17" ht="12.75" customHeight="1">
      <c r="A807" s="789"/>
      <c r="B807" s="396"/>
      <c r="C807" s="396"/>
      <c r="D807" s="396"/>
      <c r="E807" s="789"/>
      <c r="F807" s="789"/>
      <c r="G807" s="396"/>
      <c r="H807" s="396"/>
      <c r="I807" s="396"/>
      <c r="J807" s="396"/>
      <c r="K807" s="396"/>
      <c r="L807" s="396"/>
      <c r="M807" s="396"/>
      <c r="N807" s="396"/>
      <c r="O807" s="32"/>
      <c r="P807" s="32"/>
      <c r="Q807" s="396"/>
    </row>
    <row r="808" spans="1:17" ht="12.75" customHeight="1">
      <c r="A808" s="789"/>
      <c r="B808" s="396"/>
      <c r="C808" s="396"/>
      <c r="D808" s="396"/>
      <c r="E808" s="789"/>
      <c r="F808" s="789"/>
      <c r="G808" s="396"/>
      <c r="H808" s="396"/>
      <c r="I808" s="396"/>
      <c r="J808" s="396"/>
      <c r="K808" s="396"/>
      <c r="L808" s="396"/>
      <c r="M808" s="396"/>
      <c r="N808" s="396"/>
      <c r="O808" s="32"/>
      <c r="P808" s="32"/>
      <c r="Q808" s="396"/>
    </row>
    <row r="809" spans="1:17" ht="12.75" customHeight="1">
      <c r="A809" s="789"/>
      <c r="B809" s="396"/>
      <c r="C809" s="396"/>
      <c r="D809" s="396"/>
      <c r="E809" s="789"/>
      <c r="F809" s="789"/>
      <c r="G809" s="396"/>
      <c r="H809" s="396"/>
      <c r="I809" s="396"/>
      <c r="J809" s="396"/>
      <c r="K809" s="396"/>
      <c r="L809" s="396"/>
      <c r="M809" s="396"/>
      <c r="N809" s="396"/>
      <c r="O809" s="32"/>
      <c r="P809" s="32"/>
      <c r="Q809" s="396"/>
    </row>
    <row r="810" spans="1:17" ht="12.75" customHeight="1">
      <c r="A810" s="789"/>
      <c r="B810" s="396"/>
      <c r="C810" s="396"/>
      <c r="D810" s="396"/>
      <c r="E810" s="789"/>
      <c r="F810" s="789"/>
      <c r="G810" s="396"/>
      <c r="H810" s="396"/>
      <c r="I810" s="396"/>
      <c r="J810" s="396"/>
      <c r="K810" s="396"/>
      <c r="L810" s="396"/>
      <c r="M810" s="396"/>
      <c r="N810" s="396"/>
      <c r="O810" s="32"/>
      <c r="P810" s="32"/>
      <c r="Q810" s="396"/>
    </row>
    <row r="811" spans="1:17" ht="12.75" customHeight="1">
      <c r="A811" s="789"/>
      <c r="B811" s="396"/>
      <c r="C811" s="396"/>
      <c r="D811" s="396"/>
      <c r="E811" s="789"/>
      <c r="F811" s="789"/>
      <c r="G811" s="396"/>
      <c r="H811" s="396"/>
      <c r="I811" s="396"/>
      <c r="J811" s="396"/>
      <c r="K811" s="396"/>
      <c r="L811" s="396"/>
      <c r="M811" s="396"/>
      <c r="N811" s="396"/>
      <c r="O811" s="32"/>
      <c r="P811" s="32"/>
      <c r="Q811" s="396"/>
    </row>
    <row r="812" spans="1:17" ht="12.75" customHeight="1">
      <c r="A812" s="789"/>
      <c r="B812" s="396"/>
      <c r="C812" s="396"/>
      <c r="D812" s="396"/>
      <c r="E812" s="789"/>
      <c r="F812" s="789"/>
      <c r="G812" s="396"/>
      <c r="H812" s="396"/>
      <c r="I812" s="396"/>
      <c r="J812" s="396"/>
      <c r="K812" s="396"/>
      <c r="L812" s="396"/>
      <c r="M812" s="396"/>
      <c r="N812" s="396"/>
      <c r="O812" s="32"/>
      <c r="P812" s="32"/>
      <c r="Q812" s="396"/>
    </row>
    <row r="813" spans="1:17" ht="12.75" customHeight="1">
      <c r="A813" s="789"/>
      <c r="B813" s="396"/>
      <c r="C813" s="396"/>
      <c r="D813" s="396"/>
      <c r="E813" s="789"/>
      <c r="F813" s="789"/>
      <c r="G813" s="396"/>
      <c r="H813" s="396"/>
      <c r="I813" s="396"/>
      <c r="J813" s="396"/>
      <c r="K813" s="396"/>
      <c r="L813" s="396"/>
      <c r="M813" s="396"/>
      <c r="N813" s="396"/>
      <c r="O813" s="32"/>
      <c r="P813" s="32"/>
      <c r="Q813" s="396"/>
    </row>
    <row r="814" spans="1:17" ht="12.75" customHeight="1">
      <c r="A814" s="789"/>
      <c r="B814" s="396"/>
      <c r="C814" s="396"/>
      <c r="D814" s="396"/>
      <c r="E814" s="789"/>
      <c r="F814" s="789"/>
      <c r="G814" s="396"/>
      <c r="H814" s="396"/>
      <c r="I814" s="396"/>
      <c r="J814" s="396"/>
      <c r="K814" s="396"/>
      <c r="L814" s="396"/>
      <c r="M814" s="396"/>
      <c r="N814" s="396"/>
      <c r="O814" s="32"/>
      <c r="P814" s="32"/>
      <c r="Q814" s="396"/>
    </row>
    <row r="815" spans="1:17" ht="12.75" customHeight="1">
      <c r="A815" s="789"/>
      <c r="B815" s="396"/>
      <c r="C815" s="396"/>
      <c r="D815" s="396"/>
      <c r="E815" s="789"/>
      <c r="F815" s="789"/>
      <c r="G815" s="396"/>
      <c r="H815" s="396"/>
      <c r="I815" s="396"/>
      <c r="J815" s="396"/>
      <c r="K815" s="396"/>
      <c r="L815" s="396"/>
      <c r="M815" s="396"/>
      <c r="N815" s="396"/>
      <c r="O815" s="32"/>
      <c r="P815" s="32"/>
      <c r="Q815" s="396"/>
    </row>
    <row r="816" spans="1:17" ht="12.75" customHeight="1">
      <c r="A816" s="789"/>
      <c r="B816" s="396"/>
      <c r="C816" s="396"/>
      <c r="D816" s="396"/>
      <c r="E816" s="789"/>
      <c r="F816" s="789"/>
      <c r="G816" s="396"/>
      <c r="H816" s="396"/>
      <c r="I816" s="396"/>
      <c r="J816" s="396"/>
      <c r="K816" s="396"/>
      <c r="L816" s="396"/>
      <c r="M816" s="396"/>
      <c r="N816" s="396"/>
      <c r="O816" s="32"/>
      <c r="P816" s="32"/>
      <c r="Q816" s="396"/>
    </row>
    <row r="817" spans="1:17" ht="12.75" customHeight="1">
      <c r="A817" s="789"/>
      <c r="B817" s="396"/>
      <c r="C817" s="396"/>
      <c r="D817" s="396"/>
      <c r="E817" s="789"/>
      <c r="F817" s="789"/>
      <c r="G817" s="396"/>
      <c r="H817" s="396"/>
      <c r="I817" s="396"/>
      <c r="J817" s="396"/>
      <c r="K817" s="396"/>
      <c r="L817" s="396"/>
      <c r="M817" s="396"/>
      <c r="N817" s="396"/>
      <c r="O817" s="32"/>
      <c r="P817" s="32"/>
      <c r="Q817" s="396"/>
    </row>
    <row r="818" spans="1:17" ht="12.75" customHeight="1">
      <c r="A818" s="789"/>
      <c r="B818" s="396"/>
      <c r="C818" s="396"/>
      <c r="D818" s="396"/>
      <c r="E818" s="789"/>
      <c r="F818" s="789"/>
      <c r="G818" s="396"/>
      <c r="H818" s="396"/>
      <c r="I818" s="396"/>
      <c r="J818" s="396"/>
      <c r="K818" s="396"/>
      <c r="L818" s="396"/>
      <c r="M818" s="396"/>
      <c r="N818" s="396"/>
      <c r="O818" s="32"/>
      <c r="P818" s="32"/>
      <c r="Q818" s="396"/>
    </row>
    <row r="819" spans="1:17" ht="12.75" customHeight="1">
      <c r="A819" s="789"/>
      <c r="B819" s="396"/>
      <c r="C819" s="396"/>
      <c r="D819" s="396"/>
      <c r="E819" s="789"/>
      <c r="F819" s="789"/>
      <c r="G819" s="396"/>
      <c r="H819" s="396"/>
      <c r="I819" s="396"/>
      <c r="J819" s="396"/>
      <c r="K819" s="396"/>
      <c r="L819" s="396"/>
      <c r="M819" s="396"/>
      <c r="N819" s="396"/>
      <c r="O819" s="32"/>
      <c r="P819" s="32"/>
      <c r="Q819" s="396"/>
    </row>
    <row r="820" spans="1:17" ht="12.75" customHeight="1">
      <c r="A820" s="789"/>
      <c r="B820" s="396"/>
      <c r="C820" s="396"/>
      <c r="D820" s="396"/>
      <c r="E820" s="789"/>
      <c r="F820" s="789"/>
      <c r="G820" s="396"/>
      <c r="H820" s="396"/>
      <c r="I820" s="396"/>
      <c r="J820" s="396"/>
      <c r="K820" s="396"/>
      <c r="L820" s="396"/>
      <c r="M820" s="396"/>
      <c r="N820" s="396"/>
      <c r="O820" s="32"/>
      <c r="P820" s="32"/>
      <c r="Q820" s="396"/>
    </row>
    <row r="821" spans="1:17" ht="12.75" customHeight="1">
      <c r="A821" s="789"/>
      <c r="B821" s="396"/>
      <c r="C821" s="396"/>
      <c r="D821" s="396"/>
      <c r="E821" s="789"/>
      <c r="F821" s="789"/>
      <c r="G821" s="396"/>
      <c r="H821" s="396"/>
      <c r="I821" s="396"/>
      <c r="J821" s="396"/>
      <c r="K821" s="396"/>
      <c r="L821" s="396"/>
      <c r="M821" s="396"/>
      <c r="N821" s="396"/>
      <c r="O821" s="32"/>
      <c r="P821" s="32"/>
      <c r="Q821" s="396"/>
    </row>
    <row r="822" spans="1:17" ht="12.75" customHeight="1">
      <c r="A822" s="789"/>
      <c r="B822" s="396"/>
      <c r="C822" s="396"/>
      <c r="D822" s="396"/>
      <c r="E822" s="789"/>
      <c r="F822" s="789"/>
      <c r="G822" s="396"/>
      <c r="H822" s="396"/>
      <c r="I822" s="396"/>
      <c r="J822" s="396"/>
      <c r="K822" s="396"/>
      <c r="L822" s="396"/>
      <c r="M822" s="396"/>
      <c r="N822" s="396"/>
      <c r="O822" s="32"/>
      <c r="P822" s="32"/>
      <c r="Q822" s="396"/>
    </row>
    <row r="823" spans="1:17" ht="12.75" customHeight="1">
      <c r="A823" s="789"/>
      <c r="B823" s="396"/>
      <c r="C823" s="396"/>
      <c r="D823" s="396"/>
      <c r="E823" s="789"/>
      <c r="F823" s="789"/>
      <c r="G823" s="396"/>
      <c r="H823" s="396"/>
      <c r="I823" s="396"/>
      <c r="J823" s="396"/>
      <c r="K823" s="396"/>
      <c r="L823" s="396"/>
      <c r="M823" s="396"/>
      <c r="N823" s="396"/>
      <c r="O823" s="32"/>
      <c r="P823" s="32"/>
      <c r="Q823" s="396"/>
    </row>
    <row r="824" spans="1:17" ht="12.75" customHeight="1">
      <c r="A824" s="789"/>
      <c r="B824" s="396"/>
      <c r="C824" s="396"/>
      <c r="D824" s="396"/>
      <c r="E824" s="789"/>
      <c r="F824" s="789"/>
      <c r="G824" s="396"/>
      <c r="H824" s="396"/>
      <c r="I824" s="396"/>
      <c r="J824" s="396"/>
      <c r="K824" s="396"/>
      <c r="L824" s="396"/>
      <c r="M824" s="396"/>
      <c r="N824" s="396"/>
      <c r="O824" s="32"/>
      <c r="P824" s="32"/>
      <c r="Q824" s="396"/>
    </row>
    <row r="825" spans="1:17" ht="12.75" customHeight="1">
      <c r="A825" s="789"/>
      <c r="B825" s="396"/>
      <c r="C825" s="396"/>
      <c r="D825" s="396"/>
      <c r="E825" s="789"/>
      <c r="F825" s="789"/>
      <c r="G825" s="396"/>
      <c r="H825" s="396"/>
      <c r="I825" s="396"/>
      <c r="J825" s="396"/>
      <c r="K825" s="396"/>
      <c r="L825" s="396"/>
      <c r="M825" s="396"/>
      <c r="N825" s="396"/>
      <c r="O825" s="32"/>
      <c r="P825" s="32"/>
      <c r="Q825" s="396"/>
    </row>
    <row r="826" spans="1:17" ht="12.75" customHeight="1">
      <c r="A826" s="789"/>
      <c r="B826" s="396"/>
      <c r="C826" s="396"/>
      <c r="D826" s="396"/>
      <c r="E826" s="789"/>
      <c r="F826" s="789"/>
      <c r="G826" s="396"/>
      <c r="H826" s="396"/>
      <c r="I826" s="396"/>
      <c r="J826" s="396"/>
      <c r="K826" s="396"/>
      <c r="L826" s="396"/>
      <c r="M826" s="396"/>
      <c r="N826" s="396"/>
      <c r="O826" s="32"/>
      <c r="P826" s="32"/>
      <c r="Q826" s="396"/>
    </row>
    <row r="827" spans="1:17" ht="12.75" customHeight="1">
      <c r="A827" s="789"/>
      <c r="B827" s="396"/>
      <c r="C827" s="396"/>
      <c r="D827" s="396"/>
      <c r="E827" s="789"/>
      <c r="F827" s="789"/>
      <c r="G827" s="396"/>
      <c r="H827" s="396"/>
      <c r="I827" s="396"/>
      <c r="J827" s="396"/>
      <c r="K827" s="396"/>
      <c r="L827" s="396"/>
      <c r="M827" s="396"/>
      <c r="N827" s="396"/>
      <c r="O827" s="32"/>
      <c r="P827" s="32"/>
      <c r="Q827" s="396"/>
    </row>
    <row r="828" spans="1:17" ht="12.75" customHeight="1">
      <c r="A828" s="789"/>
      <c r="B828" s="396"/>
      <c r="C828" s="396"/>
      <c r="D828" s="396"/>
      <c r="E828" s="789"/>
      <c r="F828" s="789"/>
      <c r="G828" s="396"/>
      <c r="H828" s="396"/>
      <c r="I828" s="396"/>
      <c r="J828" s="396"/>
      <c r="K828" s="396"/>
      <c r="L828" s="396"/>
      <c r="M828" s="396"/>
      <c r="N828" s="396"/>
      <c r="O828" s="32"/>
      <c r="P828" s="32"/>
      <c r="Q828" s="396"/>
    </row>
    <row r="829" spans="1:17" ht="12.75" customHeight="1">
      <c r="A829" s="789"/>
      <c r="B829" s="396"/>
      <c r="C829" s="396"/>
      <c r="D829" s="396"/>
      <c r="E829" s="789"/>
      <c r="F829" s="789"/>
      <c r="G829" s="396"/>
      <c r="H829" s="396"/>
      <c r="I829" s="396"/>
      <c r="J829" s="396"/>
      <c r="K829" s="396"/>
      <c r="L829" s="396"/>
      <c r="M829" s="396"/>
      <c r="N829" s="396"/>
      <c r="O829" s="32"/>
      <c r="P829" s="32"/>
      <c r="Q829" s="396"/>
    </row>
    <row r="830" spans="1:17" ht="12.75" customHeight="1">
      <c r="A830" s="789"/>
      <c r="B830" s="396"/>
      <c r="C830" s="396"/>
      <c r="D830" s="396"/>
      <c r="E830" s="789"/>
      <c r="F830" s="789"/>
      <c r="G830" s="396"/>
      <c r="H830" s="396"/>
      <c r="I830" s="396"/>
      <c r="J830" s="396"/>
      <c r="K830" s="396"/>
      <c r="L830" s="396"/>
      <c r="M830" s="396"/>
      <c r="N830" s="396"/>
      <c r="O830" s="32"/>
      <c r="P830" s="32"/>
      <c r="Q830" s="396"/>
    </row>
    <row r="831" spans="1:17" ht="12.75" customHeight="1">
      <c r="A831" s="789"/>
      <c r="B831" s="396"/>
      <c r="C831" s="396"/>
      <c r="D831" s="396"/>
      <c r="E831" s="789"/>
      <c r="F831" s="789"/>
      <c r="G831" s="396"/>
      <c r="H831" s="396"/>
      <c r="I831" s="396"/>
      <c r="J831" s="396"/>
      <c r="K831" s="396"/>
      <c r="L831" s="396"/>
      <c r="M831" s="396"/>
      <c r="N831" s="396"/>
      <c r="O831" s="32"/>
      <c r="P831" s="32"/>
      <c r="Q831" s="396"/>
    </row>
    <row r="832" spans="1:17" ht="12.75" customHeight="1">
      <c r="A832" s="789"/>
      <c r="B832" s="396"/>
      <c r="C832" s="396"/>
      <c r="D832" s="396"/>
      <c r="E832" s="789"/>
      <c r="F832" s="789"/>
      <c r="G832" s="396"/>
      <c r="H832" s="396"/>
      <c r="I832" s="396"/>
      <c r="J832" s="396"/>
      <c r="K832" s="396"/>
      <c r="L832" s="396"/>
      <c r="M832" s="396"/>
      <c r="N832" s="396"/>
      <c r="O832" s="32"/>
      <c r="P832" s="32"/>
      <c r="Q832" s="396"/>
    </row>
    <row r="833" spans="1:17" ht="12.75" customHeight="1">
      <c r="A833" s="789"/>
      <c r="B833" s="396"/>
      <c r="C833" s="396"/>
      <c r="D833" s="396"/>
      <c r="E833" s="789"/>
      <c r="F833" s="789"/>
      <c r="G833" s="396"/>
      <c r="H833" s="396"/>
      <c r="I833" s="396"/>
      <c r="J833" s="396"/>
      <c r="K833" s="396"/>
      <c r="L833" s="396"/>
      <c r="M833" s="396"/>
      <c r="N833" s="396"/>
      <c r="O833" s="32"/>
      <c r="P833" s="32"/>
      <c r="Q833" s="396"/>
    </row>
    <row r="834" spans="1:17" ht="12.75" customHeight="1">
      <c r="A834" s="789"/>
      <c r="B834" s="396"/>
      <c r="C834" s="396"/>
      <c r="D834" s="396"/>
      <c r="E834" s="789"/>
      <c r="F834" s="789"/>
      <c r="G834" s="396"/>
      <c r="H834" s="396"/>
      <c r="I834" s="396"/>
      <c r="J834" s="396"/>
      <c r="K834" s="396"/>
      <c r="L834" s="396"/>
      <c r="M834" s="396"/>
      <c r="N834" s="396"/>
      <c r="O834" s="32"/>
      <c r="P834" s="32"/>
      <c r="Q834" s="396"/>
    </row>
    <row r="835" spans="1:17" ht="12.75" customHeight="1">
      <c r="A835" s="789"/>
      <c r="B835" s="396"/>
      <c r="C835" s="396"/>
      <c r="D835" s="396"/>
      <c r="E835" s="789"/>
      <c r="F835" s="789"/>
      <c r="G835" s="396"/>
      <c r="H835" s="396"/>
      <c r="I835" s="396"/>
      <c r="J835" s="396"/>
      <c r="K835" s="396"/>
      <c r="L835" s="396"/>
      <c r="M835" s="396"/>
      <c r="N835" s="396"/>
      <c r="O835" s="32"/>
      <c r="P835" s="32"/>
      <c r="Q835" s="396"/>
    </row>
    <row r="836" spans="1:17" ht="12.75" customHeight="1">
      <c r="A836" s="789"/>
      <c r="B836" s="396"/>
      <c r="C836" s="396"/>
      <c r="D836" s="396"/>
      <c r="E836" s="789"/>
      <c r="F836" s="789"/>
      <c r="G836" s="396"/>
      <c r="H836" s="396"/>
      <c r="I836" s="396"/>
      <c r="J836" s="396"/>
      <c r="K836" s="396"/>
      <c r="L836" s="396"/>
      <c r="M836" s="396"/>
      <c r="N836" s="396"/>
      <c r="O836" s="32"/>
      <c r="P836" s="32"/>
      <c r="Q836" s="396"/>
    </row>
    <row r="837" spans="1:17" ht="12.75" customHeight="1">
      <c r="A837" s="789"/>
      <c r="B837" s="396"/>
      <c r="C837" s="396"/>
      <c r="D837" s="396"/>
      <c r="E837" s="789"/>
      <c r="F837" s="789"/>
      <c r="G837" s="396"/>
      <c r="H837" s="396"/>
      <c r="I837" s="396"/>
      <c r="J837" s="396"/>
      <c r="K837" s="396"/>
      <c r="L837" s="396"/>
      <c r="M837" s="396"/>
      <c r="N837" s="396"/>
      <c r="O837" s="32"/>
      <c r="P837" s="32"/>
      <c r="Q837" s="396"/>
    </row>
    <row r="838" spans="1:17" ht="12.75" customHeight="1">
      <c r="A838" s="789"/>
      <c r="B838" s="396"/>
      <c r="C838" s="396"/>
      <c r="D838" s="396"/>
      <c r="E838" s="789"/>
      <c r="F838" s="789"/>
      <c r="G838" s="396"/>
      <c r="H838" s="396"/>
      <c r="I838" s="396"/>
      <c r="J838" s="396"/>
      <c r="K838" s="396"/>
      <c r="L838" s="396"/>
      <c r="M838" s="396"/>
      <c r="N838" s="396"/>
      <c r="O838" s="32"/>
      <c r="P838" s="32"/>
      <c r="Q838" s="396"/>
    </row>
    <row r="839" spans="1:17" ht="12.75" customHeight="1">
      <c r="A839" s="789"/>
      <c r="B839" s="396"/>
      <c r="C839" s="396"/>
      <c r="D839" s="396"/>
      <c r="E839" s="789"/>
      <c r="F839" s="789"/>
      <c r="G839" s="396"/>
      <c r="H839" s="396"/>
      <c r="I839" s="396"/>
      <c r="J839" s="396"/>
      <c r="K839" s="396"/>
      <c r="L839" s="396"/>
      <c r="M839" s="396"/>
      <c r="N839" s="396"/>
      <c r="O839" s="32"/>
      <c r="P839" s="32"/>
      <c r="Q839" s="396"/>
    </row>
    <row r="840" spans="1:17" ht="12.75" customHeight="1">
      <c r="A840" s="789"/>
      <c r="B840" s="396"/>
      <c r="C840" s="396"/>
      <c r="D840" s="396"/>
      <c r="E840" s="789"/>
      <c r="F840" s="789"/>
      <c r="G840" s="396"/>
      <c r="H840" s="396"/>
      <c r="I840" s="396"/>
      <c r="J840" s="396"/>
      <c r="K840" s="396"/>
      <c r="L840" s="396"/>
      <c r="M840" s="396"/>
      <c r="N840" s="396"/>
      <c r="O840" s="32"/>
      <c r="P840" s="32"/>
      <c r="Q840" s="396"/>
    </row>
    <row r="841" spans="1:17" ht="12.75" customHeight="1">
      <c r="A841" s="789"/>
      <c r="B841" s="396"/>
      <c r="C841" s="396"/>
      <c r="D841" s="396"/>
      <c r="E841" s="789"/>
      <c r="F841" s="789"/>
      <c r="G841" s="396"/>
      <c r="H841" s="396"/>
      <c r="I841" s="396"/>
      <c r="J841" s="396"/>
      <c r="K841" s="396"/>
      <c r="L841" s="396"/>
      <c r="M841" s="396"/>
      <c r="N841" s="396"/>
      <c r="O841" s="32"/>
      <c r="P841" s="32"/>
      <c r="Q841" s="396"/>
    </row>
    <row r="842" spans="1:17" ht="12.75" customHeight="1">
      <c r="A842" s="789"/>
      <c r="B842" s="396"/>
      <c r="C842" s="396"/>
      <c r="D842" s="396"/>
      <c r="E842" s="789"/>
      <c r="F842" s="789"/>
      <c r="G842" s="396"/>
      <c r="H842" s="396"/>
      <c r="I842" s="396"/>
      <c r="J842" s="396"/>
      <c r="K842" s="396"/>
      <c r="L842" s="396"/>
      <c r="M842" s="396"/>
      <c r="N842" s="396"/>
      <c r="O842" s="32"/>
      <c r="P842" s="32"/>
      <c r="Q842" s="396"/>
    </row>
    <row r="843" spans="1:17" ht="12.75" customHeight="1">
      <c r="A843" s="789"/>
      <c r="B843" s="396"/>
      <c r="C843" s="396"/>
      <c r="D843" s="396"/>
      <c r="E843" s="789"/>
      <c r="F843" s="789"/>
      <c r="G843" s="396"/>
      <c r="H843" s="396"/>
      <c r="I843" s="396"/>
      <c r="J843" s="396"/>
      <c r="K843" s="396"/>
      <c r="L843" s="396"/>
      <c r="M843" s="396"/>
      <c r="N843" s="396"/>
      <c r="O843" s="32"/>
      <c r="P843" s="32"/>
      <c r="Q843" s="396"/>
    </row>
    <row r="844" spans="1:17" ht="12.75" customHeight="1">
      <c r="A844" s="789"/>
      <c r="B844" s="396"/>
      <c r="C844" s="396"/>
      <c r="D844" s="396"/>
      <c r="E844" s="789"/>
      <c r="F844" s="789"/>
      <c r="G844" s="396"/>
      <c r="H844" s="396"/>
      <c r="I844" s="396"/>
      <c r="J844" s="396"/>
      <c r="K844" s="396"/>
      <c r="L844" s="396"/>
      <c r="M844" s="396"/>
      <c r="N844" s="396"/>
      <c r="O844" s="32"/>
      <c r="P844" s="32"/>
      <c r="Q844" s="396"/>
    </row>
    <row r="845" spans="1:17" ht="12.75" customHeight="1">
      <c r="A845" s="789"/>
      <c r="B845" s="396"/>
      <c r="C845" s="396"/>
      <c r="D845" s="396"/>
      <c r="E845" s="789"/>
      <c r="F845" s="789"/>
      <c r="G845" s="396"/>
      <c r="H845" s="396"/>
      <c r="I845" s="396"/>
      <c r="J845" s="396"/>
      <c r="K845" s="396"/>
      <c r="L845" s="396"/>
      <c r="M845" s="396"/>
      <c r="N845" s="396"/>
      <c r="O845" s="32"/>
      <c r="P845" s="32"/>
      <c r="Q845" s="396"/>
    </row>
    <row r="846" spans="1:17" ht="12.75" customHeight="1">
      <c r="A846" s="789"/>
      <c r="B846" s="396"/>
      <c r="C846" s="396"/>
      <c r="D846" s="396"/>
      <c r="E846" s="789"/>
      <c r="F846" s="789"/>
      <c r="G846" s="396"/>
      <c r="H846" s="396"/>
      <c r="I846" s="396"/>
      <c r="J846" s="396"/>
      <c r="K846" s="396"/>
      <c r="L846" s="396"/>
      <c r="M846" s="396"/>
      <c r="N846" s="396"/>
      <c r="O846" s="32"/>
      <c r="P846" s="32"/>
      <c r="Q846" s="396"/>
    </row>
    <row r="847" spans="1:17" ht="12.75" customHeight="1">
      <c r="A847" s="789"/>
      <c r="B847" s="396"/>
      <c r="C847" s="396"/>
      <c r="D847" s="396"/>
      <c r="E847" s="789"/>
      <c r="F847" s="789"/>
      <c r="G847" s="396"/>
      <c r="H847" s="396"/>
      <c r="I847" s="396"/>
      <c r="J847" s="396"/>
      <c r="K847" s="396"/>
      <c r="L847" s="396"/>
      <c r="M847" s="396"/>
      <c r="N847" s="396"/>
      <c r="O847" s="32"/>
      <c r="P847" s="32"/>
      <c r="Q847" s="396"/>
    </row>
    <row r="848" spans="1:17" ht="12.75" customHeight="1">
      <c r="A848" s="789"/>
      <c r="B848" s="396"/>
      <c r="C848" s="396"/>
      <c r="D848" s="396"/>
      <c r="E848" s="789"/>
      <c r="F848" s="789"/>
      <c r="G848" s="396"/>
      <c r="H848" s="396"/>
      <c r="I848" s="396"/>
      <c r="J848" s="396"/>
      <c r="K848" s="396"/>
      <c r="L848" s="396"/>
      <c r="M848" s="396"/>
      <c r="N848" s="396"/>
      <c r="O848" s="32"/>
      <c r="P848" s="32"/>
      <c r="Q848" s="396"/>
    </row>
    <row r="849" spans="1:17" ht="12.75" customHeight="1">
      <c r="A849" s="789"/>
      <c r="B849" s="396"/>
      <c r="C849" s="396"/>
      <c r="D849" s="396"/>
      <c r="E849" s="789"/>
      <c r="F849" s="789"/>
      <c r="G849" s="396"/>
      <c r="H849" s="396"/>
      <c r="I849" s="396"/>
      <c r="J849" s="396"/>
      <c r="K849" s="396"/>
      <c r="L849" s="396"/>
      <c r="M849" s="396"/>
      <c r="N849" s="396"/>
      <c r="O849" s="32"/>
      <c r="P849" s="32"/>
      <c r="Q849" s="396"/>
    </row>
    <row r="850" spans="1:17" ht="12.75" customHeight="1">
      <c r="A850" s="789"/>
      <c r="B850" s="396"/>
      <c r="C850" s="396"/>
      <c r="D850" s="396"/>
      <c r="E850" s="789"/>
      <c r="F850" s="789"/>
      <c r="G850" s="396"/>
      <c r="H850" s="396"/>
      <c r="I850" s="396"/>
      <c r="J850" s="396"/>
      <c r="K850" s="396"/>
      <c r="L850" s="396"/>
      <c r="M850" s="396"/>
      <c r="N850" s="396"/>
      <c r="O850" s="32"/>
      <c r="P850" s="32"/>
      <c r="Q850" s="396"/>
    </row>
    <row r="851" spans="1:17" ht="12.75" customHeight="1">
      <c r="A851" s="789"/>
      <c r="B851" s="396"/>
      <c r="C851" s="396"/>
      <c r="D851" s="396"/>
      <c r="E851" s="789"/>
      <c r="F851" s="789"/>
      <c r="G851" s="396"/>
      <c r="H851" s="396"/>
      <c r="I851" s="396"/>
      <c r="J851" s="396"/>
      <c r="K851" s="396"/>
      <c r="L851" s="396"/>
      <c r="M851" s="396"/>
      <c r="N851" s="396"/>
      <c r="O851" s="32"/>
      <c r="P851" s="32"/>
      <c r="Q851" s="396"/>
    </row>
    <row r="852" spans="1:17" ht="12.75" customHeight="1">
      <c r="A852" s="789"/>
      <c r="B852" s="396"/>
      <c r="C852" s="396"/>
      <c r="D852" s="396"/>
      <c r="E852" s="789"/>
      <c r="F852" s="789"/>
      <c r="G852" s="396"/>
      <c r="H852" s="396"/>
      <c r="I852" s="396"/>
      <c r="J852" s="396"/>
      <c r="K852" s="396"/>
      <c r="L852" s="396"/>
      <c r="M852" s="396"/>
      <c r="N852" s="396"/>
      <c r="O852" s="32"/>
      <c r="P852" s="32"/>
      <c r="Q852" s="396"/>
    </row>
    <row r="853" spans="1:17" ht="12.75" customHeight="1">
      <c r="A853" s="789"/>
      <c r="B853" s="396"/>
      <c r="C853" s="396"/>
      <c r="D853" s="396"/>
      <c r="E853" s="789"/>
      <c r="F853" s="789"/>
      <c r="G853" s="396"/>
      <c r="H853" s="396"/>
      <c r="I853" s="396"/>
      <c r="J853" s="396"/>
      <c r="K853" s="396"/>
      <c r="L853" s="396"/>
      <c r="M853" s="396"/>
      <c r="N853" s="396"/>
      <c r="O853" s="32"/>
      <c r="P853" s="32"/>
      <c r="Q853" s="396"/>
    </row>
    <row r="854" spans="1:17" ht="12.75" customHeight="1">
      <c r="A854" s="789"/>
      <c r="B854" s="396"/>
      <c r="C854" s="396"/>
      <c r="D854" s="396"/>
      <c r="E854" s="789"/>
      <c r="F854" s="789"/>
      <c r="G854" s="396"/>
      <c r="H854" s="396"/>
      <c r="I854" s="396"/>
      <c r="J854" s="396"/>
      <c r="K854" s="396"/>
      <c r="L854" s="396"/>
      <c r="M854" s="396"/>
      <c r="N854" s="396"/>
      <c r="O854" s="32"/>
      <c r="P854" s="32"/>
      <c r="Q854" s="396"/>
    </row>
    <row r="855" spans="1:17" ht="12.75" customHeight="1">
      <c r="A855" s="789"/>
      <c r="B855" s="396"/>
      <c r="C855" s="396"/>
      <c r="D855" s="396"/>
      <c r="E855" s="789"/>
      <c r="F855" s="789"/>
      <c r="G855" s="396"/>
      <c r="H855" s="396"/>
      <c r="I855" s="396"/>
      <c r="J855" s="396"/>
      <c r="K855" s="396"/>
      <c r="L855" s="396"/>
      <c r="M855" s="396"/>
      <c r="N855" s="396"/>
      <c r="O855" s="32"/>
      <c r="P855" s="32"/>
      <c r="Q855" s="396"/>
    </row>
    <row r="856" spans="1:17" ht="12.75" customHeight="1">
      <c r="A856" s="789"/>
      <c r="B856" s="396"/>
      <c r="C856" s="396"/>
      <c r="D856" s="396"/>
      <c r="E856" s="789"/>
      <c r="F856" s="789"/>
      <c r="G856" s="396"/>
      <c r="H856" s="396"/>
      <c r="I856" s="396"/>
      <c r="J856" s="396"/>
      <c r="K856" s="396"/>
      <c r="L856" s="396"/>
      <c r="M856" s="396"/>
      <c r="N856" s="396"/>
      <c r="O856" s="32"/>
      <c r="P856" s="32"/>
      <c r="Q856" s="396"/>
    </row>
    <row r="857" spans="1:17" ht="12.75" customHeight="1">
      <c r="A857" s="789"/>
      <c r="B857" s="396"/>
      <c r="C857" s="396"/>
      <c r="D857" s="396"/>
      <c r="E857" s="789"/>
      <c r="F857" s="789"/>
      <c r="G857" s="396"/>
      <c r="H857" s="396"/>
      <c r="I857" s="396"/>
      <c r="J857" s="396"/>
      <c r="K857" s="396"/>
      <c r="L857" s="396"/>
      <c r="M857" s="396"/>
      <c r="N857" s="396"/>
      <c r="O857" s="32"/>
      <c r="P857" s="32"/>
      <c r="Q857" s="396"/>
    </row>
    <row r="858" spans="1:17" ht="12.75" customHeight="1">
      <c r="A858" s="789"/>
      <c r="B858" s="396"/>
      <c r="C858" s="396"/>
      <c r="D858" s="396"/>
      <c r="E858" s="789"/>
      <c r="F858" s="789"/>
      <c r="G858" s="396"/>
      <c r="H858" s="396"/>
      <c r="I858" s="396"/>
      <c r="J858" s="396"/>
      <c r="K858" s="396"/>
      <c r="L858" s="396"/>
      <c r="M858" s="396"/>
      <c r="N858" s="396"/>
      <c r="O858" s="32"/>
      <c r="P858" s="32"/>
      <c r="Q858" s="396"/>
    </row>
    <row r="859" spans="1:17" ht="12.75" customHeight="1">
      <c r="A859" s="789"/>
      <c r="B859" s="396"/>
      <c r="C859" s="396"/>
      <c r="D859" s="396"/>
      <c r="E859" s="789"/>
      <c r="F859" s="789"/>
      <c r="G859" s="396"/>
      <c r="H859" s="396"/>
      <c r="I859" s="396"/>
      <c r="J859" s="396"/>
      <c r="K859" s="396"/>
      <c r="L859" s="396"/>
      <c r="M859" s="396"/>
      <c r="N859" s="396"/>
      <c r="O859" s="32"/>
      <c r="P859" s="32"/>
      <c r="Q859" s="396"/>
    </row>
    <row r="860" spans="1:17" ht="12.75" customHeight="1">
      <c r="A860" s="789"/>
      <c r="B860" s="396"/>
      <c r="C860" s="396"/>
      <c r="D860" s="396"/>
      <c r="E860" s="789"/>
      <c r="F860" s="789"/>
      <c r="G860" s="396"/>
      <c r="H860" s="396"/>
      <c r="I860" s="396"/>
      <c r="J860" s="396"/>
      <c r="K860" s="396"/>
      <c r="L860" s="396"/>
      <c r="M860" s="396"/>
      <c r="N860" s="396"/>
      <c r="O860" s="32"/>
      <c r="P860" s="32"/>
      <c r="Q860" s="396"/>
    </row>
    <row r="861" spans="1:17" ht="12.75" customHeight="1">
      <c r="A861" s="789"/>
      <c r="B861" s="396"/>
      <c r="C861" s="396"/>
      <c r="D861" s="396"/>
      <c r="E861" s="789"/>
      <c r="F861" s="789"/>
      <c r="G861" s="396"/>
      <c r="H861" s="396"/>
      <c r="I861" s="396"/>
      <c r="J861" s="396"/>
      <c r="K861" s="396"/>
      <c r="L861" s="396"/>
      <c r="M861" s="396"/>
      <c r="N861" s="396"/>
      <c r="O861" s="32"/>
      <c r="P861" s="32"/>
      <c r="Q861" s="396"/>
    </row>
    <row r="862" spans="1:17" ht="12.75" customHeight="1">
      <c r="A862" s="789"/>
      <c r="B862" s="396"/>
      <c r="C862" s="396"/>
      <c r="D862" s="396"/>
      <c r="E862" s="789"/>
      <c r="F862" s="789"/>
      <c r="G862" s="396"/>
      <c r="H862" s="396"/>
      <c r="I862" s="396"/>
      <c r="J862" s="396"/>
      <c r="K862" s="396"/>
      <c r="L862" s="396"/>
      <c r="M862" s="396"/>
      <c r="N862" s="396"/>
      <c r="O862" s="32"/>
      <c r="P862" s="32"/>
      <c r="Q862" s="396"/>
    </row>
    <row r="863" spans="1:17" ht="12.75" customHeight="1">
      <c r="A863" s="789"/>
      <c r="B863" s="396"/>
      <c r="C863" s="396"/>
      <c r="D863" s="396"/>
      <c r="E863" s="789"/>
      <c r="F863" s="789"/>
      <c r="G863" s="396"/>
      <c r="H863" s="396"/>
      <c r="I863" s="396"/>
      <c r="J863" s="396"/>
      <c r="K863" s="396"/>
      <c r="L863" s="396"/>
      <c r="M863" s="396"/>
      <c r="N863" s="396"/>
      <c r="O863" s="32"/>
      <c r="P863" s="32"/>
      <c r="Q863" s="396"/>
    </row>
    <row r="864" spans="1:17" ht="12.75" customHeight="1">
      <c r="A864" s="789"/>
      <c r="B864" s="396"/>
      <c r="C864" s="396"/>
      <c r="D864" s="396"/>
      <c r="E864" s="789"/>
      <c r="F864" s="789"/>
      <c r="G864" s="396"/>
      <c r="H864" s="396"/>
      <c r="I864" s="396"/>
      <c r="J864" s="396"/>
      <c r="K864" s="396"/>
      <c r="L864" s="396"/>
      <c r="M864" s="396"/>
      <c r="N864" s="396"/>
      <c r="O864" s="32"/>
      <c r="P864" s="32"/>
      <c r="Q864" s="396"/>
    </row>
    <row r="865" spans="1:17" ht="12.75" customHeight="1">
      <c r="A865" s="789"/>
      <c r="B865" s="396"/>
      <c r="C865" s="396"/>
      <c r="D865" s="396"/>
      <c r="E865" s="789"/>
      <c r="F865" s="789"/>
      <c r="G865" s="396"/>
      <c r="H865" s="396"/>
      <c r="I865" s="396"/>
      <c r="J865" s="396"/>
      <c r="K865" s="396"/>
      <c r="L865" s="396"/>
      <c r="M865" s="396"/>
      <c r="N865" s="396"/>
      <c r="O865" s="32"/>
      <c r="P865" s="32"/>
      <c r="Q865" s="396"/>
    </row>
    <row r="866" spans="1:17" ht="12.75" customHeight="1">
      <c r="A866" s="789"/>
      <c r="B866" s="396"/>
      <c r="C866" s="396"/>
      <c r="D866" s="396"/>
      <c r="E866" s="789"/>
      <c r="F866" s="789"/>
      <c r="G866" s="396"/>
      <c r="H866" s="396"/>
      <c r="I866" s="396"/>
      <c r="J866" s="396"/>
      <c r="K866" s="396"/>
      <c r="L866" s="396"/>
      <c r="M866" s="396"/>
      <c r="N866" s="396"/>
      <c r="O866" s="32"/>
      <c r="P866" s="32"/>
      <c r="Q866" s="396"/>
    </row>
    <row r="867" spans="1:17" ht="12.75" customHeight="1">
      <c r="A867" s="789"/>
      <c r="B867" s="396"/>
      <c r="C867" s="396"/>
      <c r="D867" s="396"/>
      <c r="E867" s="789"/>
      <c r="F867" s="789"/>
      <c r="G867" s="396"/>
      <c r="H867" s="396"/>
      <c r="I867" s="396"/>
      <c r="J867" s="396"/>
      <c r="K867" s="396"/>
      <c r="L867" s="396"/>
      <c r="M867" s="396"/>
      <c r="N867" s="396"/>
      <c r="O867" s="32"/>
      <c r="P867" s="32"/>
      <c r="Q867" s="396"/>
    </row>
    <row r="868" spans="1:17" ht="12.75" customHeight="1">
      <c r="A868" s="789"/>
      <c r="B868" s="396"/>
      <c r="C868" s="396"/>
      <c r="D868" s="396"/>
      <c r="E868" s="789"/>
      <c r="F868" s="789"/>
      <c r="G868" s="396"/>
      <c r="H868" s="396"/>
      <c r="I868" s="396"/>
      <c r="J868" s="396"/>
      <c r="K868" s="396"/>
      <c r="L868" s="396"/>
      <c r="M868" s="396"/>
      <c r="N868" s="396"/>
      <c r="O868" s="32"/>
      <c r="P868" s="32"/>
      <c r="Q868" s="396"/>
    </row>
    <row r="869" spans="1:17" ht="12.75" customHeight="1">
      <c r="A869" s="789"/>
      <c r="B869" s="396"/>
      <c r="C869" s="396"/>
      <c r="D869" s="396"/>
      <c r="E869" s="789"/>
      <c r="F869" s="789"/>
      <c r="G869" s="396"/>
      <c r="H869" s="396"/>
      <c r="I869" s="396"/>
      <c r="J869" s="396"/>
      <c r="K869" s="396"/>
      <c r="L869" s="396"/>
      <c r="M869" s="396"/>
      <c r="N869" s="396"/>
      <c r="O869" s="32"/>
      <c r="P869" s="32"/>
      <c r="Q869" s="396"/>
    </row>
    <row r="870" spans="1:17" ht="12.75" customHeight="1">
      <c r="A870" s="789"/>
      <c r="B870" s="396"/>
      <c r="C870" s="396"/>
      <c r="D870" s="396"/>
      <c r="E870" s="789"/>
      <c r="F870" s="789"/>
      <c r="G870" s="396"/>
      <c r="H870" s="396"/>
      <c r="I870" s="396"/>
      <c r="J870" s="396"/>
      <c r="K870" s="396"/>
      <c r="L870" s="396"/>
      <c r="M870" s="396"/>
      <c r="N870" s="396"/>
      <c r="O870" s="32"/>
      <c r="P870" s="32"/>
      <c r="Q870" s="396"/>
    </row>
    <row r="871" spans="1:17" ht="12.75" customHeight="1">
      <c r="A871" s="789"/>
      <c r="B871" s="396"/>
      <c r="C871" s="396"/>
      <c r="D871" s="396"/>
      <c r="E871" s="789"/>
      <c r="F871" s="789"/>
      <c r="G871" s="396"/>
      <c r="H871" s="396"/>
      <c r="I871" s="396"/>
      <c r="J871" s="396"/>
      <c r="K871" s="396"/>
      <c r="L871" s="396"/>
      <c r="M871" s="396"/>
      <c r="N871" s="396"/>
      <c r="O871" s="32"/>
      <c r="P871" s="32"/>
      <c r="Q871" s="396"/>
    </row>
    <row r="872" spans="1:17" ht="12.75" customHeight="1">
      <c r="A872" s="789"/>
      <c r="B872" s="396"/>
      <c r="C872" s="396"/>
      <c r="D872" s="396"/>
      <c r="E872" s="789"/>
      <c r="F872" s="789"/>
      <c r="G872" s="396"/>
      <c r="H872" s="396"/>
      <c r="I872" s="396"/>
      <c r="J872" s="396"/>
      <c r="K872" s="396"/>
      <c r="L872" s="396"/>
      <c r="M872" s="396"/>
      <c r="N872" s="396"/>
      <c r="O872" s="32"/>
      <c r="P872" s="32"/>
      <c r="Q872" s="396"/>
    </row>
    <row r="873" spans="1:17" ht="12.75" customHeight="1">
      <c r="A873" s="789"/>
      <c r="B873" s="396"/>
      <c r="C873" s="396"/>
      <c r="D873" s="396"/>
      <c r="E873" s="789"/>
      <c r="F873" s="789"/>
      <c r="G873" s="396"/>
      <c r="H873" s="396"/>
      <c r="I873" s="396"/>
      <c r="J873" s="396"/>
      <c r="K873" s="396"/>
      <c r="L873" s="396"/>
      <c r="M873" s="396"/>
      <c r="N873" s="396"/>
      <c r="O873" s="32"/>
      <c r="P873" s="32"/>
      <c r="Q873" s="396"/>
    </row>
    <row r="874" spans="1:17" ht="12.75" customHeight="1">
      <c r="A874" s="789"/>
      <c r="B874" s="396"/>
      <c r="C874" s="396"/>
      <c r="D874" s="396"/>
      <c r="E874" s="789"/>
      <c r="F874" s="789"/>
      <c r="G874" s="396"/>
      <c r="H874" s="396"/>
      <c r="I874" s="396"/>
      <c r="J874" s="396"/>
      <c r="K874" s="396"/>
      <c r="L874" s="396"/>
      <c r="M874" s="396"/>
      <c r="N874" s="396"/>
      <c r="O874" s="32"/>
      <c r="P874" s="32"/>
      <c r="Q874" s="396"/>
    </row>
    <row r="875" spans="1:17" ht="12.75" customHeight="1">
      <c r="A875" s="789"/>
      <c r="B875" s="396"/>
      <c r="C875" s="396"/>
      <c r="D875" s="396"/>
      <c r="E875" s="789"/>
      <c r="F875" s="789"/>
      <c r="G875" s="396"/>
      <c r="H875" s="396"/>
      <c r="I875" s="396"/>
      <c r="J875" s="396"/>
      <c r="K875" s="396"/>
      <c r="L875" s="396"/>
      <c r="M875" s="396"/>
      <c r="N875" s="396"/>
      <c r="O875" s="32"/>
      <c r="P875" s="32"/>
      <c r="Q875" s="396"/>
    </row>
    <row r="876" spans="1:17" ht="12.75" customHeight="1">
      <c r="A876" s="789"/>
      <c r="B876" s="396"/>
      <c r="C876" s="396"/>
      <c r="D876" s="396"/>
      <c r="E876" s="789"/>
      <c r="F876" s="789"/>
      <c r="G876" s="396"/>
      <c r="H876" s="396"/>
      <c r="I876" s="396"/>
      <c r="J876" s="396"/>
      <c r="K876" s="396"/>
      <c r="L876" s="396"/>
      <c r="M876" s="396"/>
      <c r="N876" s="396"/>
      <c r="O876" s="32"/>
      <c r="P876" s="32"/>
      <c r="Q876" s="396"/>
    </row>
    <row r="877" spans="1:17" ht="12.75" customHeight="1">
      <c r="A877" s="789"/>
      <c r="B877" s="396"/>
      <c r="C877" s="396"/>
      <c r="D877" s="396"/>
      <c r="E877" s="789"/>
      <c r="F877" s="789"/>
      <c r="G877" s="396"/>
      <c r="H877" s="396"/>
      <c r="I877" s="396"/>
      <c r="J877" s="396"/>
      <c r="K877" s="396"/>
      <c r="L877" s="396"/>
      <c r="M877" s="396"/>
      <c r="N877" s="396"/>
      <c r="O877" s="32"/>
      <c r="P877" s="32"/>
      <c r="Q877" s="396"/>
    </row>
    <row r="878" spans="1:17" ht="12.75" customHeight="1">
      <c r="A878" s="789"/>
      <c r="B878" s="396"/>
      <c r="C878" s="396"/>
      <c r="D878" s="396"/>
      <c r="E878" s="789"/>
      <c r="F878" s="789"/>
      <c r="G878" s="396"/>
      <c r="H878" s="396"/>
      <c r="I878" s="396"/>
      <c r="J878" s="396"/>
      <c r="K878" s="396"/>
      <c r="L878" s="396"/>
      <c r="M878" s="396"/>
      <c r="N878" s="396"/>
      <c r="O878" s="32"/>
      <c r="P878" s="32"/>
      <c r="Q878" s="396"/>
    </row>
    <row r="879" spans="1:17" ht="12.75" customHeight="1">
      <c r="A879" s="789"/>
      <c r="B879" s="396"/>
      <c r="C879" s="396"/>
      <c r="D879" s="396"/>
      <c r="E879" s="789"/>
      <c r="F879" s="789"/>
      <c r="G879" s="396"/>
      <c r="H879" s="396"/>
      <c r="I879" s="396"/>
      <c r="J879" s="396"/>
      <c r="K879" s="396"/>
      <c r="L879" s="396"/>
      <c r="M879" s="396"/>
      <c r="N879" s="396"/>
      <c r="O879" s="32"/>
      <c r="P879" s="32"/>
      <c r="Q879" s="396"/>
    </row>
    <row r="880" spans="1:17" ht="12.75" customHeight="1">
      <c r="A880" s="789"/>
      <c r="B880" s="396"/>
      <c r="C880" s="396"/>
      <c r="D880" s="396"/>
      <c r="E880" s="789"/>
      <c r="F880" s="789"/>
      <c r="G880" s="396"/>
      <c r="H880" s="396"/>
      <c r="I880" s="396"/>
      <c r="J880" s="396"/>
      <c r="K880" s="396"/>
      <c r="L880" s="396"/>
      <c r="M880" s="396"/>
      <c r="N880" s="396"/>
      <c r="O880" s="32"/>
      <c r="P880" s="32"/>
      <c r="Q880" s="396"/>
    </row>
    <row r="881" spans="1:17" ht="12.75" customHeight="1">
      <c r="A881" s="789"/>
      <c r="B881" s="396"/>
      <c r="C881" s="396"/>
      <c r="D881" s="396"/>
      <c r="E881" s="789"/>
      <c r="F881" s="789"/>
      <c r="G881" s="396"/>
      <c r="H881" s="396"/>
      <c r="I881" s="396"/>
      <c r="J881" s="396"/>
      <c r="K881" s="396"/>
      <c r="L881" s="396"/>
      <c r="M881" s="396"/>
      <c r="N881" s="396"/>
      <c r="O881" s="32"/>
      <c r="P881" s="32"/>
      <c r="Q881" s="396"/>
    </row>
    <row r="882" spans="1:17" ht="12.75" customHeight="1">
      <c r="A882" s="789"/>
      <c r="B882" s="396"/>
      <c r="C882" s="396"/>
      <c r="D882" s="396"/>
      <c r="E882" s="789"/>
      <c r="F882" s="789"/>
      <c r="G882" s="396"/>
      <c r="H882" s="396"/>
      <c r="I882" s="396"/>
      <c r="J882" s="396"/>
      <c r="K882" s="396"/>
      <c r="L882" s="396"/>
      <c r="M882" s="396"/>
      <c r="N882" s="396"/>
      <c r="O882" s="32"/>
      <c r="P882" s="32"/>
      <c r="Q882" s="396"/>
    </row>
    <row r="883" spans="1:17" ht="12.75" customHeight="1">
      <c r="A883" s="789"/>
      <c r="B883" s="396"/>
      <c r="C883" s="396"/>
      <c r="D883" s="396"/>
      <c r="E883" s="789"/>
      <c r="F883" s="789"/>
      <c r="G883" s="396"/>
      <c r="H883" s="396"/>
      <c r="I883" s="396"/>
      <c r="J883" s="396"/>
      <c r="K883" s="396"/>
      <c r="L883" s="396"/>
      <c r="M883" s="396"/>
      <c r="N883" s="396"/>
      <c r="O883" s="32"/>
      <c r="P883" s="32"/>
      <c r="Q883" s="396"/>
    </row>
    <row r="884" spans="1:17" ht="12.75" customHeight="1">
      <c r="A884" s="789"/>
      <c r="B884" s="396"/>
      <c r="C884" s="396"/>
      <c r="D884" s="396"/>
      <c r="E884" s="789"/>
      <c r="F884" s="789"/>
      <c r="G884" s="396"/>
      <c r="H884" s="396"/>
      <c r="I884" s="396"/>
      <c r="J884" s="396"/>
      <c r="K884" s="396"/>
      <c r="L884" s="396"/>
      <c r="M884" s="396"/>
      <c r="N884" s="396"/>
      <c r="O884" s="32"/>
      <c r="P884" s="32"/>
      <c r="Q884" s="396"/>
    </row>
    <row r="885" spans="1:17" ht="12.75" customHeight="1">
      <c r="A885" s="789"/>
      <c r="B885" s="396"/>
      <c r="C885" s="396"/>
      <c r="D885" s="396"/>
      <c r="E885" s="789"/>
      <c r="F885" s="789"/>
      <c r="G885" s="396"/>
      <c r="H885" s="396"/>
      <c r="I885" s="396"/>
      <c r="J885" s="396"/>
      <c r="K885" s="396"/>
      <c r="L885" s="396"/>
      <c r="M885" s="396"/>
      <c r="N885" s="396"/>
      <c r="O885" s="32"/>
      <c r="P885" s="32"/>
      <c r="Q885" s="396"/>
    </row>
    <row r="886" spans="1:17" ht="12.75" customHeight="1">
      <c r="A886" s="789"/>
      <c r="B886" s="396"/>
      <c r="C886" s="396"/>
      <c r="D886" s="396"/>
      <c r="E886" s="789"/>
      <c r="F886" s="789"/>
      <c r="G886" s="396"/>
      <c r="H886" s="396"/>
      <c r="I886" s="396"/>
      <c r="J886" s="396"/>
      <c r="K886" s="396"/>
      <c r="L886" s="396"/>
      <c r="M886" s="396"/>
      <c r="N886" s="396"/>
      <c r="O886" s="32"/>
      <c r="P886" s="32"/>
      <c r="Q886" s="396"/>
    </row>
    <row r="887" spans="1:17" ht="12.75" customHeight="1">
      <c r="A887" s="789"/>
      <c r="B887" s="396"/>
      <c r="C887" s="396"/>
      <c r="D887" s="396"/>
      <c r="E887" s="789"/>
      <c r="F887" s="789"/>
      <c r="G887" s="396"/>
      <c r="H887" s="396"/>
      <c r="I887" s="396"/>
      <c r="J887" s="396"/>
      <c r="K887" s="396"/>
      <c r="L887" s="396"/>
      <c r="M887" s="396"/>
      <c r="N887" s="396"/>
      <c r="O887" s="32"/>
      <c r="P887" s="32"/>
      <c r="Q887" s="396"/>
    </row>
    <row r="888" spans="1:17" ht="12.75" customHeight="1">
      <c r="A888" s="789"/>
      <c r="B888" s="396"/>
      <c r="C888" s="396"/>
      <c r="D888" s="396"/>
      <c r="E888" s="789"/>
      <c r="F888" s="789"/>
      <c r="G888" s="396"/>
      <c r="H888" s="396"/>
      <c r="I888" s="396"/>
      <c r="J888" s="396"/>
      <c r="K888" s="396"/>
      <c r="L888" s="396"/>
      <c r="M888" s="396"/>
      <c r="N888" s="396"/>
      <c r="O888" s="32"/>
      <c r="P888" s="32"/>
      <c r="Q888" s="396"/>
    </row>
    <row r="889" spans="1:17" ht="12.75" customHeight="1">
      <c r="A889" s="789"/>
      <c r="B889" s="396"/>
      <c r="C889" s="396"/>
      <c r="D889" s="396"/>
      <c r="E889" s="789"/>
      <c r="F889" s="789"/>
      <c r="G889" s="396"/>
      <c r="H889" s="396"/>
      <c r="I889" s="396"/>
      <c r="J889" s="396"/>
      <c r="K889" s="396"/>
      <c r="L889" s="396"/>
      <c r="M889" s="396"/>
      <c r="N889" s="396"/>
      <c r="O889" s="32"/>
      <c r="P889" s="32"/>
      <c r="Q889" s="396"/>
    </row>
    <row r="890" spans="1:17" ht="12.75" customHeight="1">
      <c r="A890" s="789"/>
      <c r="B890" s="396"/>
      <c r="C890" s="396"/>
      <c r="D890" s="396"/>
      <c r="E890" s="789"/>
      <c r="F890" s="789"/>
      <c r="G890" s="396"/>
      <c r="H890" s="396"/>
      <c r="I890" s="396"/>
      <c r="J890" s="396"/>
      <c r="K890" s="396"/>
      <c r="L890" s="396"/>
      <c r="M890" s="396"/>
      <c r="N890" s="396"/>
      <c r="O890" s="32"/>
      <c r="P890" s="32"/>
      <c r="Q890" s="396"/>
    </row>
    <row r="891" spans="1:17" ht="12.75" customHeight="1">
      <c r="A891" s="789"/>
      <c r="B891" s="396"/>
      <c r="C891" s="396"/>
      <c r="D891" s="396"/>
      <c r="E891" s="789"/>
      <c r="F891" s="789"/>
      <c r="G891" s="396"/>
      <c r="H891" s="396"/>
      <c r="I891" s="396"/>
      <c r="J891" s="396"/>
      <c r="K891" s="396"/>
      <c r="L891" s="396"/>
      <c r="M891" s="396"/>
      <c r="N891" s="396"/>
      <c r="O891" s="32"/>
      <c r="P891" s="32"/>
      <c r="Q891" s="396"/>
    </row>
    <row r="892" spans="1:17" ht="12.75" customHeight="1">
      <c r="A892" s="789"/>
      <c r="B892" s="396"/>
      <c r="C892" s="396"/>
      <c r="D892" s="396"/>
      <c r="E892" s="789"/>
      <c r="F892" s="789"/>
      <c r="G892" s="396"/>
      <c r="H892" s="396"/>
      <c r="I892" s="396"/>
      <c r="J892" s="396"/>
      <c r="K892" s="396"/>
      <c r="L892" s="396"/>
      <c r="M892" s="396"/>
      <c r="N892" s="396"/>
      <c r="O892" s="32"/>
      <c r="P892" s="32"/>
      <c r="Q892" s="396"/>
    </row>
    <row r="893" spans="1:17" ht="12.75" customHeight="1">
      <c r="A893" s="789"/>
      <c r="B893" s="396"/>
      <c r="C893" s="396"/>
      <c r="D893" s="396"/>
      <c r="E893" s="789"/>
      <c r="F893" s="789"/>
      <c r="G893" s="396"/>
      <c r="H893" s="396"/>
      <c r="I893" s="396"/>
      <c r="J893" s="396"/>
      <c r="K893" s="396"/>
      <c r="L893" s="396"/>
      <c r="M893" s="396"/>
      <c r="N893" s="396"/>
      <c r="O893" s="32"/>
      <c r="P893" s="32"/>
      <c r="Q893" s="396"/>
    </row>
    <row r="894" spans="1:17" ht="12.75" customHeight="1">
      <c r="A894" s="789"/>
      <c r="B894" s="396"/>
      <c r="C894" s="396"/>
      <c r="D894" s="396"/>
      <c r="E894" s="789"/>
      <c r="F894" s="789"/>
      <c r="G894" s="396"/>
      <c r="H894" s="396"/>
      <c r="I894" s="396"/>
      <c r="J894" s="396"/>
      <c r="K894" s="396"/>
      <c r="L894" s="396"/>
      <c r="M894" s="396"/>
      <c r="N894" s="396"/>
      <c r="O894" s="32"/>
      <c r="P894" s="32"/>
      <c r="Q894" s="396"/>
    </row>
    <row r="895" spans="1:17" ht="12.75" customHeight="1">
      <c r="A895" s="789"/>
      <c r="B895" s="396"/>
      <c r="C895" s="396"/>
      <c r="D895" s="396"/>
      <c r="E895" s="789"/>
      <c r="F895" s="789"/>
      <c r="G895" s="396"/>
      <c r="H895" s="396"/>
      <c r="I895" s="396"/>
      <c r="J895" s="396"/>
      <c r="K895" s="396"/>
      <c r="L895" s="396"/>
      <c r="M895" s="396"/>
      <c r="N895" s="396"/>
      <c r="O895" s="32"/>
      <c r="P895" s="32"/>
      <c r="Q895" s="396"/>
    </row>
    <row r="896" spans="1:17" ht="12.75" customHeight="1">
      <c r="A896" s="789"/>
      <c r="B896" s="396"/>
      <c r="C896" s="396"/>
      <c r="D896" s="396"/>
      <c r="E896" s="789"/>
      <c r="F896" s="789"/>
      <c r="G896" s="396"/>
      <c r="H896" s="396"/>
      <c r="I896" s="396"/>
      <c r="J896" s="396"/>
      <c r="K896" s="396"/>
      <c r="L896" s="396"/>
      <c r="M896" s="396"/>
      <c r="N896" s="396"/>
      <c r="O896" s="32"/>
      <c r="P896" s="32"/>
      <c r="Q896" s="396"/>
    </row>
    <row r="897" spans="1:17" ht="12.75" customHeight="1">
      <c r="A897" s="789"/>
      <c r="B897" s="396"/>
      <c r="C897" s="396"/>
      <c r="D897" s="396"/>
      <c r="E897" s="789"/>
      <c r="F897" s="789"/>
      <c r="G897" s="396"/>
      <c r="H897" s="396"/>
      <c r="I897" s="396"/>
      <c r="J897" s="396"/>
      <c r="K897" s="396"/>
      <c r="L897" s="396"/>
      <c r="M897" s="396"/>
      <c r="N897" s="396"/>
      <c r="O897" s="32"/>
      <c r="P897" s="32"/>
      <c r="Q897" s="396"/>
    </row>
    <row r="898" spans="1:17" ht="12.75" customHeight="1">
      <c r="A898" s="789"/>
      <c r="B898" s="396"/>
      <c r="C898" s="396"/>
      <c r="D898" s="396"/>
      <c r="E898" s="789"/>
      <c r="F898" s="789"/>
      <c r="G898" s="396"/>
      <c r="H898" s="396"/>
      <c r="I898" s="396"/>
      <c r="J898" s="396"/>
      <c r="K898" s="396"/>
      <c r="L898" s="396"/>
      <c r="M898" s="396"/>
      <c r="N898" s="396"/>
      <c r="O898" s="32"/>
      <c r="P898" s="32"/>
      <c r="Q898" s="396"/>
    </row>
    <row r="899" spans="1:17" ht="12.75" customHeight="1">
      <c r="A899" s="789"/>
      <c r="B899" s="396"/>
      <c r="C899" s="396"/>
      <c r="D899" s="396"/>
      <c r="E899" s="789"/>
      <c r="F899" s="789"/>
      <c r="G899" s="396"/>
      <c r="H899" s="396"/>
      <c r="I899" s="396"/>
      <c r="J899" s="396"/>
      <c r="K899" s="396"/>
      <c r="L899" s="396"/>
      <c r="M899" s="396"/>
      <c r="N899" s="396"/>
      <c r="O899" s="32"/>
      <c r="P899" s="32"/>
      <c r="Q899" s="396"/>
    </row>
    <row r="900" spans="1:17" ht="12.75" customHeight="1">
      <c r="A900" s="789"/>
      <c r="B900" s="396"/>
      <c r="C900" s="396"/>
      <c r="D900" s="396"/>
      <c r="E900" s="789"/>
      <c r="F900" s="789"/>
      <c r="G900" s="396"/>
      <c r="H900" s="396"/>
      <c r="I900" s="396"/>
      <c r="J900" s="396"/>
      <c r="K900" s="396"/>
      <c r="L900" s="396"/>
      <c r="M900" s="396"/>
      <c r="N900" s="396"/>
      <c r="O900" s="32"/>
      <c r="P900" s="32"/>
      <c r="Q900" s="396"/>
    </row>
    <row r="901" spans="1:17" ht="12.75" customHeight="1">
      <c r="A901" s="789"/>
      <c r="B901" s="396"/>
      <c r="C901" s="396"/>
      <c r="D901" s="396"/>
      <c r="E901" s="789"/>
      <c r="F901" s="789"/>
      <c r="G901" s="396"/>
      <c r="H901" s="396"/>
      <c r="I901" s="396"/>
      <c r="J901" s="396"/>
      <c r="K901" s="396"/>
      <c r="L901" s="396"/>
      <c r="M901" s="396"/>
      <c r="N901" s="396"/>
      <c r="O901" s="32"/>
      <c r="P901" s="32"/>
      <c r="Q901" s="396"/>
    </row>
    <row r="902" spans="1:17" ht="12.75" customHeight="1">
      <c r="A902" s="789"/>
      <c r="B902" s="396"/>
      <c r="C902" s="396"/>
      <c r="D902" s="396"/>
      <c r="E902" s="789"/>
      <c r="F902" s="789"/>
      <c r="G902" s="396"/>
      <c r="H902" s="396"/>
      <c r="I902" s="396"/>
      <c r="J902" s="396"/>
      <c r="K902" s="396"/>
      <c r="L902" s="396"/>
      <c r="M902" s="396"/>
      <c r="N902" s="396"/>
      <c r="O902" s="32"/>
      <c r="P902" s="32"/>
      <c r="Q902" s="396"/>
    </row>
    <row r="903" spans="1:17" ht="12.75" customHeight="1">
      <c r="A903" s="789"/>
      <c r="B903" s="396"/>
      <c r="C903" s="396"/>
      <c r="D903" s="396"/>
      <c r="E903" s="789"/>
      <c r="F903" s="789"/>
      <c r="G903" s="396"/>
      <c r="H903" s="396"/>
      <c r="I903" s="396"/>
      <c r="J903" s="396"/>
      <c r="K903" s="396"/>
      <c r="L903" s="396"/>
      <c r="M903" s="396"/>
      <c r="N903" s="396"/>
      <c r="O903" s="32"/>
      <c r="P903" s="32"/>
      <c r="Q903" s="396"/>
    </row>
    <row r="904" spans="1:17" ht="12.75" customHeight="1">
      <c r="A904" s="789"/>
      <c r="B904" s="396"/>
      <c r="C904" s="396"/>
      <c r="D904" s="396"/>
      <c r="E904" s="789"/>
      <c r="F904" s="789"/>
      <c r="G904" s="396"/>
      <c r="H904" s="396"/>
      <c r="I904" s="396"/>
      <c r="J904" s="396"/>
      <c r="K904" s="396"/>
      <c r="L904" s="396"/>
      <c r="M904" s="396"/>
      <c r="N904" s="396"/>
      <c r="O904" s="32"/>
      <c r="P904" s="32"/>
      <c r="Q904" s="396"/>
    </row>
    <row r="905" spans="1:17" ht="12.75" customHeight="1">
      <c r="A905" s="789"/>
      <c r="B905" s="396"/>
      <c r="C905" s="396"/>
      <c r="D905" s="396"/>
      <c r="E905" s="789"/>
      <c r="F905" s="789"/>
      <c r="G905" s="396"/>
      <c r="H905" s="396"/>
      <c r="I905" s="396"/>
      <c r="J905" s="396"/>
      <c r="K905" s="396"/>
      <c r="L905" s="396"/>
      <c r="M905" s="396"/>
      <c r="N905" s="396"/>
      <c r="O905" s="32"/>
      <c r="P905" s="32"/>
      <c r="Q905" s="396"/>
    </row>
    <row r="906" spans="1:17" ht="12.75" customHeight="1">
      <c r="A906" s="789"/>
      <c r="B906" s="396"/>
      <c r="C906" s="396"/>
      <c r="D906" s="396"/>
      <c r="E906" s="789"/>
      <c r="F906" s="789"/>
      <c r="G906" s="396"/>
      <c r="H906" s="396"/>
      <c r="I906" s="396"/>
      <c r="J906" s="396"/>
      <c r="K906" s="396"/>
      <c r="L906" s="396"/>
      <c r="M906" s="396"/>
      <c r="N906" s="396"/>
      <c r="O906" s="32"/>
      <c r="P906" s="32"/>
      <c r="Q906" s="396"/>
    </row>
    <row r="907" spans="1:17" ht="12.75" customHeight="1">
      <c r="A907" s="789"/>
      <c r="B907" s="396"/>
      <c r="C907" s="396"/>
      <c r="D907" s="396"/>
      <c r="E907" s="789"/>
      <c r="F907" s="789"/>
      <c r="G907" s="396"/>
      <c r="H907" s="396"/>
      <c r="I907" s="396"/>
      <c r="J907" s="396"/>
      <c r="K907" s="396"/>
      <c r="L907" s="396"/>
      <c r="M907" s="396"/>
      <c r="N907" s="396"/>
      <c r="O907" s="32"/>
      <c r="P907" s="32"/>
      <c r="Q907" s="396"/>
    </row>
    <row r="908" spans="1:17" ht="12.75" customHeight="1">
      <c r="A908" s="789"/>
      <c r="B908" s="396"/>
      <c r="C908" s="396"/>
      <c r="D908" s="396"/>
      <c r="E908" s="789"/>
      <c r="F908" s="789"/>
      <c r="G908" s="396"/>
      <c r="H908" s="396"/>
      <c r="I908" s="396"/>
      <c r="J908" s="396"/>
      <c r="K908" s="396"/>
      <c r="L908" s="396"/>
      <c r="M908" s="396"/>
      <c r="N908" s="396"/>
      <c r="O908" s="32"/>
      <c r="P908" s="32"/>
      <c r="Q908" s="396"/>
    </row>
    <row r="909" spans="1:17" ht="12.75" customHeight="1">
      <c r="A909" s="789"/>
      <c r="B909" s="396"/>
      <c r="C909" s="396"/>
      <c r="D909" s="396"/>
      <c r="E909" s="789"/>
      <c r="F909" s="789"/>
      <c r="G909" s="396"/>
      <c r="H909" s="396"/>
      <c r="I909" s="396"/>
      <c r="J909" s="396"/>
      <c r="K909" s="396"/>
      <c r="L909" s="396"/>
      <c r="M909" s="396"/>
      <c r="N909" s="396"/>
      <c r="O909" s="32"/>
      <c r="P909" s="32"/>
      <c r="Q909" s="396"/>
    </row>
    <row r="910" spans="1:17" ht="12.75" customHeight="1">
      <c r="A910" s="789"/>
      <c r="B910" s="396"/>
      <c r="C910" s="396"/>
      <c r="D910" s="396"/>
      <c r="E910" s="789"/>
      <c r="F910" s="789"/>
      <c r="G910" s="396"/>
      <c r="H910" s="396"/>
      <c r="I910" s="396"/>
      <c r="J910" s="396"/>
      <c r="K910" s="396"/>
      <c r="L910" s="396"/>
      <c r="M910" s="396"/>
      <c r="N910" s="396"/>
      <c r="O910" s="32"/>
      <c r="P910" s="32"/>
      <c r="Q910" s="396"/>
    </row>
    <row r="911" spans="1:17" ht="12.75" customHeight="1">
      <c r="A911" s="789"/>
      <c r="B911" s="396"/>
      <c r="C911" s="396"/>
      <c r="D911" s="396"/>
      <c r="E911" s="789"/>
      <c r="F911" s="789"/>
      <c r="G911" s="396"/>
      <c r="H911" s="396"/>
      <c r="I911" s="396"/>
      <c r="J911" s="396"/>
      <c r="K911" s="396"/>
      <c r="L911" s="396"/>
      <c r="M911" s="396"/>
      <c r="N911" s="396"/>
      <c r="O911" s="32"/>
      <c r="P911" s="32"/>
      <c r="Q911" s="396"/>
    </row>
    <row r="912" spans="1:17" ht="12.75" customHeight="1">
      <c r="A912" s="789"/>
      <c r="B912" s="396"/>
      <c r="C912" s="396"/>
      <c r="D912" s="396"/>
      <c r="E912" s="789"/>
      <c r="F912" s="789"/>
      <c r="G912" s="396"/>
      <c r="H912" s="396"/>
      <c r="I912" s="396"/>
      <c r="J912" s="396"/>
      <c r="K912" s="396"/>
      <c r="L912" s="396"/>
      <c r="M912" s="396"/>
      <c r="N912" s="396"/>
      <c r="O912" s="32"/>
      <c r="P912" s="32"/>
      <c r="Q912" s="396"/>
    </row>
    <row r="913" spans="1:17" ht="12.75" customHeight="1">
      <c r="A913" s="789"/>
      <c r="B913" s="396"/>
      <c r="C913" s="396"/>
      <c r="D913" s="396"/>
      <c r="E913" s="789"/>
      <c r="F913" s="789"/>
      <c r="G913" s="396"/>
      <c r="H913" s="396"/>
      <c r="I913" s="396"/>
      <c r="J913" s="396"/>
      <c r="K913" s="396"/>
      <c r="L913" s="396"/>
      <c r="M913" s="396"/>
      <c r="N913" s="396"/>
      <c r="O913" s="32"/>
      <c r="P913" s="32"/>
      <c r="Q913" s="396"/>
    </row>
    <row r="914" spans="1:17" ht="12.75" customHeight="1">
      <c r="A914" s="789"/>
      <c r="B914" s="396"/>
      <c r="C914" s="396"/>
      <c r="D914" s="396"/>
      <c r="E914" s="789"/>
      <c r="F914" s="789"/>
      <c r="G914" s="396"/>
      <c r="H914" s="396"/>
      <c r="I914" s="396"/>
      <c r="J914" s="396"/>
      <c r="K914" s="396"/>
      <c r="L914" s="396"/>
      <c r="M914" s="396"/>
      <c r="N914" s="396"/>
      <c r="O914" s="32"/>
      <c r="P914" s="32"/>
      <c r="Q914" s="396"/>
    </row>
    <row r="915" spans="1:17" ht="12.75" customHeight="1">
      <c r="A915" s="789"/>
      <c r="B915" s="396"/>
      <c r="C915" s="396"/>
      <c r="D915" s="396"/>
      <c r="E915" s="789"/>
      <c r="F915" s="789"/>
      <c r="G915" s="396"/>
      <c r="H915" s="396"/>
      <c r="I915" s="396"/>
      <c r="J915" s="396"/>
      <c r="K915" s="396"/>
      <c r="L915" s="396"/>
      <c r="M915" s="396"/>
      <c r="N915" s="396"/>
      <c r="O915" s="32"/>
      <c r="P915" s="32"/>
      <c r="Q915" s="396"/>
    </row>
    <row r="916" spans="1:17" ht="12.75" customHeight="1">
      <c r="A916" s="789"/>
      <c r="B916" s="396"/>
      <c r="C916" s="396"/>
      <c r="D916" s="396"/>
      <c r="E916" s="789"/>
      <c r="F916" s="789"/>
      <c r="G916" s="396"/>
      <c r="H916" s="396"/>
      <c r="I916" s="396"/>
      <c r="J916" s="396"/>
      <c r="K916" s="396"/>
      <c r="L916" s="396"/>
      <c r="M916" s="396"/>
      <c r="N916" s="396"/>
      <c r="O916" s="32"/>
      <c r="P916" s="32"/>
      <c r="Q916" s="396"/>
    </row>
    <row r="917" spans="1:17" ht="12.75" customHeight="1">
      <c r="A917" s="789"/>
      <c r="B917" s="396"/>
      <c r="C917" s="396"/>
      <c r="D917" s="396"/>
      <c r="E917" s="789"/>
      <c r="F917" s="789"/>
      <c r="G917" s="396"/>
      <c r="H917" s="396"/>
      <c r="I917" s="396"/>
      <c r="J917" s="396"/>
      <c r="K917" s="396"/>
      <c r="L917" s="396"/>
      <c r="M917" s="396"/>
      <c r="N917" s="396"/>
      <c r="O917" s="32"/>
      <c r="P917" s="32"/>
      <c r="Q917" s="396"/>
    </row>
    <row r="918" spans="1:17" ht="12.75" customHeight="1">
      <c r="A918" s="789"/>
      <c r="B918" s="396"/>
      <c r="C918" s="396"/>
      <c r="D918" s="396"/>
      <c r="E918" s="789"/>
      <c r="F918" s="789"/>
      <c r="G918" s="396"/>
      <c r="H918" s="396"/>
      <c r="I918" s="396"/>
      <c r="J918" s="396"/>
      <c r="K918" s="396"/>
      <c r="L918" s="396"/>
      <c r="M918" s="396"/>
      <c r="N918" s="396"/>
      <c r="O918" s="32"/>
      <c r="P918" s="32"/>
      <c r="Q918" s="396"/>
    </row>
    <row r="919" spans="1:17" ht="12.75" customHeight="1">
      <c r="A919" s="789"/>
      <c r="B919" s="396"/>
      <c r="C919" s="396"/>
      <c r="D919" s="396"/>
      <c r="E919" s="789"/>
      <c r="F919" s="789"/>
      <c r="G919" s="396"/>
      <c r="H919" s="396"/>
      <c r="I919" s="396"/>
      <c r="J919" s="396"/>
      <c r="K919" s="396"/>
      <c r="L919" s="396"/>
      <c r="M919" s="396"/>
      <c r="N919" s="396"/>
      <c r="O919" s="32"/>
      <c r="P919" s="32"/>
      <c r="Q919" s="396"/>
    </row>
    <row r="920" spans="1:17" ht="12.75" customHeight="1">
      <c r="A920" s="789"/>
      <c r="B920" s="396"/>
      <c r="C920" s="396"/>
      <c r="D920" s="396"/>
      <c r="E920" s="789"/>
      <c r="F920" s="789"/>
      <c r="G920" s="396"/>
      <c r="H920" s="396"/>
      <c r="I920" s="396"/>
      <c r="J920" s="396"/>
      <c r="K920" s="396"/>
      <c r="L920" s="396"/>
      <c r="M920" s="396"/>
      <c r="N920" s="396"/>
      <c r="O920" s="32"/>
      <c r="P920" s="32"/>
      <c r="Q920" s="396"/>
    </row>
    <row r="921" spans="1:17" ht="12.75" customHeight="1">
      <c r="A921" s="789"/>
      <c r="B921" s="396"/>
      <c r="C921" s="396"/>
      <c r="D921" s="396"/>
      <c r="E921" s="789"/>
      <c r="F921" s="789"/>
      <c r="G921" s="396"/>
      <c r="H921" s="396"/>
      <c r="I921" s="396"/>
      <c r="J921" s="396"/>
      <c r="K921" s="396"/>
      <c r="L921" s="396"/>
      <c r="M921" s="396"/>
      <c r="N921" s="396"/>
      <c r="O921" s="32"/>
      <c r="P921" s="32"/>
      <c r="Q921" s="396"/>
    </row>
    <row r="922" spans="1:17" ht="12.75" customHeight="1">
      <c r="A922" s="789"/>
      <c r="B922" s="396"/>
      <c r="C922" s="396"/>
      <c r="D922" s="396"/>
      <c r="E922" s="789"/>
      <c r="F922" s="789"/>
      <c r="G922" s="396"/>
      <c r="H922" s="396"/>
      <c r="I922" s="396"/>
      <c r="J922" s="396"/>
      <c r="K922" s="396"/>
      <c r="L922" s="396"/>
      <c r="M922" s="396"/>
      <c r="N922" s="396"/>
      <c r="O922" s="32"/>
      <c r="P922" s="32"/>
      <c r="Q922" s="396"/>
    </row>
    <row r="923" spans="1:17" ht="12.75" customHeight="1">
      <c r="A923" s="789"/>
      <c r="B923" s="396"/>
      <c r="C923" s="396"/>
      <c r="D923" s="396"/>
      <c r="E923" s="789"/>
      <c r="F923" s="789"/>
      <c r="G923" s="396"/>
      <c r="H923" s="396"/>
      <c r="I923" s="396"/>
      <c r="J923" s="396"/>
      <c r="K923" s="396"/>
      <c r="L923" s="396"/>
      <c r="M923" s="396"/>
      <c r="N923" s="396"/>
      <c r="O923" s="32"/>
      <c r="P923" s="32"/>
      <c r="Q923" s="396"/>
    </row>
    <row r="924" spans="1:17" ht="12.75" customHeight="1">
      <c r="A924" s="789"/>
      <c r="B924" s="396"/>
      <c r="C924" s="396"/>
      <c r="D924" s="396"/>
      <c r="E924" s="789"/>
      <c r="F924" s="789"/>
      <c r="G924" s="396"/>
      <c r="H924" s="396"/>
      <c r="I924" s="396"/>
      <c r="J924" s="396"/>
      <c r="K924" s="396"/>
      <c r="L924" s="396"/>
      <c r="M924" s="396"/>
      <c r="N924" s="396"/>
      <c r="O924" s="32"/>
      <c r="P924" s="32"/>
      <c r="Q924" s="396"/>
    </row>
    <row r="925" spans="1:17" ht="12.75" customHeight="1">
      <c r="A925" s="789"/>
      <c r="B925" s="396"/>
      <c r="C925" s="396"/>
      <c r="D925" s="396"/>
      <c r="E925" s="789"/>
      <c r="F925" s="789"/>
      <c r="G925" s="396"/>
      <c r="H925" s="396"/>
      <c r="I925" s="396"/>
      <c r="J925" s="396"/>
      <c r="K925" s="396"/>
      <c r="L925" s="396"/>
      <c r="M925" s="396"/>
      <c r="N925" s="396"/>
      <c r="O925" s="32"/>
      <c r="P925" s="32"/>
      <c r="Q925" s="396"/>
    </row>
    <row r="926" spans="1:17" ht="12.75" customHeight="1">
      <c r="A926" s="789"/>
      <c r="B926" s="396"/>
      <c r="C926" s="396"/>
      <c r="D926" s="396"/>
      <c r="E926" s="789"/>
      <c r="F926" s="789"/>
      <c r="G926" s="396"/>
      <c r="H926" s="396"/>
      <c r="I926" s="396"/>
      <c r="J926" s="396"/>
      <c r="K926" s="396"/>
      <c r="L926" s="396"/>
      <c r="M926" s="396"/>
      <c r="N926" s="396"/>
      <c r="O926" s="32"/>
      <c r="P926" s="32"/>
      <c r="Q926" s="396"/>
    </row>
    <row r="927" spans="1:17" ht="12.75" customHeight="1">
      <c r="A927" s="789"/>
      <c r="B927" s="396"/>
      <c r="C927" s="396"/>
      <c r="D927" s="396"/>
      <c r="E927" s="789"/>
      <c r="F927" s="789"/>
      <c r="G927" s="396"/>
      <c r="H927" s="396"/>
      <c r="I927" s="396"/>
      <c r="J927" s="396"/>
      <c r="K927" s="396"/>
      <c r="L927" s="396"/>
      <c r="M927" s="396"/>
      <c r="N927" s="396"/>
      <c r="O927" s="32"/>
      <c r="P927" s="32"/>
      <c r="Q927" s="396"/>
    </row>
    <row r="928" spans="1:17" ht="12.75" customHeight="1">
      <c r="A928" s="789"/>
      <c r="B928" s="396"/>
      <c r="C928" s="396"/>
      <c r="D928" s="396"/>
      <c r="E928" s="789"/>
      <c r="F928" s="789"/>
      <c r="G928" s="396"/>
      <c r="H928" s="396"/>
      <c r="I928" s="396"/>
      <c r="J928" s="396"/>
      <c r="K928" s="396"/>
      <c r="L928" s="396"/>
      <c r="M928" s="396"/>
      <c r="N928" s="396"/>
      <c r="O928" s="32"/>
      <c r="P928" s="32"/>
      <c r="Q928" s="396"/>
    </row>
    <row r="929" spans="1:17" ht="12.75" customHeight="1">
      <c r="A929" s="789"/>
      <c r="B929" s="396"/>
      <c r="C929" s="396"/>
      <c r="D929" s="396"/>
      <c r="E929" s="789"/>
      <c r="F929" s="789"/>
      <c r="G929" s="396"/>
      <c r="H929" s="396"/>
      <c r="I929" s="396"/>
      <c r="J929" s="396"/>
      <c r="K929" s="396"/>
      <c r="L929" s="396"/>
      <c r="M929" s="396"/>
      <c r="N929" s="396"/>
      <c r="O929" s="32"/>
      <c r="P929" s="32"/>
      <c r="Q929" s="396"/>
    </row>
    <row r="930" spans="1:17" ht="12.75" customHeight="1">
      <c r="A930" s="789"/>
      <c r="B930" s="396"/>
      <c r="C930" s="396"/>
      <c r="D930" s="396"/>
      <c r="E930" s="789"/>
      <c r="F930" s="789"/>
      <c r="G930" s="396"/>
      <c r="H930" s="396"/>
      <c r="I930" s="396"/>
      <c r="J930" s="396"/>
      <c r="K930" s="396"/>
      <c r="L930" s="396"/>
      <c r="M930" s="396"/>
      <c r="N930" s="396"/>
      <c r="O930" s="32"/>
      <c r="P930" s="32"/>
      <c r="Q930" s="396"/>
    </row>
    <row r="931" spans="1:17" ht="12.75" customHeight="1">
      <c r="A931" s="789"/>
      <c r="B931" s="396"/>
      <c r="C931" s="396"/>
      <c r="D931" s="396"/>
      <c r="E931" s="789"/>
      <c r="F931" s="789"/>
      <c r="G931" s="396"/>
      <c r="H931" s="396"/>
      <c r="I931" s="396"/>
      <c r="J931" s="396"/>
      <c r="K931" s="396"/>
      <c r="L931" s="396"/>
      <c r="M931" s="396"/>
      <c r="N931" s="396"/>
      <c r="O931" s="32"/>
      <c r="P931" s="32"/>
      <c r="Q931" s="396"/>
    </row>
    <row r="932" spans="1:17" ht="12.75" customHeight="1">
      <c r="A932" s="789"/>
      <c r="B932" s="396"/>
      <c r="C932" s="396"/>
      <c r="D932" s="396"/>
      <c r="E932" s="789"/>
      <c r="F932" s="789"/>
      <c r="G932" s="396"/>
      <c r="H932" s="396"/>
      <c r="I932" s="396"/>
      <c r="J932" s="396"/>
      <c r="K932" s="396"/>
      <c r="L932" s="396"/>
      <c r="M932" s="396"/>
      <c r="N932" s="396"/>
      <c r="O932" s="32"/>
      <c r="P932" s="32"/>
      <c r="Q932" s="396"/>
    </row>
    <row r="933" spans="1:17" ht="12.75" customHeight="1">
      <c r="A933" s="789"/>
      <c r="B933" s="396"/>
      <c r="C933" s="396"/>
      <c r="D933" s="396"/>
      <c r="E933" s="789"/>
      <c r="F933" s="789"/>
      <c r="G933" s="396"/>
      <c r="H933" s="396"/>
      <c r="I933" s="396"/>
      <c r="J933" s="396"/>
      <c r="K933" s="396"/>
      <c r="L933" s="396"/>
      <c r="M933" s="396"/>
      <c r="N933" s="396"/>
      <c r="O933" s="32"/>
      <c r="P933" s="32"/>
      <c r="Q933" s="396"/>
    </row>
    <row r="934" spans="1:17" ht="12.75" customHeight="1">
      <c r="A934" s="789"/>
      <c r="B934" s="396"/>
      <c r="C934" s="396"/>
      <c r="D934" s="396"/>
      <c r="E934" s="789"/>
      <c r="F934" s="789"/>
      <c r="G934" s="396"/>
      <c r="H934" s="396"/>
      <c r="I934" s="396"/>
      <c r="J934" s="396"/>
      <c r="K934" s="396"/>
      <c r="L934" s="396"/>
      <c r="M934" s="396"/>
      <c r="N934" s="396"/>
      <c r="O934" s="32"/>
      <c r="P934" s="32"/>
      <c r="Q934" s="396"/>
    </row>
    <row r="935" spans="1:17" ht="12.75" customHeight="1">
      <c r="A935" s="789"/>
      <c r="B935" s="396"/>
      <c r="C935" s="396"/>
      <c r="D935" s="396"/>
      <c r="E935" s="789"/>
      <c r="F935" s="789"/>
      <c r="G935" s="396"/>
      <c r="H935" s="396"/>
      <c r="I935" s="396"/>
      <c r="J935" s="396"/>
      <c r="K935" s="396"/>
      <c r="L935" s="396"/>
      <c r="M935" s="396"/>
      <c r="N935" s="396"/>
      <c r="O935" s="32"/>
      <c r="P935" s="32"/>
      <c r="Q935" s="396"/>
    </row>
    <row r="936" spans="1:17" ht="12.75" customHeight="1">
      <c r="A936" s="789"/>
      <c r="B936" s="396"/>
      <c r="C936" s="396"/>
      <c r="D936" s="396"/>
      <c r="E936" s="789"/>
      <c r="F936" s="789"/>
      <c r="G936" s="396"/>
      <c r="H936" s="396"/>
      <c r="I936" s="396"/>
      <c r="J936" s="396"/>
      <c r="K936" s="396"/>
      <c r="L936" s="396"/>
      <c r="M936" s="396"/>
      <c r="N936" s="396"/>
      <c r="O936" s="32"/>
      <c r="P936" s="32"/>
      <c r="Q936" s="396"/>
    </row>
    <row r="937" spans="1:17" ht="12.75" customHeight="1">
      <c r="A937" s="789"/>
      <c r="B937" s="396"/>
      <c r="C937" s="396"/>
      <c r="D937" s="396"/>
      <c r="E937" s="789"/>
      <c r="F937" s="789"/>
      <c r="G937" s="396"/>
      <c r="H937" s="396"/>
      <c r="I937" s="396"/>
      <c r="J937" s="396"/>
      <c r="K937" s="396"/>
      <c r="L937" s="396"/>
      <c r="M937" s="396"/>
      <c r="N937" s="396"/>
      <c r="O937" s="32"/>
      <c r="P937" s="32"/>
      <c r="Q937" s="396"/>
    </row>
    <row r="938" spans="1:17" ht="12.75" customHeight="1">
      <c r="A938" s="789"/>
      <c r="B938" s="396"/>
      <c r="C938" s="396"/>
      <c r="D938" s="396"/>
      <c r="E938" s="789"/>
      <c r="F938" s="789"/>
      <c r="G938" s="396"/>
      <c r="H938" s="396"/>
      <c r="I938" s="396"/>
      <c r="J938" s="396"/>
      <c r="K938" s="396"/>
      <c r="L938" s="396"/>
      <c r="M938" s="396"/>
      <c r="N938" s="396"/>
      <c r="O938" s="32"/>
      <c r="P938" s="32"/>
      <c r="Q938" s="396"/>
    </row>
    <row r="939" spans="1:17" ht="12.75" customHeight="1">
      <c r="A939" s="789"/>
      <c r="B939" s="396"/>
      <c r="C939" s="396"/>
      <c r="D939" s="396"/>
      <c r="E939" s="789"/>
      <c r="F939" s="789"/>
      <c r="G939" s="396"/>
      <c r="H939" s="396"/>
      <c r="I939" s="396"/>
      <c r="J939" s="396"/>
      <c r="K939" s="396"/>
      <c r="L939" s="396"/>
      <c r="M939" s="396"/>
      <c r="N939" s="396"/>
      <c r="O939" s="32"/>
      <c r="P939" s="32"/>
      <c r="Q939" s="396"/>
    </row>
    <row r="940" spans="1:17" ht="12.75" customHeight="1">
      <c r="A940" s="789"/>
      <c r="B940" s="396"/>
      <c r="C940" s="396"/>
      <c r="D940" s="396"/>
      <c r="E940" s="789"/>
      <c r="F940" s="789"/>
      <c r="G940" s="396"/>
      <c r="H940" s="396"/>
      <c r="I940" s="396"/>
      <c r="J940" s="396"/>
      <c r="K940" s="396"/>
      <c r="L940" s="396"/>
      <c r="M940" s="396"/>
      <c r="N940" s="396"/>
      <c r="O940" s="32"/>
      <c r="P940" s="32"/>
      <c r="Q940" s="396"/>
    </row>
    <row r="941" spans="1:17" ht="12.75" customHeight="1">
      <c r="A941" s="789"/>
      <c r="B941" s="396"/>
      <c r="C941" s="396"/>
      <c r="D941" s="396"/>
      <c r="E941" s="789"/>
      <c r="F941" s="789"/>
      <c r="G941" s="396"/>
      <c r="H941" s="396"/>
      <c r="I941" s="396"/>
      <c r="J941" s="396"/>
      <c r="K941" s="396"/>
      <c r="L941" s="396"/>
      <c r="M941" s="396"/>
      <c r="N941" s="396"/>
      <c r="O941" s="32"/>
      <c r="P941" s="32"/>
      <c r="Q941" s="396"/>
    </row>
    <row r="942" spans="1:17" ht="12.75" customHeight="1">
      <c r="A942" s="789"/>
      <c r="B942" s="396"/>
      <c r="C942" s="396"/>
      <c r="D942" s="396"/>
      <c r="E942" s="789"/>
      <c r="F942" s="789"/>
      <c r="G942" s="396"/>
      <c r="H942" s="396"/>
      <c r="I942" s="396"/>
      <c r="J942" s="396"/>
      <c r="K942" s="396"/>
      <c r="L942" s="396"/>
      <c r="M942" s="396"/>
      <c r="N942" s="396"/>
      <c r="O942" s="32"/>
      <c r="P942" s="32"/>
      <c r="Q942" s="396"/>
    </row>
    <row r="943" spans="1:17" ht="12.75" customHeight="1">
      <c r="A943" s="789"/>
      <c r="B943" s="396"/>
      <c r="C943" s="396"/>
      <c r="D943" s="396"/>
      <c r="E943" s="789"/>
      <c r="F943" s="789"/>
      <c r="G943" s="396"/>
      <c r="H943" s="396"/>
      <c r="I943" s="396"/>
      <c r="J943" s="396"/>
      <c r="K943" s="396"/>
      <c r="L943" s="396"/>
      <c r="M943" s="396"/>
      <c r="N943" s="396"/>
      <c r="O943" s="32"/>
      <c r="P943" s="32"/>
      <c r="Q943" s="396"/>
    </row>
    <row r="944" spans="1:17" ht="12.75" customHeight="1">
      <c r="A944" s="789"/>
      <c r="B944" s="396"/>
      <c r="C944" s="396"/>
      <c r="D944" s="396"/>
      <c r="E944" s="789"/>
      <c r="F944" s="789"/>
      <c r="G944" s="396"/>
      <c r="H944" s="396"/>
      <c r="I944" s="396"/>
      <c r="J944" s="396"/>
      <c r="K944" s="396"/>
      <c r="L944" s="396"/>
      <c r="M944" s="396"/>
      <c r="N944" s="396"/>
      <c r="O944" s="32"/>
      <c r="P944" s="32"/>
      <c r="Q944" s="396"/>
    </row>
    <row r="945" spans="1:17" ht="12.75" customHeight="1">
      <c r="A945" s="789"/>
      <c r="B945" s="396"/>
      <c r="C945" s="396"/>
      <c r="D945" s="396"/>
      <c r="E945" s="789"/>
      <c r="F945" s="789"/>
      <c r="G945" s="396"/>
      <c r="H945" s="396"/>
      <c r="I945" s="396"/>
      <c r="J945" s="396"/>
      <c r="K945" s="396"/>
      <c r="L945" s="396"/>
      <c r="M945" s="396"/>
      <c r="N945" s="396"/>
      <c r="O945" s="32"/>
      <c r="P945" s="32"/>
      <c r="Q945" s="396"/>
    </row>
    <row r="946" spans="1:17" ht="12.75" customHeight="1">
      <c r="A946" s="789"/>
      <c r="B946" s="396"/>
      <c r="C946" s="396"/>
      <c r="D946" s="396"/>
      <c r="E946" s="789"/>
      <c r="F946" s="789"/>
      <c r="G946" s="396"/>
      <c r="H946" s="396"/>
      <c r="I946" s="396"/>
      <c r="J946" s="396"/>
      <c r="K946" s="396"/>
      <c r="L946" s="396"/>
      <c r="M946" s="396"/>
      <c r="N946" s="396"/>
      <c r="O946" s="32"/>
      <c r="P946" s="32"/>
      <c r="Q946" s="396"/>
    </row>
    <row r="947" spans="1:17" ht="12.75" customHeight="1">
      <c r="A947" s="789"/>
      <c r="B947" s="396"/>
      <c r="C947" s="396"/>
      <c r="D947" s="396"/>
      <c r="E947" s="789"/>
      <c r="F947" s="789"/>
      <c r="G947" s="396"/>
      <c r="H947" s="396"/>
      <c r="I947" s="396"/>
      <c r="J947" s="396"/>
      <c r="K947" s="396"/>
      <c r="L947" s="396"/>
      <c r="M947" s="396"/>
      <c r="N947" s="396"/>
      <c r="O947" s="32"/>
      <c r="P947" s="32"/>
      <c r="Q947" s="396"/>
    </row>
    <row r="948" spans="1:17" ht="12.75" customHeight="1">
      <c r="A948" s="789"/>
      <c r="B948" s="396"/>
      <c r="C948" s="396"/>
      <c r="D948" s="396"/>
      <c r="E948" s="789"/>
      <c r="F948" s="789"/>
      <c r="G948" s="396"/>
      <c r="H948" s="396"/>
      <c r="I948" s="396"/>
      <c r="J948" s="396"/>
      <c r="K948" s="396"/>
      <c r="L948" s="396"/>
      <c r="M948" s="396"/>
      <c r="N948" s="396"/>
      <c r="O948" s="32"/>
      <c r="P948" s="32"/>
      <c r="Q948" s="396"/>
    </row>
    <row r="949" spans="1:17" ht="12.75" customHeight="1">
      <c r="A949" s="789"/>
      <c r="B949" s="396"/>
      <c r="C949" s="396"/>
      <c r="D949" s="396"/>
      <c r="E949" s="789"/>
      <c r="F949" s="789"/>
      <c r="G949" s="396"/>
      <c r="H949" s="396"/>
      <c r="I949" s="396"/>
      <c r="J949" s="396"/>
      <c r="K949" s="396"/>
      <c r="L949" s="396"/>
      <c r="M949" s="396"/>
      <c r="N949" s="396"/>
      <c r="O949" s="32"/>
      <c r="P949" s="32"/>
      <c r="Q949" s="396"/>
    </row>
    <row r="950" spans="1:17" ht="12.75" customHeight="1">
      <c r="A950" s="789"/>
      <c r="B950" s="396"/>
      <c r="C950" s="396"/>
      <c r="D950" s="396"/>
      <c r="E950" s="789"/>
      <c r="F950" s="789"/>
      <c r="G950" s="396"/>
      <c r="H950" s="396"/>
      <c r="I950" s="396"/>
      <c r="J950" s="396"/>
      <c r="K950" s="396"/>
      <c r="L950" s="396"/>
      <c r="M950" s="396"/>
      <c r="N950" s="396"/>
      <c r="O950" s="32"/>
      <c r="P950" s="32"/>
      <c r="Q950" s="396"/>
    </row>
    <row r="951" spans="1:17" ht="12.75" customHeight="1">
      <c r="A951" s="789"/>
      <c r="B951" s="396"/>
      <c r="C951" s="396"/>
      <c r="D951" s="396"/>
      <c r="E951" s="789"/>
      <c r="F951" s="789"/>
      <c r="G951" s="396"/>
      <c r="H951" s="396"/>
      <c r="I951" s="396"/>
      <c r="J951" s="396"/>
      <c r="K951" s="396"/>
      <c r="L951" s="396"/>
      <c r="M951" s="396"/>
      <c r="N951" s="396"/>
      <c r="O951" s="32"/>
      <c r="P951" s="32"/>
      <c r="Q951" s="396"/>
    </row>
    <row r="952" spans="1:17" ht="12.75" customHeight="1">
      <c r="A952" s="789"/>
      <c r="B952" s="396"/>
      <c r="C952" s="396"/>
      <c r="D952" s="396"/>
      <c r="E952" s="789"/>
      <c r="F952" s="789"/>
      <c r="G952" s="396"/>
      <c r="H952" s="396"/>
      <c r="I952" s="396"/>
      <c r="J952" s="396"/>
      <c r="K952" s="396"/>
      <c r="L952" s="396"/>
      <c r="M952" s="396"/>
      <c r="N952" s="396"/>
      <c r="O952" s="32"/>
      <c r="P952" s="32"/>
      <c r="Q952" s="396"/>
    </row>
    <row r="953" spans="1:17" ht="12.75" customHeight="1">
      <c r="A953" s="789"/>
      <c r="B953" s="396"/>
      <c r="C953" s="396"/>
      <c r="D953" s="396"/>
      <c r="E953" s="789"/>
      <c r="F953" s="789"/>
      <c r="G953" s="396"/>
      <c r="H953" s="396"/>
      <c r="I953" s="396"/>
      <c r="J953" s="396"/>
      <c r="K953" s="396"/>
      <c r="L953" s="396"/>
      <c r="M953" s="396"/>
      <c r="N953" s="396"/>
      <c r="O953" s="32"/>
      <c r="P953" s="32"/>
      <c r="Q953" s="396"/>
    </row>
    <row r="954" spans="1:17" ht="12.75" customHeight="1">
      <c r="A954" s="789"/>
      <c r="B954" s="396"/>
      <c r="C954" s="396"/>
      <c r="D954" s="396"/>
      <c r="E954" s="789"/>
      <c r="F954" s="789"/>
      <c r="G954" s="396"/>
      <c r="H954" s="396"/>
      <c r="I954" s="396"/>
      <c r="J954" s="396"/>
      <c r="K954" s="396"/>
      <c r="L954" s="396"/>
      <c r="M954" s="396"/>
      <c r="N954" s="396"/>
      <c r="O954" s="32"/>
      <c r="P954" s="32"/>
      <c r="Q954" s="396"/>
    </row>
    <row r="955" spans="1:17" ht="12.75" customHeight="1">
      <c r="A955" s="789"/>
      <c r="B955" s="396"/>
      <c r="C955" s="396"/>
      <c r="D955" s="396"/>
      <c r="E955" s="789"/>
      <c r="F955" s="789"/>
      <c r="G955" s="396"/>
      <c r="H955" s="396"/>
      <c r="I955" s="396"/>
      <c r="J955" s="396"/>
      <c r="K955" s="396"/>
      <c r="L955" s="396"/>
      <c r="M955" s="396"/>
      <c r="N955" s="396"/>
      <c r="O955" s="32"/>
      <c r="P955" s="32"/>
      <c r="Q955" s="396"/>
    </row>
    <row r="956" spans="1:17" ht="12.75" customHeight="1">
      <c r="A956" s="789"/>
      <c r="B956" s="396"/>
      <c r="C956" s="396"/>
      <c r="D956" s="396"/>
      <c r="E956" s="789"/>
      <c r="F956" s="789"/>
      <c r="G956" s="396"/>
      <c r="H956" s="396"/>
      <c r="I956" s="396"/>
      <c r="J956" s="396"/>
      <c r="K956" s="396"/>
      <c r="L956" s="396"/>
      <c r="M956" s="396"/>
      <c r="N956" s="396"/>
      <c r="O956" s="32"/>
      <c r="P956" s="32"/>
      <c r="Q956" s="396"/>
    </row>
    <row r="957" spans="1:17" ht="12.75" customHeight="1">
      <c r="A957" s="789"/>
      <c r="B957" s="396"/>
      <c r="C957" s="396"/>
      <c r="D957" s="396"/>
      <c r="E957" s="789"/>
      <c r="F957" s="789"/>
      <c r="G957" s="396"/>
      <c r="H957" s="396"/>
      <c r="I957" s="396"/>
      <c r="J957" s="396"/>
      <c r="K957" s="396"/>
      <c r="L957" s="396"/>
      <c r="M957" s="396"/>
      <c r="N957" s="396"/>
      <c r="O957" s="32"/>
      <c r="P957" s="32"/>
      <c r="Q957" s="396"/>
    </row>
    <row r="958" spans="1:17" ht="12.75" customHeight="1">
      <c r="A958" s="789"/>
      <c r="B958" s="396"/>
      <c r="C958" s="396"/>
      <c r="D958" s="396"/>
      <c r="E958" s="789"/>
      <c r="F958" s="789"/>
      <c r="G958" s="396"/>
      <c r="H958" s="396"/>
      <c r="I958" s="396"/>
      <c r="J958" s="396"/>
      <c r="K958" s="396"/>
      <c r="L958" s="396"/>
      <c r="M958" s="396"/>
      <c r="N958" s="396"/>
      <c r="O958" s="32"/>
      <c r="P958" s="32"/>
      <c r="Q958" s="396"/>
    </row>
    <row r="959" spans="1:17" ht="12.75" customHeight="1">
      <c r="A959" s="789"/>
      <c r="B959" s="396"/>
      <c r="C959" s="396"/>
      <c r="D959" s="396"/>
      <c r="E959" s="789"/>
      <c r="F959" s="789"/>
      <c r="G959" s="396"/>
      <c r="H959" s="396"/>
      <c r="I959" s="396"/>
      <c r="J959" s="396"/>
      <c r="K959" s="396"/>
      <c r="L959" s="396"/>
      <c r="M959" s="396"/>
      <c r="N959" s="396"/>
      <c r="O959" s="32"/>
      <c r="P959" s="32"/>
      <c r="Q959" s="396"/>
    </row>
    <row r="960" spans="1:17" ht="12.75" customHeight="1">
      <c r="A960" s="789"/>
      <c r="B960" s="396"/>
      <c r="C960" s="396"/>
      <c r="D960" s="396"/>
      <c r="E960" s="789"/>
      <c r="F960" s="789"/>
      <c r="G960" s="396"/>
      <c r="H960" s="396"/>
      <c r="I960" s="396"/>
      <c r="J960" s="396"/>
      <c r="K960" s="396"/>
      <c r="L960" s="396"/>
      <c r="M960" s="396"/>
      <c r="N960" s="396"/>
      <c r="O960" s="32"/>
      <c r="P960" s="32"/>
      <c r="Q960" s="396"/>
    </row>
    <row r="961" spans="1:17" ht="12.75" customHeight="1">
      <c r="A961" s="789"/>
      <c r="B961" s="396"/>
      <c r="C961" s="396"/>
      <c r="D961" s="396"/>
      <c r="E961" s="789"/>
      <c r="F961" s="789"/>
      <c r="G961" s="396"/>
      <c r="H961" s="396"/>
      <c r="I961" s="396"/>
      <c r="J961" s="396"/>
      <c r="K961" s="396"/>
      <c r="L961" s="396"/>
      <c r="M961" s="396"/>
      <c r="N961" s="396"/>
      <c r="O961" s="32"/>
      <c r="P961" s="32"/>
      <c r="Q961" s="396"/>
    </row>
    <row r="962" spans="1:17" ht="12.75" customHeight="1">
      <c r="A962" s="789"/>
      <c r="B962" s="396"/>
      <c r="C962" s="396"/>
      <c r="D962" s="396"/>
      <c r="E962" s="789"/>
      <c r="F962" s="789"/>
      <c r="G962" s="396"/>
      <c r="H962" s="396"/>
      <c r="I962" s="396"/>
      <c r="J962" s="396"/>
      <c r="K962" s="396"/>
      <c r="L962" s="396"/>
      <c r="M962" s="396"/>
      <c r="N962" s="396"/>
      <c r="O962" s="32"/>
      <c r="P962" s="32"/>
      <c r="Q962" s="396"/>
    </row>
    <row r="963" spans="1:17" ht="12.75" customHeight="1">
      <c r="A963" s="789"/>
      <c r="B963" s="396"/>
      <c r="C963" s="396"/>
      <c r="D963" s="396"/>
      <c r="E963" s="789"/>
      <c r="F963" s="789"/>
      <c r="G963" s="396"/>
      <c r="H963" s="396"/>
      <c r="I963" s="396"/>
      <c r="J963" s="396"/>
      <c r="K963" s="396"/>
      <c r="L963" s="396"/>
      <c r="M963" s="396"/>
      <c r="N963" s="396"/>
      <c r="O963" s="32"/>
      <c r="P963" s="32"/>
      <c r="Q963" s="396"/>
    </row>
    <row r="964" spans="1:17" ht="12.75" customHeight="1">
      <c r="A964" s="789"/>
      <c r="B964" s="396"/>
      <c r="C964" s="396"/>
      <c r="D964" s="396"/>
      <c r="E964" s="789"/>
      <c r="F964" s="789"/>
      <c r="G964" s="396"/>
      <c r="H964" s="396"/>
      <c r="I964" s="396"/>
      <c r="J964" s="396"/>
      <c r="K964" s="396"/>
      <c r="L964" s="396"/>
      <c r="M964" s="396"/>
      <c r="N964" s="396"/>
      <c r="O964" s="32"/>
      <c r="P964" s="32"/>
      <c r="Q964" s="396"/>
    </row>
    <row r="965" spans="1:17" ht="12.75" customHeight="1">
      <c r="A965" s="789"/>
      <c r="B965" s="396"/>
      <c r="C965" s="396"/>
      <c r="D965" s="396"/>
      <c r="E965" s="789"/>
      <c r="F965" s="789"/>
      <c r="G965" s="396"/>
      <c r="H965" s="396"/>
      <c r="I965" s="396"/>
      <c r="J965" s="396"/>
      <c r="K965" s="396"/>
      <c r="L965" s="396"/>
      <c r="M965" s="396"/>
      <c r="N965" s="396"/>
      <c r="O965" s="32"/>
      <c r="P965" s="32"/>
      <c r="Q965" s="396"/>
    </row>
    <row r="966" spans="1:17" ht="12.75" customHeight="1">
      <c r="A966" s="789"/>
      <c r="B966" s="396"/>
      <c r="C966" s="396"/>
      <c r="D966" s="396"/>
      <c r="E966" s="789"/>
      <c r="F966" s="789"/>
      <c r="G966" s="396"/>
      <c r="H966" s="396"/>
      <c r="I966" s="396"/>
      <c r="J966" s="396"/>
      <c r="K966" s="396"/>
      <c r="L966" s="396"/>
      <c r="M966" s="396"/>
      <c r="N966" s="396"/>
      <c r="O966" s="32"/>
      <c r="P966" s="32"/>
      <c r="Q966" s="396"/>
    </row>
    <row r="967" spans="1:17" ht="12.75" customHeight="1">
      <c r="A967" s="789"/>
      <c r="B967" s="396"/>
      <c r="C967" s="396"/>
      <c r="D967" s="396"/>
      <c r="E967" s="789"/>
      <c r="F967" s="789"/>
      <c r="G967" s="396"/>
      <c r="H967" s="396"/>
      <c r="I967" s="396"/>
      <c r="J967" s="396"/>
      <c r="K967" s="396"/>
      <c r="L967" s="396"/>
      <c r="M967" s="396"/>
      <c r="N967" s="396"/>
      <c r="O967" s="32"/>
      <c r="P967" s="32"/>
      <c r="Q967" s="396"/>
    </row>
    <row r="968" spans="1:17" ht="12.75" customHeight="1">
      <c r="A968" s="789"/>
      <c r="B968" s="396"/>
      <c r="C968" s="396"/>
      <c r="D968" s="396"/>
      <c r="E968" s="789"/>
      <c r="F968" s="789"/>
      <c r="G968" s="396"/>
      <c r="H968" s="396"/>
      <c r="I968" s="396"/>
      <c r="J968" s="396"/>
      <c r="K968" s="396"/>
      <c r="L968" s="396"/>
      <c r="M968" s="396"/>
      <c r="N968" s="396"/>
      <c r="O968" s="32"/>
      <c r="P968" s="32"/>
      <c r="Q968" s="396"/>
    </row>
    <row r="969" spans="1:17" ht="12.75" customHeight="1">
      <c r="A969" s="789"/>
      <c r="B969" s="396"/>
      <c r="C969" s="396"/>
      <c r="D969" s="396"/>
      <c r="E969" s="789"/>
      <c r="F969" s="789"/>
      <c r="G969" s="396"/>
      <c r="H969" s="396"/>
      <c r="I969" s="396"/>
      <c r="J969" s="396"/>
      <c r="K969" s="396"/>
      <c r="L969" s="396"/>
      <c r="M969" s="396"/>
      <c r="N969" s="396"/>
      <c r="O969" s="32"/>
      <c r="P969" s="32"/>
      <c r="Q969" s="396"/>
    </row>
    <row r="970" spans="1:17" ht="12.75" customHeight="1">
      <c r="A970" s="789"/>
      <c r="B970" s="396"/>
      <c r="C970" s="396"/>
      <c r="D970" s="396"/>
      <c r="E970" s="789"/>
      <c r="F970" s="789"/>
      <c r="G970" s="396"/>
      <c r="H970" s="396"/>
      <c r="I970" s="396"/>
      <c r="J970" s="396"/>
      <c r="K970" s="396"/>
      <c r="L970" s="396"/>
      <c r="M970" s="396"/>
      <c r="N970" s="396"/>
      <c r="O970" s="32"/>
      <c r="P970" s="32"/>
      <c r="Q970" s="396"/>
    </row>
    <row r="971" spans="1:17" ht="12.75" customHeight="1">
      <c r="A971" s="789"/>
      <c r="B971" s="396"/>
      <c r="C971" s="396"/>
      <c r="D971" s="396"/>
      <c r="E971" s="789"/>
      <c r="F971" s="789"/>
      <c r="G971" s="396"/>
      <c r="H971" s="396"/>
      <c r="I971" s="396"/>
      <c r="J971" s="396"/>
      <c r="K971" s="396"/>
      <c r="L971" s="396"/>
      <c r="M971" s="396"/>
      <c r="N971" s="396"/>
      <c r="O971" s="32"/>
      <c r="P971" s="32"/>
      <c r="Q971" s="396"/>
    </row>
    <row r="972" spans="1:17" ht="12.75" customHeight="1">
      <c r="A972" s="789"/>
      <c r="B972" s="396"/>
      <c r="C972" s="396"/>
      <c r="D972" s="396"/>
      <c r="E972" s="789"/>
      <c r="F972" s="789"/>
      <c r="G972" s="396"/>
      <c r="H972" s="396"/>
      <c r="I972" s="396"/>
      <c r="J972" s="396"/>
      <c r="K972" s="396"/>
      <c r="L972" s="396"/>
      <c r="M972" s="396"/>
      <c r="N972" s="396"/>
      <c r="O972" s="32"/>
      <c r="P972" s="32"/>
      <c r="Q972" s="396"/>
    </row>
    <row r="973" spans="1:17" ht="12.75" customHeight="1">
      <c r="A973" s="789"/>
      <c r="B973" s="396"/>
      <c r="C973" s="396"/>
      <c r="D973" s="396"/>
      <c r="E973" s="789"/>
      <c r="F973" s="789"/>
      <c r="G973" s="396"/>
      <c r="H973" s="396"/>
      <c r="I973" s="396"/>
      <c r="J973" s="396"/>
      <c r="K973" s="396"/>
      <c r="L973" s="396"/>
      <c r="M973" s="396"/>
      <c r="N973" s="396"/>
      <c r="O973" s="32"/>
      <c r="P973" s="32"/>
      <c r="Q973" s="396"/>
    </row>
    <row r="974" spans="1:17" ht="12.75" customHeight="1">
      <c r="A974" s="789"/>
      <c r="B974" s="396"/>
      <c r="C974" s="396"/>
      <c r="D974" s="396"/>
      <c r="E974" s="789"/>
      <c r="F974" s="789"/>
      <c r="G974" s="396"/>
      <c r="H974" s="396"/>
      <c r="I974" s="396"/>
      <c r="J974" s="396"/>
      <c r="K974" s="396"/>
      <c r="L974" s="396"/>
      <c r="M974" s="396"/>
      <c r="N974" s="396"/>
      <c r="O974" s="32"/>
      <c r="P974" s="32"/>
      <c r="Q974" s="396"/>
    </row>
    <row r="975" spans="1:17" ht="12.75" customHeight="1">
      <c r="A975" s="789"/>
      <c r="B975" s="396"/>
      <c r="C975" s="396"/>
      <c r="D975" s="396"/>
      <c r="E975" s="789"/>
      <c r="F975" s="789"/>
      <c r="G975" s="396"/>
      <c r="H975" s="396"/>
      <c r="I975" s="396"/>
      <c r="J975" s="396"/>
      <c r="K975" s="396"/>
      <c r="L975" s="396"/>
      <c r="M975" s="396"/>
      <c r="N975" s="396"/>
      <c r="O975" s="32"/>
      <c r="P975" s="32"/>
      <c r="Q975" s="396"/>
    </row>
    <row r="976" spans="1:17" ht="12.75" customHeight="1">
      <c r="A976" s="789"/>
      <c r="B976" s="396"/>
      <c r="C976" s="396"/>
      <c r="D976" s="396"/>
      <c r="E976" s="789"/>
      <c r="F976" s="789"/>
      <c r="G976" s="396"/>
      <c r="H976" s="396"/>
      <c r="I976" s="396"/>
      <c r="J976" s="396"/>
      <c r="K976" s="396"/>
      <c r="L976" s="396"/>
      <c r="M976" s="396"/>
      <c r="N976" s="396"/>
      <c r="O976" s="32"/>
      <c r="P976" s="32"/>
      <c r="Q976" s="396"/>
    </row>
    <row r="977" spans="1:17" ht="12.75" customHeight="1">
      <c r="A977" s="789"/>
      <c r="B977" s="396"/>
      <c r="C977" s="396"/>
      <c r="D977" s="396"/>
      <c r="E977" s="789"/>
      <c r="F977" s="789"/>
      <c r="G977" s="396"/>
      <c r="H977" s="396"/>
      <c r="I977" s="396"/>
      <c r="J977" s="396"/>
      <c r="K977" s="396"/>
      <c r="L977" s="396"/>
      <c r="M977" s="396"/>
      <c r="N977" s="396"/>
      <c r="O977" s="32"/>
      <c r="P977" s="32"/>
      <c r="Q977" s="396"/>
    </row>
    <row r="978" spans="1:17" ht="12.75" customHeight="1">
      <c r="A978" s="789"/>
      <c r="B978" s="396"/>
      <c r="C978" s="396"/>
      <c r="D978" s="396"/>
      <c r="E978" s="789"/>
      <c r="F978" s="789"/>
      <c r="G978" s="396"/>
      <c r="H978" s="396"/>
      <c r="I978" s="396"/>
      <c r="J978" s="396"/>
      <c r="K978" s="396"/>
      <c r="L978" s="396"/>
      <c r="M978" s="396"/>
      <c r="N978" s="396"/>
      <c r="O978" s="32"/>
      <c r="P978" s="32"/>
      <c r="Q978" s="396"/>
    </row>
    <row r="979" spans="1:17" ht="12.75" customHeight="1">
      <c r="A979" s="789"/>
      <c r="B979" s="396"/>
      <c r="C979" s="396"/>
      <c r="D979" s="396"/>
      <c r="E979" s="789"/>
      <c r="F979" s="789"/>
      <c r="G979" s="396"/>
      <c r="H979" s="396"/>
      <c r="I979" s="396"/>
      <c r="J979" s="396"/>
      <c r="K979" s="396"/>
      <c r="L979" s="396"/>
      <c r="M979" s="396"/>
      <c r="N979" s="396"/>
      <c r="O979" s="32"/>
      <c r="P979" s="32"/>
      <c r="Q979" s="396"/>
    </row>
    <row r="980" spans="1:17" ht="12.75" customHeight="1">
      <c r="A980" s="789"/>
      <c r="B980" s="396"/>
      <c r="C980" s="396"/>
      <c r="D980" s="396"/>
      <c r="E980" s="789"/>
      <c r="F980" s="789"/>
      <c r="G980" s="396"/>
      <c r="H980" s="396"/>
      <c r="I980" s="396"/>
      <c r="J980" s="396"/>
      <c r="K980" s="396"/>
      <c r="L980" s="396"/>
      <c r="M980" s="396"/>
      <c r="N980" s="396"/>
      <c r="O980" s="32"/>
      <c r="P980" s="32"/>
      <c r="Q980" s="396"/>
    </row>
    <row r="981" spans="1:17" ht="12.75" customHeight="1">
      <c r="A981" s="789"/>
      <c r="B981" s="396"/>
      <c r="C981" s="396"/>
      <c r="D981" s="396"/>
      <c r="E981" s="789"/>
      <c r="F981" s="789"/>
      <c r="G981" s="396"/>
      <c r="H981" s="396"/>
      <c r="I981" s="396"/>
      <c r="J981" s="396"/>
      <c r="K981" s="396"/>
      <c r="L981" s="396"/>
      <c r="M981" s="396"/>
      <c r="N981" s="396"/>
      <c r="O981" s="32"/>
      <c r="P981" s="32"/>
      <c r="Q981" s="396"/>
    </row>
    <row r="982" spans="1:17" ht="12.75" customHeight="1">
      <c r="A982" s="789"/>
      <c r="B982" s="396"/>
      <c r="C982" s="396"/>
      <c r="D982" s="396"/>
      <c r="E982" s="789"/>
      <c r="F982" s="789"/>
      <c r="G982" s="396"/>
      <c r="H982" s="396"/>
      <c r="I982" s="396"/>
      <c r="J982" s="396"/>
      <c r="K982" s="396"/>
      <c r="L982" s="396"/>
      <c r="M982" s="396"/>
      <c r="N982" s="396"/>
      <c r="O982" s="32"/>
      <c r="P982" s="32"/>
      <c r="Q982" s="396"/>
    </row>
    <row r="983" spans="1:17" ht="12.75" customHeight="1">
      <c r="A983" s="789"/>
      <c r="B983" s="396"/>
      <c r="C983" s="396"/>
      <c r="D983" s="396"/>
      <c r="E983" s="789"/>
      <c r="F983" s="789"/>
      <c r="G983" s="396"/>
      <c r="H983" s="396"/>
      <c r="I983" s="396"/>
      <c r="J983" s="396"/>
      <c r="K983" s="396"/>
      <c r="L983" s="396"/>
      <c r="M983" s="396"/>
      <c r="N983" s="396"/>
      <c r="O983" s="32"/>
      <c r="P983" s="32"/>
      <c r="Q983" s="396"/>
    </row>
    <row r="984" spans="1:17" ht="12.75" customHeight="1">
      <c r="A984" s="789"/>
      <c r="B984" s="396"/>
      <c r="C984" s="396"/>
      <c r="D984" s="396"/>
      <c r="E984" s="789"/>
      <c r="F984" s="789"/>
      <c r="G984" s="396"/>
      <c r="H984" s="396"/>
      <c r="I984" s="396"/>
      <c r="J984" s="396"/>
      <c r="K984" s="396"/>
      <c r="L984" s="396"/>
      <c r="M984" s="396"/>
      <c r="N984" s="396"/>
      <c r="O984" s="32"/>
      <c r="P984" s="32"/>
      <c r="Q984" s="396"/>
    </row>
    <row r="985" spans="1:17" ht="12.75" customHeight="1">
      <c r="A985" s="789"/>
      <c r="B985" s="396"/>
      <c r="C985" s="396"/>
      <c r="D985" s="396"/>
      <c r="E985" s="789"/>
      <c r="F985" s="789"/>
      <c r="G985" s="396"/>
      <c r="H985" s="396"/>
      <c r="I985" s="396"/>
      <c r="J985" s="396"/>
      <c r="K985" s="396"/>
      <c r="L985" s="396"/>
      <c r="M985" s="396"/>
      <c r="N985" s="396"/>
      <c r="O985" s="32"/>
      <c r="P985" s="32"/>
      <c r="Q985" s="396"/>
    </row>
    <row r="986" spans="1:17" ht="12.75" customHeight="1">
      <c r="A986" s="789"/>
      <c r="B986" s="396"/>
      <c r="C986" s="396"/>
      <c r="D986" s="396"/>
      <c r="E986" s="789"/>
      <c r="F986" s="789"/>
      <c r="G986" s="396"/>
      <c r="H986" s="396"/>
      <c r="I986" s="396"/>
      <c r="J986" s="396"/>
      <c r="K986" s="396"/>
      <c r="L986" s="396"/>
      <c r="M986" s="396"/>
      <c r="N986" s="396"/>
      <c r="O986" s="32"/>
      <c r="P986" s="32"/>
      <c r="Q986" s="396"/>
    </row>
    <row r="987" spans="1:17" ht="12.75" customHeight="1">
      <c r="A987" s="789"/>
      <c r="B987" s="396"/>
      <c r="C987" s="396"/>
      <c r="D987" s="396"/>
      <c r="E987" s="789"/>
      <c r="F987" s="789"/>
      <c r="G987" s="396"/>
      <c r="H987" s="396"/>
      <c r="I987" s="396"/>
      <c r="J987" s="396"/>
      <c r="K987" s="396"/>
      <c r="L987" s="396"/>
      <c r="M987" s="396"/>
      <c r="N987" s="396"/>
      <c r="O987" s="32"/>
      <c r="P987" s="32"/>
      <c r="Q987" s="396"/>
    </row>
    <row r="988" spans="1:17" ht="12.75" customHeight="1">
      <c r="A988" s="789"/>
      <c r="B988" s="396"/>
      <c r="C988" s="396"/>
      <c r="D988" s="396"/>
      <c r="E988" s="789"/>
      <c r="F988" s="789"/>
      <c r="G988" s="396"/>
      <c r="H988" s="396"/>
      <c r="I988" s="396"/>
      <c r="J988" s="396"/>
      <c r="K988" s="396"/>
      <c r="L988" s="396"/>
      <c r="M988" s="396"/>
      <c r="N988" s="396"/>
      <c r="O988" s="32"/>
      <c r="P988" s="32"/>
      <c r="Q988" s="396"/>
    </row>
    <row r="989" spans="1:17" ht="12.75" customHeight="1">
      <c r="A989" s="789"/>
      <c r="B989" s="396"/>
      <c r="C989" s="396"/>
      <c r="D989" s="396"/>
      <c r="E989" s="789"/>
      <c r="F989" s="789"/>
      <c r="G989" s="396"/>
      <c r="H989" s="396"/>
      <c r="I989" s="396"/>
      <c r="J989" s="396"/>
      <c r="K989" s="396"/>
      <c r="L989" s="396"/>
      <c r="M989" s="396"/>
      <c r="N989" s="396"/>
      <c r="O989" s="32"/>
      <c r="P989" s="32"/>
      <c r="Q989" s="396"/>
    </row>
    <row r="990" spans="1:17" ht="12.75" customHeight="1">
      <c r="A990" s="789"/>
      <c r="B990" s="396"/>
      <c r="C990" s="396"/>
      <c r="D990" s="396"/>
      <c r="E990" s="789"/>
      <c r="F990" s="789"/>
      <c r="G990" s="396"/>
      <c r="H990" s="396"/>
      <c r="I990" s="396"/>
      <c r="J990" s="396"/>
      <c r="K990" s="396"/>
      <c r="L990" s="396"/>
      <c r="M990" s="396"/>
      <c r="N990" s="396"/>
      <c r="O990" s="32"/>
      <c r="P990" s="32"/>
      <c r="Q990" s="396"/>
    </row>
    <row r="991" spans="1:17" ht="12.75" customHeight="1">
      <c r="A991" s="789"/>
      <c r="B991" s="396"/>
      <c r="C991" s="396"/>
      <c r="D991" s="396"/>
      <c r="E991" s="789"/>
      <c r="F991" s="789"/>
      <c r="G991" s="396"/>
      <c r="H991" s="396"/>
      <c r="I991" s="396"/>
      <c r="J991" s="396"/>
      <c r="K991" s="396"/>
      <c r="L991" s="396"/>
      <c r="M991" s="396"/>
      <c r="N991" s="396"/>
      <c r="O991" s="32"/>
      <c r="P991" s="32"/>
      <c r="Q991" s="396"/>
    </row>
    <row r="992" spans="1:17" ht="12.75" customHeight="1">
      <c r="A992" s="789"/>
      <c r="B992" s="396"/>
      <c r="C992" s="396"/>
      <c r="D992" s="396"/>
      <c r="E992" s="789"/>
      <c r="F992" s="789"/>
      <c r="G992" s="396"/>
      <c r="H992" s="396"/>
      <c r="I992" s="396"/>
      <c r="J992" s="396"/>
      <c r="K992" s="396"/>
      <c r="L992" s="396"/>
      <c r="M992" s="396"/>
      <c r="N992" s="396"/>
      <c r="O992" s="32"/>
      <c r="P992" s="32"/>
      <c r="Q992" s="396"/>
    </row>
    <row r="993" spans="1:17" ht="12.75" customHeight="1">
      <c r="A993" s="789"/>
      <c r="B993" s="396"/>
      <c r="C993" s="396"/>
      <c r="D993" s="396"/>
      <c r="E993" s="789"/>
      <c r="F993" s="789"/>
      <c r="G993" s="396"/>
      <c r="H993" s="396"/>
      <c r="I993" s="396"/>
      <c r="J993" s="396"/>
      <c r="K993" s="396"/>
      <c r="L993" s="396"/>
      <c r="M993" s="396"/>
      <c r="N993" s="396"/>
      <c r="O993" s="32"/>
      <c r="P993" s="32"/>
      <c r="Q993" s="396"/>
    </row>
    <row r="994" spans="1:17" ht="12.75" customHeight="1">
      <c r="A994" s="789"/>
      <c r="B994" s="396"/>
      <c r="C994" s="396"/>
      <c r="D994" s="396"/>
      <c r="E994" s="789"/>
      <c r="F994" s="789"/>
      <c r="G994" s="396"/>
      <c r="H994" s="396"/>
      <c r="I994" s="396"/>
      <c r="J994" s="396"/>
      <c r="K994" s="396"/>
      <c r="L994" s="396"/>
      <c r="M994" s="396"/>
      <c r="N994" s="396"/>
      <c r="O994" s="32"/>
      <c r="P994" s="32"/>
      <c r="Q994" s="396"/>
    </row>
    <row r="995" spans="1:17" ht="12.75" customHeight="1">
      <c r="A995" s="789"/>
      <c r="B995" s="396"/>
      <c r="C995" s="396"/>
      <c r="D995" s="396"/>
      <c r="E995" s="789"/>
      <c r="F995" s="789"/>
      <c r="G995" s="396"/>
      <c r="H995" s="396"/>
      <c r="I995" s="396"/>
      <c r="J995" s="396"/>
      <c r="K995" s="396"/>
      <c r="L995" s="396"/>
      <c r="M995" s="396"/>
      <c r="N995" s="396"/>
      <c r="O995" s="32"/>
      <c r="P995" s="32"/>
      <c r="Q995" s="396"/>
    </row>
    <row r="996" spans="1:17" ht="12.75" customHeight="1">
      <c r="A996" s="789"/>
      <c r="B996" s="396"/>
      <c r="C996" s="396"/>
      <c r="D996" s="396"/>
      <c r="E996" s="789"/>
      <c r="F996" s="789"/>
      <c r="G996" s="396"/>
      <c r="H996" s="396"/>
      <c r="I996" s="396"/>
      <c r="J996" s="396"/>
      <c r="K996" s="396"/>
      <c r="L996" s="396"/>
      <c r="M996" s="396"/>
      <c r="N996" s="396"/>
      <c r="O996" s="32"/>
      <c r="P996" s="32"/>
      <c r="Q996" s="396"/>
    </row>
  </sheetData>
  <mergeCells count="27">
    <mergeCell ref="D31:F31"/>
    <mergeCell ref="I31:L31"/>
    <mergeCell ref="B29:D29"/>
    <mergeCell ref="M29:O29"/>
    <mergeCell ref="D30:F30"/>
    <mergeCell ref="I30:L30"/>
    <mergeCell ref="M30:O30"/>
    <mergeCell ref="A5:O5"/>
    <mergeCell ref="A6:N6"/>
    <mergeCell ref="A7:N7"/>
    <mergeCell ref="A8:N8"/>
    <mergeCell ref="A9:A10"/>
    <mergeCell ref="B9:B10"/>
    <mergeCell ref="C9:D10"/>
    <mergeCell ref="E9:E10"/>
    <mergeCell ref="F9:F10"/>
    <mergeCell ref="G9:G10"/>
    <mergeCell ref="H9:L9"/>
    <mergeCell ref="M9:M10"/>
    <mergeCell ref="N9:N10"/>
    <mergeCell ref="O9:O10"/>
    <mergeCell ref="H4:O4"/>
    <mergeCell ref="K1:N1"/>
    <mergeCell ref="A2:E2"/>
    <mergeCell ref="H2:O2"/>
    <mergeCell ref="A3:E3"/>
    <mergeCell ref="H3:O3"/>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topLeftCell="A16" workbookViewId="0">
      <selection activeCell="D54" sqref="D54:O56"/>
    </sheetView>
  </sheetViews>
  <sheetFormatPr defaultRowHeight="15"/>
  <cols>
    <col min="1" max="1" width="5" customWidth="1"/>
    <col min="2" max="2" width="11.7109375" customWidth="1"/>
    <col min="3" max="3" width="16.140625" customWidth="1"/>
    <col min="4" max="4" width="7.7109375" customWidth="1"/>
    <col min="5" max="5" width="6.7109375" customWidth="1"/>
    <col min="6" max="6" width="11.140625" customWidth="1"/>
    <col min="7" max="7" width="7.85546875" customWidth="1"/>
    <col min="8" max="8" width="5.85546875" customWidth="1"/>
    <col min="9" max="9" width="6.28515625" customWidth="1"/>
    <col min="10" max="10" width="6.140625" customWidth="1"/>
    <col min="11" max="11" width="5.85546875" customWidth="1"/>
    <col min="12" max="12" width="6.28515625" customWidth="1"/>
    <col min="13" max="13" width="6" customWidth="1"/>
    <col min="14" max="14" width="8.140625" customWidth="1"/>
    <col min="15" max="15" width="13.140625" customWidth="1"/>
  </cols>
  <sheetData>
    <row r="1" spans="1:17" ht="18" customHeight="1">
      <c r="A1" s="1313" t="s">
        <v>46</v>
      </c>
      <c r="B1" s="1313"/>
      <c r="C1" s="1313"/>
      <c r="D1" s="1313"/>
      <c r="E1" s="965"/>
      <c r="F1" s="178"/>
      <c r="G1" s="178"/>
      <c r="H1" s="1143" t="s">
        <v>1992</v>
      </c>
      <c r="I1" s="1143"/>
      <c r="J1" s="1143"/>
      <c r="K1" s="1143"/>
      <c r="L1" s="1143"/>
      <c r="M1" s="1143"/>
      <c r="N1" s="1143"/>
      <c r="O1" s="1143"/>
    </row>
    <row r="2" spans="1:17" ht="15.75" customHeight="1">
      <c r="A2" s="1143" t="s">
        <v>1993</v>
      </c>
      <c r="B2" s="1143"/>
      <c r="C2" s="1143"/>
      <c r="D2" s="1143"/>
      <c r="E2" s="965"/>
      <c r="F2" s="178"/>
      <c r="G2" s="178"/>
      <c r="H2" s="1143" t="s">
        <v>1994</v>
      </c>
      <c r="I2" s="1143"/>
      <c r="J2" s="1143"/>
      <c r="K2" s="1143"/>
      <c r="L2" s="1143"/>
      <c r="M2" s="1143"/>
      <c r="N2" s="1143"/>
      <c r="O2" s="1143"/>
    </row>
    <row r="3" spans="1:17" ht="8.25" customHeight="1"/>
    <row r="4" spans="1:17" ht="13.5" customHeight="1">
      <c r="H4" s="1313" t="s">
        <v>1995</v>
      </c>
      <c r="I4" s="1313"/>
      <c r="J4" s="1313"/>
      <c r="K4" s="1313"/>
      <c r="L4" s="1313"/>
      <c r="M4" s="1313"/>
      <c r="N4" s="1313"/>
      <c r="O4" s="1313"/>
      <c r="P4" s="965"/>
      <c r="Q4" s="965"/>
    </row>
    <row r="5" spans="1:17" ht="6.75" customHeight="1"/>
    <row r="6" spans="1:17" ht="15.75">
      <c r="A6" s="1143" t="s">
        <v>1996</v>
      </c>
      <c r="B6" s="1143"/>
      <c r="C6" s="1143"/>
      <c r="D6" s="1143"/>
      <c r="E6" s="1143"/>
      <c r="F6" s="1143"/>
      <c r="G6" s="1143"/>
      <c r="H6" s="1143"/>
      <c r="I6" s="1143"/>
      <c r="J6" s="1143"/>
      <c r="K6" s="1143"/>
      <c r="L6" s="1143"/>
      <c r="M6" s="1143"/>
      <c r="N6" s="1143"/>
      <c r="O6" s="1143"/>
    </row>
    <row r="7" spans="1:17" ht="15.75">
      <c r="A7" s="1297" t="s">
        <v>51</v>
      </c>
      <c r="B7" s="1297"/>
      <c r="C7" s="1297"/>
      <c r="D7" s="1297"/>
      <c r="E7" s="1297"/>
      <c r="F7" s="1297"/>
      <c r="G7" s="1297"/>
      <c r="H7" s="1297"/>
      <c r="I7" s="1297"/>
      <c r="J7" s="1297"/>
      <c r="K7" s="1297"/>
      <c r="L7" s="1297"/>
      <c r="M7" s="1297"/>
      <c r="N7" s="1297"/>
      <c r="O7" s="966"/>
    </row>
    <row r="8" spans="1:17" ht="15.75">
      <c r="A8" s="1297" t="s">
        <v>1997</v>
      </c>
      <c r="B8" s="1297"/>
      <c r="C8" s="1297"/>
      <c r="D8" s="1297"/>
      <c r="E8" s="1297"/>
      <c r="F8" s="1297"/>
      <c r="G8" s="1297"/>
      <c r="H8" s="1297"/>
      <c r="I8" s="1297"/>
      <c r="J8" s="1297"/>
      <c r="K8" s="1297"/>
      <c r="L8" s="1297"/>
      <c r="M8" s="1297"/>
      <c r="N8" s="1297"/>
      <c r="O8" s="966"/>
    </row>
    <row r="9" spans="1:17" ht="15.75">
      <c r="A9" s="1297" t="s">
        <v>1998</v>
      </c>
      <c r="B9" s="1297"/>
      <c r="C9" s="1297"/>
      <c r="D9" s="1297"/>
      <c r="E9" s="1297"/>
      <c r="F9" s="1297"/>
      <c r="G9" s="1297"/>
      <c r="H9" s="1297"/>
      <c r="I9" s="1297"/>
      <c r="J9" s="1297"/>
      <c r="K9" s="1297"/>
      <c r="L9" s="1297"/>
      <c r="M9" s="1297"/>
      <c r="N9" s="1297"/>
      <c r="O9" s="966"/>
    </row>
    <row r="10" spans="1:17" ht="3" customHeight="1">
      <c r="A10" s="967"/>
      <c r="B10" s="967"/>
      <c r="C10" s="967"/>
      <c r="D10" s="967"/>
      <c r="E10" s="967"/>
      <c r="F10" s="967"/>
      <c r="G10" s="967"/>
      <c r="H10" s="967"/>
      <c r="I10" s="967"/>
      <c r="J10" s="967"/>
      <c r="K10" s="967"/>
      <c r="L10" s="967"/>
      <c r="M10" s="967"/>
      <c r="N10" s="967"/>
      <c r="O10" s="966"/>
    </row>
    <row r="11" spans="1:17">
      <c r="A11" s="1314" t="s">
        <v>3</v>
      </c>
      <c r="B11" s="1314" t="s">
        <v>4</v>
      </c>
      <c r="C11" s="1314" t="s">
        <v>5</v>
      </c>
      <c r="D11" s="1314"/>
      <c r="E11" s="1314" t="s">
        <v>6</v>
      </c>
      <c r="F11" s="1314" t="s">
        <v>54</v>
      </c>
      <c r="G11" s="1315" t="s">
        <v>1863</v>
      </c>
      <c r="H11" s="1314" t="s">
        <v>9</v>
      </c>
      <c r="I11" s="1314"/>
      <c r="J11" s="1314"/>
      <c r="K11" s="1314"/>
      <c r="L11" s="1314"/>
      <c r="M11" s="1314" t="s">
        <v>10</v>
      </c>
      <c r="N11" s="1314" t="s">
        <v>11</v>
      </c>
      <c r="O11" s="1315" t="s">
        <v>1999</v>
      </c>
    </row>
    <row r="12" spans="1:17">
      <c r="A12" s="1314"/>
      <c r="B12" s="1314"/>
      <c r="C12" s="1314"/>
      <c r="D12" s="1314"/>
      <c r="E12" s="1314"/>
      <c r="F12" s="1314"/>
      <c r="G12" s="1314"/>
      <c r="H12" s="968" t="s">
        <v>13</v>
      </c>
      <c r="I12" s="968" t="s">
        <v>14</v>
      </c>
      <c r="J12" s="968" t="s">
        <v>15</v>
      </c>
      <c r="K12" s="968" t="s">
        <v>16</v>
      </c>
      <c r="L12" s="968" t="s">
        <v>17</v>
      </c>
      <c r="M12" s="1314"/>
      <c r="N12" s="1314"/>
      <c r="O12" s="1314"/>
    </row>
    <row r="13" spans="1:17">
      <c r="A13" s="969">
        <v>1</v>
      </c>
      <c r="B13" s="970">
        <v>111319001</v>
      </c>
      <c r="C13" s="971" t="s">
        <v>2000</v>
      </c>
      <c r="D13" s="971" t="s">
        <v>604</v>
      </c>
      <c r="E13" s="971" t="s">
        <v>26</v>
      </c>
      <c r="F13" s="969" t="s">
        <v>2001</v>
      </c>
      <c r="G13" s="969" t="s">
        <v>21</v>
      </c>
      <c r="H13" s="969">
        <v>18</v>
      </c>
      <c r="I13" s="969">
        <v>25</v>
      </c>
      <c r="J13" s="969">
        <v>20</v>
      </c>
      <c r="K13" s="969">
        <v>21</v>
      </c>
      <c r="L13" s="969">
        <v>5</v>
      </c>
      <c r="M13" s="969">
        <f>SUM(H13:L13)</f>
        <v>89</v>
      </c>
      <c r="N13" s="972" t="s">
        <v>22</v>
      </c>
      <c r="O13" s="973" t="s">
        <v>2002</v>
      </c>
    </row>
    <row r="14" spans="1:17">
      <c r="A14" s="969">
        <v>2</v>
      </c>
      <c r="B14" s="970">
        <v>111319008</v>
      </c>
      <c r="C14" s="971" t="s">
        <v>2003</v>
      </c>
      <c r="D14" s="971" t="s">
        <v>386</v>
      </c>
      <c r="E14" s="971" t="s">
        <v>20</v>
      </c>
      <c r="F14" s="969" t="s">
        <v>2004</v>
      </c>
      <c r="G14" s="969" t="s">
        <v>21</v>
      </c>
      <c r="H14" s="969">
        <v>14</v>
      </c>
      <c r="I14" s="969">
        <v>25</v>
      </c>
      <c r="J14" s="969">
        <v>10</v>
      </c>
      <c r="K14" s="969">
        <v>19</v>
      </c>
      <c r="L14" s="969">
        <v>8</v>
      </c>
      <c r="M14" s="969">
        <f t="shared" ref="M14:M52" si="0">SUM(H14:L14)</f>
        <v>76</v>
      </c>
      <c r="N14" s="972" t="s">
        <v>32</v>
      </c>
      <c r="O14" s="973" t="s">
        <v>2005</v>
      </c>
    </row>
    <row r="15" spans="1:17">
      <c r="A15" s="969">
        <v>3</v>
      </c>
      <c r="B15" s="974">
        <v>111319095</v>
      </c>
      <c r="C15" s="975" t="s">
        <v>2006</v>
      </c>
      <c r="D15" s="975" t="s">
        <v>953</v>
      </c>
      <c r="E15" s="975" t="s">
        <v>26</v>
      </c>
      <c r="F15" s="976">
        <v>37083</v>
      </c>
      <c r="G15" s="969" t="s">
        <v>21</v>
      </c>
      <c r="H15" s="977">
        <v>16</v>
      </c>
      <c r="I15" s="977">
        <v>25</v>
      </c>
      <c r="J15" s="977">
        <v>17</v>
      </c>
      <c r="K15" s="977">
        <v>23</v>
      </c>
      <c r="L15" s="977">
        <v>5</v>
      </c>
      <c r="M15" s="969">
        <f t="shared" si="0"/>
        <v>86</v>
      </c>
      <c r="N15" s="972" t="s">
        <v>22</v>
      </c>
      <c r="O15" s="973" t="s">
        <v>2007</v>
      </c>
    </row>
    <row r="16" spans="1:17">
      <c r="A16" s="969">
        <v>4</v>
      </c>
      <c r="B16" s="970">
        <v>111319011</v>
      </c>
      <c r="C16" s="971" t="s">
        <v>2008</v>
      </c>
      <c r="D16" s="971" t="s">
        <v>394</v>
      </c>
      <c r="E16" s="971" t="s">
        <v>26</v>
      </c>
      <c r="F16" s="978">
        <v>36927</v>
      </c>
      <c r="G16" s="969" t="s">
        <v>21</v>
      </c>
      <c r="H16" s="969">
        <v>10</v>
      </c>
      <c r="I16" s="969">
        <v>25</v>
      </c>
      <c r="J16" s="969">
        <v>10</v>
      </c>
      <c r="K16" s="969">
        <v>19</v>
      </c>
      <c r="L16" s="969">
        <v>2</v>
      </c>
      <c r="M16" s="969">
        <f t="shared" si="0"/>
        <v>66</v>
      </c>
      <c r="N16" s="972" t="s">
        <v>32</v>
      </c>
      <c r="O16" s="973" t="s">
        <v>507</v>
      </c>
    </row>
    <row r="17" spans="1:15">
      <c r="A17" s="969">
        <v>5</v>
      </c>
      <c r="B17" s="970">
        <v>111319013</v>
      </c>
      <c r="C17" s="971" t="s">
        <v>2009</v>
      </c>
      <c r="D17" s="971" t="s">
        <v>76</v>
      </c>
      <c r="E17" s="971" t="s">
        <v>20</v>
      </c>
      <c r="F17" s="978">
        <v>37175</v>
      </c>
      <c r="G17" s="969" t="s">
        <v>21</v>
      </c>
      <c r="H17" s="969">
        <v>14</v>
      </c>
      <c r="I17" s="969">
        <v>25</v>
      </c>
      <c r="J17" s="969">
        <v>10</v>
      </c>
      <c r="K17" s="969">
        <v>16</v>
      </c>
      <c r="L17" s="969">
        <v>2</v>
      </c>
      <c r="M17" s="969">
        <f t="shared" si="0"/>
        <v>67</v>
      </c>
      <c r="N17" s="972" t="s">
        <v>32</v>
      </c>
      <c r="O17" s="973"/>
    </row>
    <row r="18" spans="1:15">
      <c r="A18" s="969">
        <v>6</v>
      </c>
      <c r="B18" s="970">
        <v>111319015</v>
      </c>
      <c r="C18" s="971" t="s">
        <v>2010</v>
      </c>
      <c r="D18" s="971" t="s">
        <v>326</v>
      </c>
      <c r="E18" s="971" t="s">
        <v>26</v>
      </c>
      <c r="F18" s="969" t="s">
        <v>2011</v>
      </c>
      <c r="G18" s="969" t="s">
        <v>21</v>
      </c>
      <c r="H18" s="969">
        <v>14</v>
      </c>
      <c r="I18" s="969">
        <v>22</v>
      </c>
      <c r="J18" s="969">
        <v>11</v>
      </c>
      <c r="K18" s="969">
        <v>19</v>
      </c>
      <c r="L18" s="969">
        <v>0</v>
      </c>
      <c r="M18" s="969">
        <f t="shared" si="0"/>
        <v>66</v>
      </c>
      <c r="N18" s="972" t="s">
        <v>32</v>
      </c>
      <c r="O18" s="973"/>
    </row>
    <row r="19" spans="1:15">
      <c r="A19" s="969">
        <v>7</v>
      </c>
      <c r="B19" s="970">
        <v>111319016</v>
      </c>
      <c r="C19" s="971" t="s">
        <v>2012</v>
      </c>
      <c r="D19" s="971" t="s">
        <v>630</v>
      </c>
      <c r="E19" s="971" t="s">
        <v>20</v>
      </c>
      <c r="F19" s="969" t="s">
        <v>2013</v>
      </c>
      <c r="G19" s="969" t="s">
        <v>21</v>
      </c>
      <c r="H19" s="969">
        <v>12</v>
      </c>
      <c r="I19" s="969">
        <v>25</v>
      </c>
      <c r="J19" s="969">
        <v>10</v>
      </c>
      <c r="K19" s="969">
        <v>19</v>
      </c>
      <c r="L19" s="969">
        <v>2</v>
      </c>
      <c r="M19" s="969">
        <f t="shared" si="0"/>
        <v>68</v>
      </c>
      <c r="N19" s="972" t="s">
        <v>32</v>
      </c>
      <c r="O19" s="973"/>
    </row>
    <row r="20" spans="1:15">
      <c r="A20" s="969">
        <v>8</v>
      </c>
      <c r="B20" s="970">
        <v>111319018</v>
      </c>
      <c r="C20" s="971" t="s">
        <v>801</v>
      </c>
      <c r="D20" s="971" t="s">
        <v>204</v>
      </c>
      <c r="E20" s="971" t="s">
        <v>26</v>
      </c>
      <c r="F20" s="969" t="s">
        <v>2014</v>
      </c>
      <c r="G20" s="969" t="s">
        <v>21</v>
      </c>
      <c r="H20" s="969">
        <v>12</v>
      </c>
      <c r="I20" s="969">
        <v>25</v>
      </c>
      <c r="J20" s="969">
        <v>10</v>
      </c>
      <c r="K20" s="969">
        <v>19</v>
      </c>
      <c r="L20" s="969">
        <v>2</v>
      </c>
      <c r="M20" s="969">
        <f t="shared" si="0"/>
        <v>68</v>
      </c>
      <c r="N20" s="972" t="s">
        <v>32</v>
      </c>
      <c r="O20" s="973"/>
    </row>
    <row r="21" spans="1:15">
      <c r="A21" s="969">
        <v>9</v>
      </c>
      <c r="B21" s="970">
        <v>111319019</v>
      </c>
      <c r="C21" s="971" t="s">
        <v>2015</v>
      </c>
      <c r="D21" s="971" t="s">
        <v>209</v>
      </c>
      <c r="E21" s="971" t="s">
        <v>26</v>
      </c>
      <c r="F21" s="969" t="s">
        <v>2016</v>
      </c>
      <c r="G21" s="969" t="s">
        <v>21</v>
      </c>
      <c r="H21" s="969">
        <v>10</v>
      </c>
      <c r="I21" s="969">
        <v>25</v>
      </c>
      <c r="J21" s="969">
        <v>10</v>
      </c>
      <c r="K21" s="969">
        <v>19</v>
      </c>
      <c r="L21" s="969">
        <v>2</v>
      </c>
      <c r="M21" s="969">
        <f t="shared" si="0"/>
        <v>66</v>
      </c>
      <c r="N21" s="972" t="s">
        <v>32</v>
      </c>
      <c r="O21" s="973"/>
    </row>
    <row r="22" spans="1:15">
      <c r="A22" s="969">
        <v>10</v>
      </c>
      <c r="B22" s="970">
        <v>111319022</v>
      </c>
      <c r="C22" s="971" t="s">
        <v>2017</v>
      </c>
      <c r="D22" s="971" t="s">
        <v>1961</v>
      </c>
      <c r="E22" s="971" t="s">
        <v>26</v>
      </c>
      <c r="F22" s="969" t="s">
        <v>2018</v>
      </c>
      <c r="G22" s="969" t="s">
        <v>21</v>
      </c>
      <c r="H22" s="969">
        <v>10</v>
      </c>
      <c r="I22" s="969">
        <v>25</v>
      </c>
      <c r="J22" s="969">
        <v>10</v>
      </c>
      <c r="K22" s="969">
        <v>19</v>
      </c>
      <c r="L22" s="969">
        <v>10</v>
      </c>
      <c r="M22" s="969">
        <f t="shared" si="0"/>
        <v>74</v>
      </c>
      <c r="N22" s="972" t="s">
        <v>32</v>
      </c>
      <c r="O22" s="973" t="s">
        <v>2019</v>
      </c>
    </row>
    <row r="23" spans="1:15">
      <c r="A23" s="969">
        <v>11</v>
      </c>
      <c r="B23" s="970">
        <v>111319022</v>
      </c>
      <c r="C23" s="971" t="s">
        <v>315</v>
      </c>
      <c r="D23" s="971" t="s">
        <v>316</v>
      </c>
      <c r="E23" s="971" t="s">
        <v>20</v>
      </c>
      <c r="F23" s="969" t="s">
        <v>2020</v>
      </c>
      <c r="G23" s="969" t="s">
        <v>21</v>
      </c>
      <c r="H23" s="969">
        <v>11</v>
      </c>
      <c r="I23" s="969">
        <v>25</v>
      </c>
      <c r="J23" s="969">
        <v>11</v>
      </c>
      <c r="K23" s="969">
        <v>16</v>
      </c>
      <c r="L23" s="969">
        <v>2</v>
      </c>
      <c r="M23" s="969">
        <f t="shared" si="0"/>
        <v>65</v>
      </c>
      <c r="N23" s="972" t="s">
        <v>32</v>
      </c>
      <c r="O23" s="973" t="s">
        <v>2021</v>
      </c>
    </row>
    <row r="24" spans="1:15">
      <c r="A24" s="969">
        <v>12</v>
      </c>
      <c r="B24" s="970">
        <v>111319023</v>
      </c>
      <c r="C24" s="971" t="s">
        <v>616</v>
      </c>
      <c r="D24" s="971" t="s">
        <v>336</v>
      </c>
      <c r="E24" s="971" t="s">
        <v>26</v>
      </c>
      <c r="F24" s="978">
        <v>37173</v>
      </c>
      <c r="G24" s="969" t="s">
        <v>21</v>
      </c>
      <c r="H24" s="969">
        <v>10</v>
      </c>
      <c r="I24" s="969">
        <v>25</v>
      </c>
      <c r="J24" s="969">
        <v>15</v>
      </c>
      <c r="K24" s="969">
        <v>19</v>
      </c>
      <c r="L24" s="969">
        <v>2</v>
      </c>
      <c r="M24" s="969">
        <f t="shared" si="0"/>
        <v>71</v>
      </c>
      <c r="N24" s="972" t="s">
        <v>32</v>
      </c>
      <c r="O24" s="973" t="s">
        <v>2021</v>
      </c>
    </row>
    <row r="25" spans="1:15">
      <c r="A25" s="969">
        <v>13</v>
      </c>
      <c r="B25" s="970">
        <v>111319025</v>
      </c>
      <c r="C25" s="971" t="s">
        <v>1710</v>
      </c>
      <c r="D25" s="971" t="s">
        <v>429</v>
      </c>
      <c r="E25" s="971" t="s">
        <v>26</v>
      </c>
      <c r="F25" s="978" t="s">
        <v>2022</v>
      </c>
      <c r="G25" s="969" t="s">
        <v>21</v>
      </c>
      <c r="H25" s="969">
        <v>14</v>
      </c>
      <c r="I25" s="969">
        <v>25</v>
      </c>
      <c r="J25" s="969">
        <v>10</v>
      </c>
      <c r="K25" s="969">
        <v>19</v>
      </c>
      <c r="L25" s="969">
        <v>2</v>
      </c>
      <c r="M25" s="969">
        <f t="shared" si="0"/>
        <v>70</v>
      </c>
      <c r="N25" s="972" t="s">
        <v>32</v>
      </c>
      <c r="O25" s="973"/>
    </row>
    <row r="26" spans="1:15">
      <c r="A26" s="969">
        <v>14</v>
      </c>
      <c r="B26" s="970">
        <v>111319026</v>
      </c>
      <c r="C26" s="971" t="s">
        <v>2023</v>
      </c>
      <c r="D26" s="971" t="s">
        <v>1078</v>
      </c>
      <c r="E26" s="971" t="s">
        <v>26</v>
      </c>
      <c r="F26" s="978">
        <v>36954</v>
      </c>
      <c r="G26" s="969" t="s">
        <v>21</v>
      </c>
      <c r="H26" s="969">
        <v>12</v>
      </c>
      <c r="I26" s="969">
        <v>25</v>
      </c>
      <c r="J26" s="969">
        <v>10</v>
      </c>
      <c r="K26" s="969">
        <v>19</v>
      </c>
      <c r="L26" s="969">
        <v>2</v>
      </c>
      <c r="M26" s="969">
        <f t="shared" si="0"/>
        <v>68</v>
      </c>
      <c r="N26" s="972" t="s">
        <v>32</v>
      </c>
      <c r="O26" s="973"/>
    </row>
    <row r="27" spans="1:15">
      <c r="A27" s="969">
        <v>15</v>
      </c>
      <c r="B27" s="970">
        <v>111319027</v>
      </c>
      <c r="C27" s="971" t="s">
        <v>1403</v>
      </c>
      <c r="D27" s="971" t="s">
        <v>1082</v>
      </c>
      <c r="E27" s="971" t="s">
        <v>26</v>
      </c>
      <c r="F27" s="969" t="s">
        <v>2024</v>
      </c>
      <c r="G27" s="969" t="s">
        <v>21</v>
      </c>
      <c r="H27" s="969">
        <v>14</v>
      </c>
      <c r="I27" s="969">
        <v>25</v>
      </c>
      <c r="J27" s="969">
        <v>10</v>
      </c>
      <c r="K27" s="969">
        <v>19</v>
      </c>
      <c r="L27" s="969">
        <v>2</v>
      </c>
      <c r="M27" s="969">
        <f t="shared" si="0"/>
        <v>70</v>
      </c>
      <c r="N27" s="972" t="s">
        <v>32</v>
      </c>
      <c r="O27" s="973"/>
    </row>
    <row r="28" spans="1:15">
      <c r="A28" s="969">
        <v>16</v>
      </c>
      <c r="B28" s="970">
        <v>111319028</v>
      </c>
      <c r="C28" s="971" t="s">
        <v>2025</v>
      </c>
      <c r="D28" s="971" t="s">
        <v>2026</v>
      </c>
      <c r="E28" s="971" t="s">
        <v>26</v>
      </c>
      <c r="F28" s="978">
        <v>34851</v>
      </c>
      <c r="G28" s="969" t="s">
        <v>21</v>
      </c>
      <c r="H28" s="969">
        <v>12</v>
      </c>
      <c r="I28" s="969">
        <v>25</v>
      </c>
      <c r="J28" s="969">
        <v>10</v>
      </c>
      <c r="K28" s="969">
        <v>19</v>
      </c>
      <c r="L28" s="969">
        <v>8</v>
      </c>
      <c r="M28" s="969">
        <f t="shared" si="0"/>
        <v>74</v>
      </c>
      <c r="N28" s="972" t="s">
        <v>32</v>
      </c>
      <c r="O28" s="973" t="s">
        <v>2027</v>
      </c>
    </row>
    <row r="29" spans="1:15">
      <c r="A29" s="969">
        <v>17</v>
      </c>
      <c r="B29" s="970">
        <v>111319029</v>
      </c>
      <c r="C29" s="971" t="s">
        <v>190</v>
      </c>
      <c r="D29" s="971" t="s">
        <v>648</v>
      </c>
      <c r="E29" s="971" t="s">
        <v>26</v>
      </c>
      <c r="F29" s="969" t="s">
        <v>2028</v>
      </c>
      <c r="G29" s="969" t="s">
        <v>21</v>
      </c>
      <c r="H29" s="969">
        <v>10</v>
      </c>
      <c r="I29" s="969">
        <v>25</v>
      </c>
      <c r="J29" s="969">
        <v>10</v>
      </c>
      <c r="K29" s="969">
        <v>19</v>
      </c>
      <c r="L29" s="969">
        <v>2</v>
      </c>
      <c r="M29" s="969">
        <f t="shared" si="0"/>
        <v>66</v>
      </c>
      <c r="N29" s="972" t="s">
        <v>32</v>
      </c>
      <c r="O29" s="973"/>
    </row>
    <row r="30" spans="1:15">
      <c r="A30" s="969">
        <v>18</v>
      </c>
      <c r="B30" s="970">
        <v>111319030</v>
      </c>
      <c r="C30" s="971" t="s">
        <v>2029</v>
      </c>
      <c r="D30" s="971" t="s">
        <v>103</v>
      </c>
      <c r="E30" s="971" t="s">
        <v>20</v>
      </c>
      <c r="F30" s="969" t="s">
        <v>2030</v>
      </c>
      <c r="G30" s="969" t="s">
        <v>21</v>
      </c>
      <c r="H30" s="969">
        <v>14</v>
      </c>
      <c r="I30" s="969">
        <v>25</v>
      </c>
      <c r="J30" s="969">
        <v>13</v>
      </c>
      <c r="K30" s="969">
        <v>19</v>
      </c>
      <c r="L30" s="969">
        <v>10</v>
      </c>
      <c r="M30" s="969">
        <f t="shared" si="0"/>
        <v>81</v>
      </c>
      <c r="N30" s="972" t="s">
        <v>22</v>
      </c>
      <c r="O30" s="973" t="s">
        <v>2031</v>
      </c>
    </row>
    <row r="31" spans="1:15">
      <c r="A31" s="969">
        <v>19</v>
      </c>
      <c r="B31" s="970">
        <v>111319031</v>
      </c>
      <c r="C31" s="971" t="s">
        <v>2032</v>
      </c>
      <c r="D31" s="971" t="s">
        <v>103</v>
      </c>
      <c r="E31" s="971" t="s">
        <v>20</v>
      </c>
      <c r="F31" s="969" t="s">
        <v>2033</v>
      </c>
      <c r="G31" s="969" t="s">
        <v>21</v>
      </c>
      <c r="H31" s="969">
        <v>14</v>
      </c>
      <c r="I31" s="969">
        <v>25</v>
      </c>
      <c r="J31" s="969">
        <v>13</v>
      </c>
      <c r="K31" s="969">
        <v>19</v>
      </c>
      <c r="L31" s="969">
        <v>2</v>
      </c>
      <c r="M31" s="969">
        <f t="shared" si="0"/>
        <v>73</v>
      </c>
      <c r="N31" s="972" t="s">
        <v>32</v>
      </c>
      <c r="O31" s="973" t="s">
        <v>507</v>
      </c>
    </row>
    <row r="32" spans="1:15">
      <c r="A32" s="969">
        <v>20</v>
      </c>
      <c r="B32" s="970">
        <v>111319032</v>
      </c>
      <c r="C32" s="971" t="s">
        <v>2034</v>
      </c>
      <c r="D32" s="971" t="s">
        <v>103</v>
      </c>
      <c r="E32" s="971" t="s">
        <v>20</v>
      </c>
      <c r="F32" s="969" t="s">
        <v>2035</v>
      </c>
      <c r="G32" s="969" t="s">
        <v>21</v>
      </c>
      <c r="H32" s="969">
        <v>18</v>
      </c>
      <c r="I32" s="969">
        <v>25</v>
      </c>
      <c r="J32" s="969">
        <v>15</v>
      </c>
      <c r="K32" s="969">
        <v>19</v>
      </c>
      <c r="L32" s="969">
        <v>8</v>
      </c>
      <c r="M32" s="969">
        <f t="shared" si="0"/>
        <v>85</v>
      </c>
      <c r="N32" s="972" t="s">
        <v>22</v>
      </c>
      <c r="O32" s="973" t="s">
        <v>2036</v>
      </c>
    </row>
    <row r="33" spans="1:15">
      <c r="A33" s="969">
        <v>21</v>
      </c>
      <c r="B33" s="970">
        <v>111319034</v>
      </c>
      <c r="C33" s="971" t="s">
        <v>2037</v>
      </c>
      <c r="D33" s="971" t="s">
        <v>108</v>
      </c>
      <c r="E33" s="971" t="s">
        <v>26</v>
      </c>
      <c r="F33" s="978">
        <v>37050</v>
      </c>
      <c r="G33" s="969" t="s">
        <v>21</v>
      </c>
      <c r="H33" s="969">
        <v>16</v>
      </c>
      <c r="I33" s="969">
        <v>25</v>
      </c>
      <c r="J33" s="969">
        <v>13</v>
      </c>
      <c r="K33" s="969">
        <v>19</v>
      </c>
      <c r="L33" s="969">
        <v>2</v>
      </c>
      <c r="M33" s="969">
        <f t="shared" si="0"/>
        <v>75</v>
      </c>
      <c r="N33" s="972" t="s">
        <v>32</v>
      </c>
      <c r="O33" s="973" t="s">
        <v>2021</v>
      </c>
    </row>
    <row r="34" spans="1:15">
      <c r="A34" s="969">
        <v>22</v>
      </c>
      <c r="B34" s="970">
        <v>111319034</v>
      </c>
      <c r="C34" s="971" t="s">
        <v>2038</v>
      </c>
      <c r="D34" s="971" t="s">
        <v>108</v>
      </c>
      <c r="E34" s="971" t="s">
        <v>26</v>
      </c>
      <c r="F34" s="978">
        <v>37231</v>
      </c>
      <c r="G34" s="969" t="s">
        <v>21</v>
      </c>
      <c r="H34" s="969">
        <v>16</v>
      </c>
      <c r="I34" s="969">
        <v>25</v>
      </c>
      <c r="J34" s="969">
        <v>10</v>
      </c>
      <c r="K34" s="969">
        <v>19</v>
      </c>
      <c r="L34" s="969">
        <v>2</v>
      </c>
      <c r="M34" s="969">
        <f t="shared" si="0"/>
        <v>72</v>
      </c>
      <c r="N34" s="972" t="s">
        <v>32</v>
      </c>
      <c r="O34" s="973"/>
    </row>
    <row r="35" spans="1:15">
      <c r="A35" s="969">
        <v>23</v>
      </c>
      <c r="B35" s="970">
        <v>111319035</v>
      </c>
      <c r="C35" s="971" t="s">
        <v>2039</v>
      </c>
      <c r="D35" s="971" t="s">
        <v>980</v>
      </c>
      <c r="E35" s="971" t="s">
        <v>26</v>
      </c>
      <c r="F35" s="969" t="s">
        <v>2040</v>
      </c>
      <c r="G35" s="969" t="s">
        <v>21</v>
      </c>
      <c r="H35" s="969">
        <v>10</v>
      </c>
      <c r="I35" s="969">
        <v>25</v>
      </c>
      <c r="J35" s="969">
        <v>10</v>
      </c>
      <c r="K35" s="969">
        <v>19</v>
      </c>
      <c r="L35" s="969">
        <v>2</v>
      </c>
      <c r="M35" s="969">
        <f t="shared" si="0"/>
        <v>66</v>
      </c>
      <c r="N35" s="972" t="s">
        <v>32</v>
      </c>
      <c r="O35" s="973"/>
    </row>
    <row r="36" spans="1:15">
      <c r="A36" s="969">
        <v>24</v>
      </c>
      <c r="B36" s="970">
        <v>111319037</v>
      </c>
      <c r="C36" s="971" t="s">
        <v>1579</v>
      </c>
      <c r="D36" s="971" t="s">
        <v>121</v>
      </c>
      <c r="E36" s="971" t="s">
        <v>20</v>
      </c>
      <c r="F36" s="978">
        <v>36928</v>
      </c>
      <c r="G36" s="969" t="s">
        <v>21</v>
      </c>
      <c r="H36" s="969">
        <v>14</v>
      </c>
      <c r="I36" s="969">
        <v>25</v>
      </c>
      <c r="J36" s="969">
        <v>10</v>
      </c>
      <c r="K36" s="969">
        <v>19</v>
      </c>
      <c r="L36" s="969">
        <v>2</v>
      </c>
      <c r="M36" s="969">
        <f t="shared" si="0"/>
        <v>70</v>
      </c>
      <c r="N36" s="972" t="s">
        <v>32</v>
      </c>
      <c r="O36" s="973"/>
    </row>
    <row r="37" spans="1:15" ht="30">
      <c r="A37" s="979">
        <v>25</v>
      </c>
      <c r="B37" s="980">
        <v>111319080</v>
      </c>
      <c r="C37" s="981" t="s">
        <v>2041</v>
      </c>
      <c r="D37" s="982" t="s">
        <v>457</v>
      </c>
      <c r="E37" s="980" t="s">
        <v>20</v>
      </c>
      <c r="F37" s="983" t="s">
        <v>2042</v>
      </c>
      <c r="G37" s="979" t="s">
        <v>21</v>
      </c>
      <c r="H37" s="983">
        <v>10</v>
      </c>
      <c r="I37" s="983">
        <v>25</v>
      </c>
      <c r="J37" s="983">
        <v>10</v>
      </c>
      <c r="K37" s="983">
        <v>19</v>
      </c>
      <c r="L37" s="983">
        <v>2</v>
      </c>
      <c r="M37" s="983">
        <f t="shared" si="0"/>
        <v>66</v>
      </c>
      <c r="N37" s="984" t="s">
        <v>32</v>
      </c>
      <c r="O37" s="985"/>
    </row>
    <row r="38" spans="1:15">
      <c r="A38" s="969">
        <v>26</v>
      </c>
      <c r="B38" s="970">
        <v>111319091</v>
      </c>
      <c r="C38" s="971" t="s">
        <v>2043</v>
      </c>
      <c r="D38" s="971" t="s">
        <v>1185</v>
      </c>
      <c r="E38" s="971" t="s">
        <v>26</v>
      </c>
      <c r="F38" s="978">
        <v>36926</v>
      </c>
      <c r="G38" s="969" t="s">
        <v>21</v>
      </c>
      <c r="H38" s="969">
        <v>6</v>
      </c>
      <c r="I38" s="969">
        <v>25</v>
      </c>
      <c r="J38" s="969">
        <v>10</v>
      </c>
      <c r="K38" s="969">
        <v>19</v>
      </c>
      <c r="L38" s="969">
        <v>2</v>
      </c>
      <c r="M38" s="969">
        <f t="shared" si="0"/>
        <v>62</v>
      </c>
      <c r="N38" s="972" t="s">
        <v>2044</v>
      </c>
      <c r="O38" s="973"/>
    </row>
    <row r="39" spans="1:15">
      <c r="A39" s="969">
        <v>27</v>
      </c>
      <c r="B39" s="970">
        <v>111319040</v>
      </c>
      <c r="C39" s="971" t="s">
        <v>2045</v>
      </c>
      <c r="D39" s="971" t="s">
        <v>129</v>
      </c>
      <c r="E39" s="971" t="s">
        <v>26</v>
      </c>
      <c r="F39" s="978">
        <v>37145</v>
      </c>
      <c r="G39" s="969" t="s">
        <v>21</v>
      </c>
      <c r="H39" s="969">
        <v>16</v>
      </c>
      <c r="I39" s="969">
        <v>25</v>
      </c>
      <c r="J39" s="969">
        <v>12</v>
      </c>
      <c r="K39" s="969">
        <v>19</v>
      </c>
      <c r="L39" s="969">
        <v>2</v>
      </c>
      <c r="M39" s="969">
        <f t="shared" si="0"/>
        <v>74</v>
      </c>
      <c r="N39" s="972" t="s">
        <v>32</v>
      </c>
      <c r="O39" s="973" t="s">
        <v>2046</v>
      </c>
    </row>
    <row r="40" spans="1:15">
      <c r="A40" s="969">
        <v>28</v>
      </c>
      <c r="B40" s="970">
        <v>111319072</v>
      </c>
      <c r="C40" s="971" t="s">
        <v>2047</v>
      </c>
      <c r="D40" s="971" t="s">
        <v>1572</v>
      </c>
      <c r="E40" s="971" t="s">
        <v>1966</v>
      </c>
      <c r="F40" s="978">
        <v>36897</v>
      </c>
      <c r="G40" s="969" t="s">
        <v>21</v>
      </c>
      <c r="H40" s="969">
        <v>14</v>
      </c>
      <c r="I40" s="969">
        <v>25</v>
      </c>
      <c r="J40" s="969">
        <v>10</v>
      </c>
      <c r="K40" s="969">
        <v>19</v>
      </c>
      <c r="L40" s="969">
        <v>2</v>
      </c>
      <c r="M40" s="969">
        <f t="shared" si="0"/>
        <v>70</v>
      </c>
      <c r="N40" s="972" t="s">
        <v>32</v>
      </c>
      <c r="O40" s="973"/>
    </row>
    <row r="41" spans="1:15">
      <c r="A41" s="969">
        <v>29</v>
      </c>
      <c r="B41" s="970">
        <v>111319051</v>
      </c>
      <c r="C41" s="971" t="s">
        <v>2048</v>
      </c>
      <c r="D41" s="971" t="s">
        <v>1141</v>
      </c>
      <c r="E41" s="971" t="s">
        <v>26</v>
      </c>
      <c r="F41" s="978" t="s">
        <v>2049</v>
      </c>
      <c r="G41" s="969" t="s">
        <v>21</v>
      </c>
      <c r="H41" s="969">
        <v>14</v>
      </c>
      <c r="I41" s="969">
        <v>25</v>
      </c>
      <c r="J41" s="969">
        <v>12</v>
      </c>
      <c r="K41" s="969">
        <v>19</v>
      </c>
      <c r="L41" s="969">
        <v>2</v>
      </c>
      <c r="M41" s="969">
        <f t="shared" si="0"/>
        <v>72</v>
      </c>
      <c r="N41" s="972" t="s">
        <v>32</v>
      </c>
      <c r="O41" s="973" t="s">
        <v>2050</v>
      </c>
    </row>
    <row r="42" spans="1:15" s="989" customFormat="1" ht="30">
      <c r="A42" s="979">
        <v>30</v>
      </c>
      <c r="B42" s="980">
        <v>111319049</v>
      </c>
      <c r="C42" s="986" t="s">
        <v>2051</v>
      </c>
      <c r="D42" s="980" t="s">
        <v>1141</v>
      </c>
      <c r="E42" s="980" t="s">
        <v>26</v>
      </c>
      <c r="F42" s="987" t="s">
        <v>2052</v>
      </c>
      <c r="G42" s="979" t="s">
        <v>21</v>
      </c>
      <c r="H42" s="979">
        <v>12</v>
      </c>
      <c r="I42" s="979">
        <v>25</v>
      </c>
      <c r="J42" s="979">
        <v>10</v>
      </c>
      <c r="K42" s="979">
        <v>19</v>
      </c>
      <c r="L42" s="979">
        <v>2</v>
      </c>
      <c r="M42" s="979">
        <f t="shared" si="0"/>
        <v>68</v>
      </c>
      <c r="N42" s="984" t="s">
        <v>32</v>
      </c>
      <c r="O42" s="988"/>
    </row>
    <row r="43" spans="1:15">
      <c r="A43" s="969">
        <v>31</v>
      </c>
      <c r="B43" s="970">
        <v>111319053</v>
      </c>
      <c r="C43" s="971" t="s">
        <v>2053</v>
      </c>
      <c r="D43" s="971" t="s">
        <v>664</v>
      </c>
      <c r="E43" s="971" t="s">
        <v>26</v>
      </c>
      <c r="F43" s="978" t="s">
        <v>2054</v>
      </c>
      <c r="G43" s="969" t="s">
        <v>21</v>
      </c>
      <c r="H43" s="969">
        <v>14</v>
      </c>
      <c r="I43" s="969">
        <v>25</v>
      </c>
      <c r="J43" s="969">
        <v>10</v>
      </c>
      <c r="K43" s="969">
        <v>19</v>
      </c>
      <c r="L43" s="969">
        <v>2</v>
      </c>
      <c r="M43" s="969">
        <f t="shared" si="0"/>
        <v>70</v>
      </c>
      <c r="N43" s="972" t="s">
        <v>32</v>
      </c>
      <c r="O43" s="973" t="s">
        <v>2050</v>
      </c>
    </row>
    <row r="44" spans="1:15">
      <c r="A44" s="969">
        <v>32</v>
      </c>
      <c r="B44" s="970">
        <v>111319055</v>
      </c>
      <c r="C44" s="971" t="s">
        <v>2055</v>
      </c>
      <c r="D44" s="971" t="s">
        <v>1542</v>
      </c>
      <c r="E44" s="971" t="s">
        <v>1966</v>
      </c>
      <c r="F44" s="978" t="s">
        <v>2056</v>
      </c>
      <c r="G44" s="969" t="s">
        <v>21</v>
      </c>
      <c r="H44" s="969">
        <v>16</v>
      </c>
      <c r="I44" s="969">
        <v>25</v>
      </c>
      <c r="J44" s="969">
        <v>17</v>
      </c>
      <c r="K44" s="969">
        <v>19</v>
      </c>
      <c r="L44" s="969">
        <v>2</v>
      </c>
      <c r="M44" s="969">
        <f t="shared" si="0"/>
        <v>79</v>
      </c>
      <c r="N44" s="972" t="s">
        <v>32</v>
      </c>
      <c r="O44" s="973" t="s">
        <v>507</v>
      </c>
    </row>
    <row r="45" spans="1:15">
      <c r="A45" s="969">
        <v>33</v>
      </c>
      <c r="B45" s="970">
        <v>111319057</v>
      </c>
      <c r="C45" s="971" t="s">
        <v>350</v>
      </c>
      <c r="D45" s="971" t="s">
        <v>574</v>
      </c>
      <c r="E45" s="971" t="s">
        <v>26</v>
      </c>
      <c r="F45" s="978">
        <v>37175</v>
      </c>
      <c r="G45" s="969" t="s">
        <v>21</v>
      </c>
      <c r="H45" s="969">
        <v>14</v>
      </c>
      <c r="I45" s="969">
        <v>25</v>
      </c>
      <c r="J45" s="969">
        <v>10</v>
      </c>
      <c r="K45" s="969">
        <v>19</v>
      </c>
      <c r="L45" s="969">
        <v>2</v>
      </c>
      <c r="M45" s="969">
        <f t="shared" si="0"/>
        <v>70</v>
      </c>
      <c r="N45" s="972" t="s">
        <v>32</v>
      </c>
      <c r="O45" s="973" t="s">
        <v>2057</v>
      </c>
    </row>
    <row r="46" spans="1:15">
      <c r="A46" s="969">
        <v>34</v>
      </c>
      <c r="B46" s="990">
        <v>111319060</v>
      </c>
      <c r="C46" s="971" t="s">
        <v>2058</v>
      </c>
      <c r="D46" s="971" t="s">
        <v>2059</v>
      </c>
      <c r="E46" s="971" t="s">
        <v>26</v>
      </c>
      <c r="F46" s="978" t="s">
        <v>2060</v>
      </c>
      <c r="G46" s="969" t="s">
        <v>197</v>
      </c>
      <c r="H46" s="969">
        <v>16</v>
      </c>
      <c r="I46" s="969">
        <v>25</v>
      </c>
      <c r="J46" s="969">
        <v>17</v>
      </c>
      <c r="K46" s="969">
        <v>19</v>
      </c>
      <c r="L46" s="969">
        <v>2</v>
      </c>
      <c r="M46" s="969">
        <f t="shared" si="0"/>
        <v>79</v>
      </c>
      <c r="N46" s="972" t="s">
        <v>32</v>
      </c>
      <c r="O46" s="973" t="s">
        <v>2061</v>
      </c>
    </row>
    <row r="47" spans="1:15">
      <c r="A47" s="969">
        <v>35</v>
      </c>
      <c r="B47" s="991">
        <v>111319061</v>
      </c>
      <c r="C47" s="992" t="s">
        <v>2062</v>
      </c>
      <c r="D47" s="992" t="s">
        <v>920</v>
      </c>
      <c r="E47" s="992" t="s">
        <v>20</v>
      </c>
      <c r="F47" s="993">
        <v>37050</v>
      </c>
      <c r="G47" s="994" t="s">
        <v>21</v>
      </c>
      <c r="H47" s="969">
        <v>14</v>
      </c>
      <c r="I47" s="969">
        <v>25</v>
      </c>
      <c r="J47" s="969">
        <v>10</v>
      </c>
      <c r="K47" s="969">
        <v>19</v>
      </c>
      <c r="L47" s="969">
        <v>8</v>
      </c>
      <c r="M47" s="969">
        <f t="shared" si="0"/>
        <v>76</v>
      </c>
      <c r="N47" s="972" t="s">
        <v>32</v>
      </c>
      <c r="O47" s="973" t="s">
        <v>2063</v>
      </c>
    </row>
    <row r="48" spans="1:15">
      <c r="A48" s="969">
        <v>36</v>
      </c>
      <c r="B48" s="991">
        <v>111319063</v>
      </c>
      <c r="C48" s="995" t="s">
        <v>2064</v>
      </c>
      <c r="D48" s="995" t="s">
        <v>2065</v>
      </c>
      <c r="E48" s="995" t="s">
        <v>26</v>
      </c>
      <c r="F48" s="993" t="s">
        <v>1910</v>
      </c>
      <c r="G48" s="994" t="s">
        <v>21</v>
      </c>
      <c r="H48" s="969">
        <v>14</v>
      </c>
      <c r="I48" s="969">
        <v>22</v>
      </c>
      <c r="J48" s="969">
        <v>17</v>
      </c>
      <c r="K48" s="969">
        <v>19</v>
      </c>
      <c r="L48" s="969">
        <v>10</v>
      </c>
      <c r="M48" s="969">
        <f t="shared" si="0"/>
        <v>82</v>
      </c>
      <c r="N48" s="972" t="s">
        <v>22</v>
      </c>
      <c r="O48" s="973" t="s">
        <v>2066</v>
      </c>
    </row>
    <row r="49" spans="1:15">
      <c r="A49" s="969">
        <v>37</v>
      </c>
      <c r="B49" s="970">
        <v>111319064</v>
      </c>
      <c r="C49" s="971" t="s">
        <v>2067</v>
      </c>
      <c r="D49" s="971" t="s">
        <v>594</v>
      </c>
      <c r="E49" s="971" t="s">
        <v>20</v>
      </c>
      <c r="F49" s="978" t="s">
        <v>2068</v>
      </c>
      <c r="G49" s="969" t="s">
        <v>197</v>
      </c>
      <c r="H49" s="969">
        <v>10</v>
      </c>
      <c r="I49" s="969">
        <v>25</v>
      </c>
      <c r="J49" s="969">
        <v>10</v>
      </c>
      <c r="K49" s="969">
        <v>19</v>
      </c>
      <c r="L49" s="969">
        <v>2</v>
      </c>
      <c r="M49" s="969">
        <f t="shared" si="0"/>
        <v>66</v>
      </c>
      <c r="N49" s="972" t="s">
        <v>32</v>
      </c>
      <c r="O49" s="973"/>
    </row>
    <row r="50" spans="1:15">
      <c r="A50" s="969">
        <v>38</v>
      </c>
      <c r="B50" s="996" t="s">
        <v>2069</v>
      </c>
      <c r="C50" s="990" t="s">
        <v>2070</v>
      </c>
      <c r="D50" s="990" t="s">
        <v>2071</v>
      </c>
      <c r="E50" s="990" t="s">
        <v>20</v>
      </c>
      <c r="F50" s="997" t="s">
        <v>2072</v>
      </c>
      <c r="G50" s="996" t="s">
        <v>21</v>
      </c>
      <c r="H50" s="996">
        <v>14</v>
      </c>
      <c r="I50" s="996">
        <v>25</v>
      </c>
      <c r="J50" s="996">
        <v>10</v>
      </c>
      <c r="K50" s="996">
        <v>19</v>
      </c>
      <c r="L50" s="996">
        <v>2</v>
      </c>
      <c r="M50" s="969">
        <f t="shared" si="0"/>
        <v>70</v>
      </c>
      <c r="N50" s="998" t="s">
        <v>32</v>
      </c>
      <c r="O50" s="999"/>
    </row>
    <row r="51" spans="1:15">
      <c r="A51" s="969">
        <v>39</v>
      </c>
      <c r="B51" s="996">
        <v>111319066</v>
      </c>
      <c r="C51" s="990" t="s">
        <v>2073</v>
      </c>
      <c r="D51" s="990" t="s">
        <v>597</v>
      </c>
      <c r="E51" s="990" t="s">
        <v>20</v>
      </c>
      <c r="F51" s="997" t="s">
        <v>2074</v>
      </c>
      <c r="G51" s="996" t="s">
        <v>197</v>
      </c>
      <c r="H51" s="996">
        <v>14</v>
      </c>
      <c r="I51" s="996">
        <v>25</v>
      </c>
      <c r="J51" s="996">
        <v>10</v>
      </c>
      <c r="K51" s="996">
        <v>19</v>
      </c>
      <c r="L51" s="996">
        <v>2</v>
      </c>
      <c r="M51" s="969">
        <f t="shared" si="0"/>
        <v>70</v>
      </c>
      <c r="N51" s="998" t="s">
        <v>32</v>
      </c>
      <c r="O51" s="999"/>
    </row>
    <row r="52" spans="1:15">
      <c r="A52" s="969">
        <v>40</v>
      </c>
      <c r="B52" s="996">
        <v>111319124</v>
      </c>
      <c r="C52" s="990" t="s">
        <v>2075</v>
      </c>
      <c r="D52" s="990" t="s">
        <v>2076</v>
      </c>
      <c r="E52" s="990" t="s">
        <v>26</v>
      </c>
      <c r="F52" s="997" t="s">
        <v>2077</v>
      </c>
      <c r="G52" s="996" t="s">
        <v>21</v>
      </c>
      <c r="H52" s="996">
        <v>14</v>
      </c>
      <c r="I52" s="996">
        <v>25</v>
      </c>
      <c r="J52" s="996">
        <v>15</v>
      </c>
      <c r="K52" s="996">
        <v>19</v>
      </c>
      <c r="L52" s="996">
        <v>2</v>
      </c>
      <c r="M52" s="969">
        <f t="shared" si="0"/>
        <v>75</v>
      </c>
      <c r="N52" s="998" t="s">
        <v>32</v>
      </c>
      <c r="O52" s="1000" t="s">
        <v>2078</v>
      </c>
    </row>
    <row r="53" spans="1:15">
      <c r="A53" s="969">
        <v>41</v>
      </c>
      <c r="B53" s="996">
        <v>111319026</v>
      </c>
      <c r="C53" s="990" t="s">
        <v>2079</v>
      </c>
      <c r="D53" s="990" t="s">
        <v>38</v>
      </c>
      <c r="E53" s="990" t="s">
        <v>20</v>
      </c>
      <c r="F53" s="997" t="s">
        <v>2080</v>
      </c>
      <c r="G53" s="996" t="s">
        <v>21</v>
      </c>
      <c r="H53" s="996">
        <v>0</v>
      </c>
      <c r="I53" s="996">
        <v>0</v>
      </c>
      <c r="J53" s="996">
        <v>0</v>
      </c>
      <c r="K53" s="996">
        <v>0</v>
      </c>
      <c r="L53" s="996">
        <v>0</v>
      </c>
      <c r="M53" s="969">
        <v>0</v>
      </c>
      <c r="N53" s="998" t="s">
        <v>2081</v>
      </c>
      <c r="O53" s="996" t="s">
        <v>211</v>
      </c>
    </row>
    <row r="54" spans="1:15" ht="15.75">
      <c r="A54" s="444"/>
      <c r="B54" s="1172" t="s">
        <v>364</v>
      </c>
      <c r="C54" s="1172"/>
      <c r="D54" s="1316"/>
      <c r="E54" s="1316"/>
      <c r="F54" s="1316"/>
      <c r="G54" s="1001"/>
      <c r="H54" s="1172"/>
      <c r="I54" s="1172"/>
      <c r="J54" s="1172"/>
      <c r="K54" s="1172"/>
      <c r="L54" s="1172"/>
      <c r="M54" s="1172"/>
      <c r="N54" s="1172"/>
      <c r="O54" s="1172"/>
    </row>
    <row r="55" spans="1:15" ht="15.75">
      <c r="B55" s="1158" t="s">
        <v>165</v>
      </c>
      <c r="C55" s="1122"/>
      <c r="D55" s="97"/>
      <c r="E55" s="1158"/>
      <c r="F55" s="1158"/>
      <c r="G55" s="1158"/>
      <c r="H55" s="1158"/>
      <c r="I55" s="1122"/>
      <c r="J55" s="1122"/>
      <c r="K55" s="1122"/>
      <c r="L55" s="97"/>
      <c r="M55" s="97"/>
      <c r="N55" s="97"/>
      <c r="O55" s="97"/>
    </row>
    <row r="56" spans="1:15" ht="15.75">
      <c r="B56" s="97"/>
      <c r="C56" s="97"/>
      <c r="D56" s="97"/>
      <c r="E56" s="97"/>
      <c r="F56" s="97"/>
      <c r="G56" s="97"/>
      <c r="H56" s="97"/>
      <c r="I56" s="97"/>
      <c r="J56" s="97"/>
      <c r="K56" s="97"/>
      <c r="L56" s="97"/>
      <c r="M56" s="97"/>
      <c r="N56" s="97"/>
      <c r="O56" s="97"/>
    </row>
  </sheetData>
  <mergeCells count="26">
    <mergeCell ref="B55:C55"/>
    <mergeCell ref="E55:G55"/>
    <mergeCell ref="H55:K55"/>
    <mergeCell ref="M11:M12"/>
    <mergeCell ref="N11:N12"/>
    <mergeCell ref="O11:O12"/>
    <mergeCell ref="B54:C54"/>
    <mergeCell ref="D54:F54"/>
    <mergeCell ref="H54:K54"/>
    <mergeCell ref="L54:O54"/>
    <mergeCell ref="A7:N7"/>
    <mergeCell ref="A8:N8"/>
    <mergeCell ref="A9:N9"/>
    <mergeCell ref="A11:A12"/>
    <mergeCell ref="B11:B12"/>
    <mergeCell ref="C11:D12"/>
    <mergeCell ref="E11:E12"/>
    <mergeCell ref="F11:F12"/>
    <mergeCell ref="G11:G12"/>
    <mergeCell ref="H11:L11"/>
    <mergeCell ref="A6:O6"/>
    <mergeCell ref="A1:D1"/>
    <mergeCell ref="H1:O1"/>
    <mergeCell ref="A2:D2"/>
    <mergeCell ref="H2:O2"/>
    <mergeCell ref="H4:O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S24" sqref="S24"/>
    </sheetView>
  </sheetViews>
  <sheetFormatPr defaultColWidth="9.140625" defaultRowHeight="15.75"/>
  <cols>
    <col min="1" max="1" width="5.140625" style="901" bestFit="1" customWidth="1"/>
    <col min="2" max="2" width="11.28515625" style="901" bestFit="1" customWidth="1"/>
    <col min="3" max="3" width="15.7109375" style="901" bestFit="1" customWidth="1"/>
    <col min="4" max="4" width="7" style="901" bestFit="1" customWidth="1"/>
    <col min="5" max="5" width="6.42578125" style="901" bestFit="1" customWidth="1"/>
    <col min="6" max="6" width="13.7109375" style="901" bestFit="1" customWidth="1"/>
    <col min="7" max="7" width="11.28515625" style="901" bestFit="1" customWidth="1"/>
    <col min="8" max="12" width="5.140625" style="901" bestFit="1" customWidth="1"/>
    <col min="13" max="13" width="8.140625" style="900" bestFit="1" customWidth="1"/>
    <col min="14" max="14" width="8.7109375" style="901" bestFit="1" customWidth="1"/>
    <col min="15" max="15" width="10.7109375" style="901" bestFit="1" customWidth="1"/>
    <col min="16" max="243" width="9.140625" style="901" customWidth="1"/>
    <col min="244" max="244" width="4.140625" style="901" customWidth="1"/>
    <col min="245" max="245" width="11" style="901" customWidth="1"/>
    <col min="246" max="16384" width="9.140625" style="901"/>
  </cols>
  <sheetData>
    <row r="1" spans="1:16" s="97" customFormat="1">
      <c r="A1" s="1158" t="s">
        <v>46</v>
      </c>
      <c r="B1" s="1158"/>
      <c r="C1" s="1158"/>
      <c r="D1" s="1158"/>
      <c r="E1" s="786"/>
      <c r="F1" s="898"/>
      <c r="G1" s="1122" t="s">
        <v>47</v>
      </c>
      <c r="H1" s="1122"/>
      <c r="I1" s="1122"/>
      <c r="J1" s="1122"/>
      <c r="K1" s="1122"/>
      <c r="L1" s="1122"/>
      <c r="M1" s="1122"/>
      <c r="N1" s="1122"/>
      <c r="O1" s="1122"/>
    </row>
    <row r="2" spans="1:16" s="93" customFormat="1">
      <c r="A2" s="1122" t="s">
        <v>48</v>
      </c>
      <c r="B2" s="1122"/>
      <c r="C2" s="1122"/>
      <c r="D2" s="1122"/>
      <c r="E2" s="786"/>
      <c r="F2" s="899"/>
      <c r="G2" s="1122" t="s">
        <v>49</v>
      </c>
      <c r="H2" s="1122"/>
      <c r="I2" s="1122"/>
      <c r="J2" s="1122"/>
      <c r="K2" s="1122"/>
      <c r="L2" s="1122"/>
      <c r="M2" s="1122"/>
      <c r="N2" s="1122"/>
      <c r="O2" s="1122"/>
    </row>
    <row r="3" spans="1:16" s="93" customFormat="1">
      <c r="A3" s="786"/>
      <c r="E3" s="786"/>
      <c r="F3" s="899"/>
      <c r="G3" s="1159" t="s">
        <v>1896</v>
      </c>
      <c r="H3" s="1159"/>
      <c r="I3" s="1159"/>
      <c r="J3" s="1159"/>
      <c r="K3" s="1159"/>
      <c r="L3" s="1159"/>
      <c r="M3" s="1159"/>
      <c r="N3" s="1159"/>
      <c r="O3" s="1159"/>
    </row>
    <row r="4" spans="1:16" s="93" customFormat="1">
      <c r="A4" s="786"/>
      <c r="E4" s="786"/>
      <c r="F4" s="786"/>
      <c r="G4" s="319"/>
      <c r="K4" s="786"/>
      <c r="L4" s="786"/>
      <c r="M4" s="787"/>
      <c r="N4" s="786"/>
    </row>
    <row r="5" spans="1:16" s="93" customFormat="1">
      <c r="A5" s="1122" t="s">
        <v>0</v>
      </c>
      <c r="B5" s="1122"/>
      <c r="C5" s="1122"/>
      <c r="D5" s="1122"/>
      <c r="E5" s="1122"/>
      <c r="F5" s="1122"/>
      <c r="G5" s="1122"/>
      <c r="H5" s="1122"/>
      <c r="I5" s="1122"/>
      <c r="J5" s="1122"/>
      <c r="K5" s="1122"/>
      <c r="L5" s="1122"/>
      <c r="M5" s="1122"/>
      <c r="N5" s="1122"/>
      <c r="O5" s="1122"/>
      <c r="P5" s="786"/>
    </row>
    <row r="6" spans="1:16" s="93" customFormat="1">
      <c r="A6" s="1108" t="s">
        <v>1897</v>
      </c>
      <c r="B6" s="1108"/>
      <c r="C6" s="1108"/>
      <c r="D6" s="1108"/>
      <c r="E6" s="1108"/>
      <c r="F6" s="1108"/>
      <c r="G6" s="1108"/>
      <c r="H6" s="1108"/>
      <c r="I6" s="1108"/>
      <c r="J6" s="1108"/>
      <c r="K6" s="1108"/>
      <c r="L6" s="1108"/>
      <c r="M6" s="1108"/>
      <c r="N6" s="1108"/>
      <c r="O6" s="33"/>
      <c r="P6" s="786"/>
    </row>
    <row r="7" spans="1:16" s="93" customFormat="1">
      <c r="A7" s="1121" t="s">
        <v>1898</v>
      </c>
      <c r="B7" s="1121"/>
      <c r="C7" s="1121"/>
      <c r="D7" s="1121"/>
      <c r="E7" s="1121"/>
      <c r="F7" s="1121"/>
      <c r="G7" s="1121"/>
      <c r="H7" s="1121"/>
      <c r="I7" s="1121"/>
      <c r="J7" s="1121"/>
      <c r="K7" s="1121"/>
      <c r="L7" s="1121"/>
      <c r="M7" s="1121"/>
      <c r="N7" s="1121"/>
      <c r="O7" s="1121"/>
      <c r="P7" s="786"/>
    </row>
    <row r="8" spans="1:16" s="93" customFormat="1">
      <c r="A8" s="1108" t="s">
        <v>1714</v>
      </c>
      <c r="B8" s="1108"/>
      <c r="C8" s="1108"/>
      <c r="D8" s="1108"/>
      <c r="E8" s="1108"/>
      <c r="F8" s="1108"/>
      <c r="G8" s="1108"/>
      <c r="H8" s="1108"/>
      <c r="I8" s="1108"/>
      <c r="J8" s="1108"/>
      <c r="K8" s="1108"/>
      <c r="L8" s="1108"/>
      <c r="M8" s="1108"/>
      <c r="N8" s="1108"/>
      <c r="O8" s="781"/>
      <c r="P8" s="786"/>
    </row>
    <row r="9" spans="1:16" s="900" customFormat="1"/>
    <row r="10" spans="1:16">
      <c r="A10" s="1317" t="s">
        <v>3</v>
      </c>
      <c r="B10" s="1317" t="s">
        <v>4</v>
      </c>
      <c r="C10" s="1317" t="s">
        <v>5</v>
      </c>
      <c r="D10" s="1317"/>
      <c r="E10" s="1317" t="s">
        <v>6</v>
      </c>
      <c r="F10" s="1318" t="s">
        <v>603</v>
      </c>
      <c r="G10" s="1318" t="s">
        <v>55</v>
      </c>
      <c r="H10" s="1317" t="s">
        <v>9</v>
      </c>
      <c r="I10" s="1317"/>
      <c r="J10" s="1317"/>
      <c r="K10" s="1317"/>
      <c r="L10" s="1317"/>
      <c r="M10" s="1317" t="s">
        <v>1899</v>
      </c>
      <c r="N10" s="1317" t="s">
        <v>11</v>
      </c>
      <c r="O10" s="1319" t="s">
        <v>12</v>
      </c>
    </row>
    <row r="11" spans="1:16">
      <c r="A11" s="1317"/>
      <c r="B11" s="1317"/>
      <c r="C11" s="1317"/>
      <c r="D11" s="1317"/>
      <c r="E11" s="1317"/>
      <c r="F11" s="1318"/>
      <c r="G11" s="1318"/>
      <c r="H11" s="806" t="s">
        <v>13</v>
      </c>
      <c r="I11" s="806" t="s">
        <v>14</v>
      </c>
      <c r="J11" s="806" t="s">
        <v>15</v>
      </c>
      <c r="K11" s="806" t="s">
        <v>16</v>
      </c>
      <c r="L11" s="806" t="s">
        <v>17</v>
      </c>
      <c r="M11" s="1317"/>
      <c r="N11" s="1317"/>
      <c r="O11" s="1165"/>
    </row>
    <row r="12" spans="1:16" s="907" customFormat="1">
      <c r="A12" s="835">
        <v>1</v>
      </c>
      <c r="B12" s="659" t="s">
        <v>1900</v>
      </c>
      <c r="C12" s="902" t="s">
        <v>1901</v>
      </c>
      <c r="D12" s="903" t="s">
        <v>64</v>
      </c>
      <c r="E12" s="835" t="s">
        <v>26</v>
      </c>
      <c r="F12" s="904" t="s">
        <v>1902</v>
      </c>
      <c r="G12" s="905" t="s">
        <v>21</v>
      </c>
      <c r="H12" s="835">
        <v>14</v>
      </c>
      <c r="I12" s="835">
        <v>22</v>
      </c>
      <c r="J12" s="835">
        <v>20</v>
      </c>
      <c r="K12" s="835">
        <v>19</v>
      </c>
      <c r="L12" s="835">
        <v>10</v>
      </c>
      <c r="M12" s="906">
        <f>SUM(H12:L12)</f>
        <v>85</v>
      </c>
      <c r="N12" s="835" t="str">
        <f>IF(M12&gt;=90,"Xuất sắc",IF(M12&gt;=80,"Tốt",IF(M12&gt;=65,"Khá",IF(M12&gt;=50,"TB",IF(M12&gt;=35,"Yếu","Kém")))))</f>
        <v>Tốt</v>
      </c>
      <c r="O12" s="835" t="s">
        <v>28</v>
      </c>
    </row>
    <row r="13" spans="1:16">
      <c r="A13" s="802">
        <v>2</v>
      </c>
      <c r="B13" s="651" t="s">
        <v>1903</v>
      </c>
      <c r="C13" s="908" t="s">
        <v>390</v>
      </c>
      <c r="D13" s="909" t="s">
        <v>400</v>
      </c>
      <c r="E13" s="802" t="s">
        <v>20</v>
      </c>
      <c r="F13" s="910" t="s">
        <v>1904</v>
      </c>
      <c r="G13" s="911" t="s">
        <v>21</v>
      </c>
      <c r="H13" s="835">
        <v>14</v>
      </c>
      <c r="I13" s="835">
        <v>22</v>
      </c>
      <c r="J13" s="802">
        <v>17</v>
      </c>
      <c r="K13" s="802">
        <v>19</v>
      </c>
      <c r="L13" s="802">
        <v>10</v>
      </c>
      <c r="M13" s="912">
        <f>SUM(H13:L13)</f>
        <v>82</v>
      </c>
      <c r="N13" s="802" t="str">
        <f>IF(M13&gt;=90,"Xuất sắc",IF(M13&gt;=80,"Tốt",IF(M13&gt;=65,"Khá",IF(M13&gt;=50,"TB",IF(M13&gt;=35,"Yếu","Kém")))))</f>
        <v>Tốt</v>
      </c>
      <c r="O13" s="802" t="s">
        <v>39</v>
      </c>
    </row>
    <row r="14" spans="1:16">
      <c r="A14" s="802">
        <v>3</v>
      </c>
      <c r="B14" s="651" t="s">
        <v>1905</v>
      </c>
      <c r="C14" s="908" t="s">
        <v>536</v>
      </c>
      <c r="D14" s="909" t="s">
        <v>652</v>
      </c>
      <c r="E14" s="802" t="s">
        <v>20</v>
      </c>
      <c r="F14" s="913">
        <v>36917</v>
      </c>
      <c r="G14" s="911" t="s">
        <v>21</v>
      </c>
      <c r="H14" s="835">
        <v>14</v>
      </c>
      <c r="I14" s="835">
        <v>22</v>
      </c>
      <c r="J14" s="802">
        <v>20</v>
      </c>
      <c r="K14" s="802">
        <v>19</v>
      </c>
      <c r="L14" s="802">
        <v>10</v>
      </c>
      <c r="M14" s="912">
        <f>SUM(H14:L14)</f>
        <v>85</v>
      </c>
      <c r="N14" s="802" t="str">
        <f>IF(M14&gt;=90,"Xuất sắc",IF(M14&gt;=80,"Tốt",IF(M14&gt;=65,"Khá",IF(M14&gt;=50,"TB",IF(M14&gt;=35,"Yếu","Kém")))))</f>
        <v>Tốt</v>
      </c>
      <c r="O14" s="802" t="s">
        <v>39</v>
      </c>
    </row>
    <row r="15" spans="1:16">
      <c r="A15" s="802">
        <v>4</v>
      </c>
      <c r="B15" s="651" t="s">
        <v>1906</v>
      </c>
      <c r="C15" s="908" t="s">
        <v>1907</v>
      </c>
      <c r="D15" s="909" t="s">
        <v>103</v>
      </c>
      <c r="E15" s="802" t="s">
        <v>20</v>
      </c>
      <c r="F15" s="910" t="s">
        <v>1908</v>
      </c>
      <c r="G15" s="911" t="s">
        <v>21</v>
      </c>
      <c r="H15" s="835">
        <v>14</v>
      </c>
      <c r="I15" s="835">
        <v>22</v>
      </c>
      <c r="J15" s="802">
        <v>20</v>
      </c>
      <c r="K15" s="802">
        <v>19</v>
      </c>
      <c r="L15" s="802">
        <v>10</v>
      </c>
      <c r="M15" s="912">
        <f>SUM(H15:L15)</f>
        <v>85</v>
      </c>
      <c r="N15" s="802" t="str">
        <f>IF(M15&gt;=90,"Xuất sắc",IF(M15&gt;=80,"Tốt",IF(M15&gt;=65,"Khá",IF(M15&gt;=50,"TB",IF(M15&gt;=35,"Yếu","Kém")))))</f>
        <v>Tốt</v>
      </c>
      <c r="O15" s="802" t="s">
        <v>42</v>
      </c>
    </row>
    <row r="16" spans="1:16">
      <c r="A16" s="802">
        <v>5</v>
      </c>
      <c r="B16" s="651" t="s">
        <v>1909</v>
      </c>
      <c r="C16" s="908" t="s">
        <v>1777</v>
      </c>
      <c r="D16" s="909" t="s">
        <v>1130</v>
      </c>
      <c r="E16" s="802" t="s">
        <v>26</v>
      </c>
      <c r="F16" s="910" t="s">
        <v>1910</v>
      </c>
      <c r="G16" s="911" t="s">
        <v>21</v>
      </c>
      <c r="H16" s="835">
        <v>14</v>
      </c>
      <c r="I16" s="835">
        <v>22</v>
      </c>
      <c r="J16" s="802">
        <v>15</v>
      </c>
      <c r="K16" s="802">
        <v>19</v>
      </c>
      <c r="L16" s="802">
        <v>5</v>
      </c>
      <c r="M16" s="912">
        <f>SUM(H16:L16)</f>
        <v>75</v>
      </c>
      <c r="N16" s="802" t="str">
        <f>IF(M16&gt;=90,"Xuất sắc",IF(M16&gt;=80,"Tốt",IF(M16&gt;=65,"Khá",IF(M16&gt;=50,"TB",IF(M16&gt;=35,"Yếu","Kém")))))</f>
        <v>Khá</v>
      </c>
      <c r="O16" s="802"/>
    </row>
    <row r="18" spans="12:15">
      <c r="L18" s="1320" t="s">
        <v>1911</v>
      </c>
      <c r="M18" s="1320"/>
      <c r="N18" s="1320"/>
      <c r="O18" s="1320"/>
    </row>
    <row r="23" spans="12:15">
      <c r="L23" s="1320" t="s">
        <v>1912</v>
      </c>
      <c r="M23" s="1320"/>
      <c r="N23" s="1320"/>
      <c r="O23" s="1320"/>
    </row>
  </sheetData>
  <mergeCells count="21">
    <mergeCell ref="L18:O18"/>
    <mergeCell ref="L23:O23"/>
    <mergeCell ref="A6:N6"/>
    <mergeCell ref="A7:O7"/>
    <mergeCell ref="A8:N8"/>
    <mergeCell ref="A10:A11"/>
    <mergeCell ref="B10:B11"/>
    <mergeCell ref="C10:D11"/>
    <mergeCell ref="E10:E11"/>
    <mergeCell ref="F10:F11"/>
    <mergeCell ref="G10:G11"/>
    <mergeCell ref="H10:L10"/>
    <mergeCell ref="M10:M11"/>
    <mergeCell ref="N10:N11"/>
    <mergeCell ref="O10:O11"/>
    <mergeCell ref="A5:O5"/>
    <mergeCell ref="A1:D1"/>
    <mergeCell ref="G1:O1"/>
    <mergeCell ref="A2:D2"/>
    <mergeCell ref="G2:O2"/>
    <mergeCell ref="G3:O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workbookViewId="0">
      <selection activeCell="P27" sqref="P27"/>
    </sheetView>
  </sheetViews>
  <sheetFormatPr defaultColWidth="9.140625" defaultRowHeight="12.75"/>
  <cols>
    <col min="1" max="1" width="5.140625" style="782" customWidth="1"/>
    <col min="2" max="2" width="12.42578125" style="32" customWidth="1"/>
    <col min="3" max="3" width="17.140625" style="32" customWidth="1"/>
    <col min="4" max="4" width="7.140625" style="32" customWidth="1"/>
    <col min="5" max="5" width="4.85546875" style="782" customWidth="1"/>
    <col min="6" max="6" width="9.42578125" style="782" customWidth="1"/>
    <col min="7" max="7" width="9.7109375" style="32" customWidth="1"/>
    <col min="8" max="8" width="6.140625" style="32" customWidth="1"/>
    <col min="9" max="9" width="6.42578125" style="32" customWidth="1"/>
    <col min="10" max="10" width="6.140625" style="32" customWidth="1"/>
    <col min="11" max="11" width="6.5703125" style="32" customWidth="1"/>
    <col min="12" max="12" width="6.28515625" style="32" customWidth="1"/>
    <col min="13" max="13" width="10.140625" style="32" customWidth="1"/>
    <col min="14" max="14" width="11" style="32" customWidth="1"/>
    <col min="15" max="15" width="14.28515625" style="32" bestFit="1" customWidth="1"/>
    <col min="16" max="16" width="12.85546875" style="32" bestFit="1" customWidth="1"/>
    <col min="17" max="16384" width="9.140625" style="32"/>
  </cols>
  <sheetData>
    <row r="1" spans="1:20" s="27" customFormat="1" ht="16.5">
      <c r="A1" s="780"/>
      <c r="E1" s="780"/>
      <c r="F1" s="780"/>
      <c r="G1" s="28"/>
      <c r="K1" s="1119"/>
      <c r="L1" s="1119"/>
      <c r="M1" s="1119"/>
      <c r="N1" s="1119"/>
    </row>
    <row r="2" spans="1:20" s="30" customFormat="1" ht="16.5">
      <c r="A2" s="1120" t="s">
        <v>46</v>
      </c>
      <c r="B2" s="1120"/>
      <c r="C2" s="1120"/>
      <c r="D2" s="1120"/>
      <c r="E2" s="1120"/>
      <c r="F2" s="780"/>
      <c r="G2" s="29"/>
      <c r="H2" s="1107" t="s">
        <v>47</v>
      </c>
      <c r="I2" s="1107"/>
      <c r="J2" s="1107"/>
      <c r="K2" s="1107"/>
      <c r="L2" s="1107"/>
      <c r="M2" s="1107"/>
      <c r="N2" s="1107"/>
      <c r="O2" s="1107"/>
    </row>
    <row r="3" spans="1:20" s="27" customFormat="1" ht="16.5">
      <c r="A3" s="1107" t="s">
        <v>48</v>
      </c>
      <c r="B3" s="1107"/>
      <c r="C3" s="1107"/>
      <c r="D3" s="1107"/>
      <c r="E3" s="1107"/>
      <c r="F3" s="780"/>
      <c r="G3" s="28"/>
      <c r="H3" s="1107" t="s">
        <v>49</v>
      </c>
      <c r="I3" s="1107"/>
      <c r="J3" s="1107"/>
      <c r="K3" s="1107"/>
      <c r="L3" s="1107"/>
      <c r="M3" s="1107"/>
      <c r="N3" s="1107"/>
      <c r="O3" s="1107"/>
    </row>
    <row r="4" spans="1:20" s="27" customFormat="1" ht="16.5">
      <c r="A4" s="780"/>
      <c r="E4" s="780"/>
      <c r="F4" s="780"/>
      <c r="G4" s="28"/>
      <c r="H4" s="1119" t="s">
        <v>1913</v>
      </c>
      <c r="I4" s="1119"/>
      <c r="J4" s="1119"/>
      <c r="K4" s="1119"/>
      <c r="L4" s="1119"/>
      <c r="M4" s="1119"/>
      <c r="N4" s="1119"/>
      <c r="O4" s="1119"/>
    </row>
    <row r="5" spans="1:20" ht="16.5">
      <c r="A5" s="1107" t="s">
        <v>0</v>
      </c>
      <c r="B5" s="1107"/>
      <c r="C5" s="1107"/>
      <c r="D5" s="1107"/>
      <c r="E5" s="1107"/>
      <c r="F5" s="1107"/>
      <c r="G5" s="1107"/>
      <c r="H5" s="1107"/>
      <c r="I5" s="1107"/>
      <c r="J5" s="1107"/>
      <c r="K5" s="1107"/>
      <c r="L5" s="1107"/>
      <c r="M5" s="1107"/>
      <c r="N5" s="1107"/>
      <c r="O5" s="1107"/>
      <c r="P5" s="782"/>
    </row>
    <row r="6" spans="1:20" ht="15.75">
      <c r="A6" s="1108" t="s">
        <v>51</v>
      </c>
      <c r="B6" s="1108"/>
      <c r="C6" s="1108"/>
      <c r="D6" s="1108"/>
      <c r="E6" s="1108"/>
      <c r="F6" s="1108"/>
      <c r="G6" s="1108"/>
      <c r="H6" s="1108"/>
      <c r="I6" s="1108"/>
      <c r="J6" s="1108"/>
      <c r="K6" s="1108"/>
      <c r="L6" s="1108"/>
      <c r="M6" s="1108"/>
      <c r="N6" s="1108"/>
      <c r="O6" s="33"/>
      <c r="P6" s="782"/>
    </row>
    <row r="7" spans="1:20" ht="15.75">
      <c r="A7" s="1108" t="s">
        <v>1914</v>
      </c>
      <c r="B7" s="1108"/>
      <c r="C7" s="1108"/>
      <c r="D7" s="1108"/>
      <c r="E7" s="1108"/>
      <c r="F7" s="1108"/>
      <c r="G7" s="1108"/>
      <c r="H7" s="1108"/>
      <c r="I7" s="1108"/>
      <c r="J7" s="1108"/>
      <c r="K7" s="1108"/>
      <c r="L7" s="1108"/>
      <c r="M7" s="1108"/>
      <c r="N7" s="1108"/>
      <c r="O7" s="781"/>
      <c r="P7" s="782"/>
    </row>
    <row r="8" spans="1:20" ht="15.75">
      <c r="A8" s="1108" t="s">
        <v>1915</v>
      </c>
      <c r="B8" s="1108"/>
      <c r="C8" s="1108"/>
      <c r="D8" s="1108"/>
      <c r="E8" s="1108"/>
      <c r="F8" s="1108"/>
      <c r="G8" s="1108"/>
      <c r="H8" s="1108"/>
      <c r="I8" s="1108"/>
      <c r="J8" s="1108"/>
      <c r="K8" s="1108"/>
      <c r="L8" s="1108"/>
      <c r="M8" s="1108"/>
      <c r="N8" s="1108"/>
      <c r="O8" s="781"/>
      <c r="P8" s="782"/>
    </row>
    <row r="9" spans="1:20" s="783" customFormat="1">
      <c r="A9" s="1321" t="s">
        <v>3</v>
      </c>
      <c r="B9" s="1321" t="s">
        <v>4</v>
      </c>
      <c r="C9" s="1203" t="s">
        <v>5</v>
      </c>
      <c r="D9" s="1204"/>
      <c r="E9" s="1321" t="s">
        <v>6</v>
      </c>
      <c r="F9" s="1321" t="s">
        <v>7</v>
      </c>
      <c r="G9" s="1204" t="s">
        <v>55</v>
      </c>
      <c r="H9" s="1322" t="s">
        <v>9</v>
      </c>
      <c r="I9" s="1323"/>
      <c r="J9" s="1323"/>
      <c r="K9" s="1323"/>
      <c r="L9" s="1324"/>
      <c r="M9" s="1321" t="s">
        <v>10</v>
      </c>
      <c r="N9" s="1321" t="s">
        <v>11</v>
      </c>
      <c r="O9" s="1321" t="s">
        <v>12</v>
      </c>
    </row>
    <row r="10" spans="1:20" s="36" customFormat="1">
      <c r="A10" s="1202"/>
      <c r="B10" s="1202"/>
      <c r="C10" s="1205"/>
      <c r="D10" s="1206"/>
      <c r="E10" s="1202"/>
      <c r="F10" s="1202"/>
      <c r="G10" s="1206"/>
      <c r="H10" s="841" t="s">
        <v>13</v>
      </c>
      <c r="I10" s="841" t="s">
        <v>14</v>
      </c>
      <c r="J10" s="841" t="s">
        <v>15</v>
      </c>
      <c r="K10" s="841" t="s">
        <v>16</v>
      </c>
      <c r="L10" s="841" t="s">
        <v>17</v>
      </c>
      <c r="M10" s="1202"/>
      <c r="N10" s="1202"/>
      <c r="O10" s="1202"/>
    </row>
    <row r="11" spans="1:20" s="36" customFormat="1" ht="15.75">
      <c r="A11" s="345">
        <v>1</v>
      </c>
      <c r="B11" s="914" t="s">
        <v>1916</v>
      </c>
      <c r="C11" s="915" t="s">
        <v>1917</v>
      </c>
      <c r="D11" s="915" t="s">
        <v>972</v>
      </c>
      <c r="E11" s="916"/>
      <c r="F11" s="917">
        <v>2001</v>
      </c>
      <c r="G11" s="522" t="s">
        <v>881</v>
      </c>
      <c r="H11" s="345">
        <v>14</v>
      </c>
      <c r="I11" s="345">
        <v>22</v>
      </c>
      <c r="J11" s="345">
        <v>12</v>
      </c>
      <c r="K11" s="345">
        <v>10</v>
      </c>
      <c r="L11" s="345">
        <v>11</v>
      </c>
      <c r="M11" s="345">
        <f>SUM(H11:L11)</f>
        <v>69</v>
      </c>
      <c r="N11" s="345" t="str">
        <f>IF(M11&gt;=90,"Xuất sắc",IF(M11&gt;=80,"Tốt",IF(M11&gt;=65,"Khá",IF(M11&gt;=50,"Trung bình",IF(M11&gt;=35,"Yếu","Kém")))))</f>
        <v>Khá</v>
      </c>
      <c r="O11" s="801" t="s">
        <v>1918</v>
      </c>
    </row>
    <row r="12" spans="1:20" s="576" customFormat="1" ht="15.75">
      <c r="A12" s="802">
        <v>2</v>
      </c>
      <c r="B12" s="918" t="s">
        <v>1919</v>
      </c>
      <c r="C12" s="919" t="s">
        <v>1275</v>
      </c>
      <c r="D12" s="919" t="s">
        <v>233</v>
      </c>
      <c r="E12" s="920" t="s">
        <v>1920</v>
      </c>
      <c r="F12" s="921">
        <v>2001</v>
      </c>
      <c r="G12" s="922" t="s">
        <v>881</v>
      </c>
      <c r="H12" s="802">
        <v>14</v>
      </c>
      <c r="I12" s="802">
        <v>22</v>
      </c>
      <c r="J12" s="802">
        <v>10</v>
      </c>
      <c r="K12" s="802">
        <v>10</v>
      </c>
      <c r="L12" s="802">
        <v>13</v>
      </c>
      <c r="M12" s="923">
        <f t="shared" ref="M12:M17" si="0">SUM(H12:L12)</f>
        <v>69</v>
      </c>
      <c r="N12" s="923" t="str">
        <f t="shared" ref="N12:N17" si="1">IF(M12&gt;=90,"Xuất sắc",IF(M12&gt;=80,"Tốt",IF(M12&gt;=65,"Khá",IF(M12&gt;=50,"Trung bình",IF(M12&gt;=35,"Yếu","Kém")))))</f>
        <v>Khá</v>
      </c>
      <c r="O12" s="838" t="s">
        <v>227</v>
      </c>
    </row>
    <row r="13" spans="1:20" s="36" customFormat="1" ht="15.75">
      <c r="A13" s="820">
        <v>3</v>
      </c>
      <c r="B13" s="914" t="s">
        <v>1921</v>
      </c>
      <c r="C13" s="915" t="s">
        <v>1922</v>
      </c>
      <c r="D13" s="915" t="s">
        <v>457</v>
      </c>
      <c r="E13" s="916" t="s">
        <v>1920</v>
      </c>
      <c r="F13" s="917">
        <v>2001</v>
      </c>
      <c r="G13" s="522" t="s">
        <v>881</v>
      </c>
      <c r="H13" s="798">
        <v>15</v>
      </c>
      <c r="I13" s="798">
        <v>22</v>
      </c>
      <c r="J13" s="345">
        <v>10</v>
      </c>
      <c r="K13" s="345">
        <v>10</v>
      </c>
      <c r="L13" s="345">
        <v>11</v>
      </c>
      <c r="M13" s="345">
        <f t="shared" si="0"/>
        <v>68</v>
      </c>
      <c r="N13" s="345" t="str">
        <f t="shared" si="1"/>
        <v>Khá</v>
      </c>
      <c r="O13" s="812" t="s">
        <v>1923</v>
      </c>
    </row>
    <row r="14" spans="1:20" s="49" customFormat="1" ht="15.75">
      <c r="A14" s="818">
        <v>4</v>
      </c>
      <c r="B14" s="914" t="s">
        <v>1924</v>
      </c>
      <c r="C14" s="915" t="s">
        <v>1925</v>
      </c>
      <c r="D14" s="915" t="s">
        <v>133</v>
      </c>
      <c r="E14" s="924"/>
      <c r="F14" s="925">
        <v>2001</v>
      </c>
      <c r="G14" s="522" t="s">
        <v>881</v>
      </c>
      <c r="H14" s="798">
        <v>20</v>
      </c>
      <c r="I14" s="798">
        <v>22</v>
      </c>
      <c r="J14" s="798">
        <v>6</v>
      </c>
      <c r="K14" s="798">
        <v>10</v>
      </c>
      <c r="L14" s="798">
        <v>5</v>
      </c>
      <c r="M14" s="345">
        <f t="shared" si="0"/>
        <v>63</v>
      </c>
      <c r="N14" s="345" t="str">
        <f t="shared" si="1"/>
        <v>Trung bình</v>
      </c>
      <c r="O14" s="801"/>
      <c r="P14" s="36"/>
      <c r="Q14" s="36"/>
      <c r="R14" s="36"/>
      <c r="S14" s="36"/>
      <c r="T14" s="36"/>
    </row>
    <row r="15" spans="1:20" s="36" customFormat="1" ht="15.75">
      <c r="A15" s="798">
        <v>5</v>
      </c>
      <c r="B15" s="914" t="s">
        <v>1926</v>
      </c>
      <c r="C15" s="915" t="s">
        <v>1927</v>
      </c>
      <c r="D15" s="915" t="s">
        <v>1928</v>
      </c>
      <c r="E15" s="916"/>
      <c r="F15" s="917">
        <v>2001</v>
      </c>
      <c r="G15" s="522" t="s">
        <v>881</v>
      </c>
      <c r="H15" s="818">
        <v>14</v>
      </c>
      <c r="I15" s="818">
        <v>22</v>
      </c>
      <c r="J15" s="818">
        <v>20</v>
      </c>
      <c r="K15" s="818">
        <v>10</v>
      </c>
      <c r="L15" s="818">
        <v>10</v>
      </c>
      <c r="M15" s="345">
        <f t="shared" si="0"/>
        <v>76</v>
      </c>
      <c r="N15" s="345" t="str">
        <f t="shared" si="1"/>
        <v>Khá</v>
      </c>
      <c r="O15" s="819"/>
    </row>
    <row r="16" spans="1:20" s="36" customFormat="1" ht="15.75">
      <c r="A16" s="798">
        <v>6</v>
      </c>
      <c r="B16" s="926" t="s">
        <v>1929</v>
      </c>
      <c r="C16" s="927" t="s">
        <v>1930</v>
      </c>
      <c r="D16" s="927" t="s">
        <v>307</v>
      </c>
      <c r="E16" s="916" t="s">
        <v>1920</v>
      </c>
      <c r="F16" s="917">
        <v>2001</v>
      </c>
      <c r="G16" s="522" t="s">
        <v>881</v>
      </c>
      <c r="H16" s="798">
        <v>12</v>
      </c>
      <c r="I16" s="798">
        <v>22</v>
      </c>
      <c r="J16" s="798">
        <v>6</v>
      </c>
      <c r="K16" s="798">
        <v>10</v>
      </c>
      <c r="L16" s="798">
        <v>5</v>
      </c>
      <c r="M16" s="345">
        <f t="shared" si="0"/>
        <v>55</v>
      </c>
      <c r="N16" s="345" t="str">
        <f t="shared" si="1"/>
        <v>Trung bình</v>
      </c>
      <c r="O16" s="801"/>
    </row>
    <row r="17" spans="1:28" s="36" customFormat="1" ht="18" customHeight="1">
      <c r="A17" s="820">
        <v>7</v>
      </c>
      <c r="B17" s="928" t="s">
        <v>1931</v>
      </c>
      <c r="C17" s="929" t="s">
        <v>1932</v>
      </c>
      <c r="D17" s="929" t="s">
        <v>782</v>
      </c>
      <c r="E17" s="916"/>
      <c r="F17" s="917">
        <v>1990</v>
      </c>
      <c r="G17" s="522" t="s">
        <v>881</v>
      </c>
      <c r="H17" s="798">
        <v>20</v>
      </c>
      <c r="I17" s="798">
        <v>22</v>
      </c>
      <c r="J17" s="798">
        <v>20</v>
      </c>
      <c r="K17" s="798">
        <v>24</v>
      </c>
      <c r="L17" s="798">
        <v>6</v>
      </c>
      <c r="M17" s="345">
        <f t="shared" si="0"/>
        <v>92</v>
      </c>
      <c r="N17" s="345" t="str">
        <f t="shared" si="1"/>
        <v>Xuất sắc</v>
      </c>
      <c r="O17" s="846" t="s">
        <v>1933</v>
      </c>
    </row>
    <row r="18" spans="1:28" s="36" customFormat="1" ht="18" customHeight="1">
      <c r="A18" s="299"/>
      <c r="B18" s="1121" t="s">
        <v>1934</v>
      </c>
      <c r="C18" s="1121"/>
      <c r="D18" s="1121"/>
      <c r="E18" s="300"/>
      <c r="F18" s="300"/>
      <c r="G18" s="300"/>
      <c r="H18" s="301"/>
      <c r="I18" s="301"/>
      <c r="J18" s="301"/>
      <c r="K18" s="301"/>
      <c r="L18" s="301"/>
      <c r="M18" s="301"/>
      <c r="N18" s="301"/>
      <c r="O18" s="89"/>
      <c r="P18" s="89"/>
    </row>
    <row r="19" spans="1:28" s="36" customFormat="1" ht="18" customHeight="1">
      <c r="A19" s="513"/>
      <c r="B19" s="1121"/>
      <c r="C19" s="1121"/>
      <c r="D19" s="1121"/>
      <c r="E19" s="300"/>
      <c r="F19" s="300"/>
      <c r="G19" s="300"/>
      <c r="H19" s="300"/>
      <c r="I19" s="300"/>
      <c r="J19" s="300"/>
      <c r="K19" s="301"/>
      <c r="L19" s="301"/>
      <c r="M19" s="1143" t="s">
        <v>364</v>
      </c>
      <c r="N19" s="1143"/>
      <c r="O19" s="1143"/>
      <c r="P19" s="301"/>
    </row>
    <row r="20" spans="1:28" s="81" customFormat="1" ht="15.75">
      <c r="D20" s="1143"/>
      <c r="E20" s="1143"/>
      <c r="F20" s="1143"/>
      <c r="I20" s="1143"/>
      <c r="J20" s="1143"/>
      <c r="K20" s="1143"/>
      <c r="L20" s="1143"/>
      <c r="M20" s="1144" t="s">
        <v>165</v>
      </c>
      <c r="N20" s="1144"/>
      <c r="O20" s="1144"/>
      <c r="P20" s="792"/>
      <c r="Q20" s="788"/>
    </row>
    <row r="21" spans="1:28" s="81" customFormat="1" ht="15.75">
      <c r="D21" s="1144"/>
      <c r="E21" s="1144"/>
      <c r="F21" s="1144"/>
      <c r="I21" s="1144"/>
      <c r="J21" s="1144"/>
      <c r="K21" s="1144"/>
      <c r="L21" s="1144"/>
      <c r="M21" s="515"/>
      <c r="N21" s="788"/>
    </row>
    <row r="22" spans="1:28" ht="18" customHeight="1">
      <c r="A22" s="90"/>
      <c r="B22" s="90"/>
      <c r="C22" s="91"/>
      <c r="D22" s="90"/>
      <c r="E22" s="90"/>
      <c r="F22" s="90"/>
      <c r="G22" s="90"/>
      <c r="H22" s="90"/>
      <c r="I22" s="90"/>
      <c r="J22" s="90"/>
      <c r="K22" s="88"/>
      <c r="L22" s="88"/>
      <c r="M22" s="88"/>
      <c r="N22" s="88"/>
      <c r="O22" s="88"/>
    </row>
    <row r="23" spans="1:28" ht="18" customHeight="1">
      <c r="A23" s="90"/>
      <c r="B23" s="90"/>
      <c r="C23" s="91"/>
      <c r="D23" s="90"/>
      <c r="E23" s="90"/>
      <c r="F23" s="90"/>
      <c r="G23" s="90"/>
      <c r="H23" s="90"/>
      <c r="I23" s="90"/>
      <c r="J23" s="90"/>
      <c r="K23" s="88"/>
      <c r="L23" s="88"/>
      <c r="M23" s="88"/>
      <c r="N23" s="88"/>
      <c r="O23" s="88"/>
    </row>
    <row r="24" spans="1:28" ht="18" customHeight="1">
      <c r="A24" s="90"/>
      <c r="B24" s="90"/>
      <c r="C24" s="90"/>
      <c r="D24" s="90"/>
      <c r="E24" s="90"/>
      <c r="F24" s="90"/>
      <c r="G24" s="90"/>
      <c r="H24" s="90"/>
      <c r="I24" s="90"/>
      <c r="J24" s="90"/>
      <c r="K24" s="88"/>
      <c r="L24" s="88"/>
      <c r="M24" s="88"/>
      <c r="N24" s="88"/>
      <c r="O24" s="88"/>
      <c r="P24" s="90"/>
      <c r="Q24" s="88"/>
      <c r="R24" s="88"/>
      <c r="S24" s="88"/>
      <c r="T24" s="88"/>
      <c r="U24" s="88"/>
      <c r="V24" s="88"/>
      <c r="W24" s="89"/>
      <c r="X24" s="89"/>
      <c r="Y24" s="89"/>
      <c r="Z24" s="89"/>
      <c r="AA24" s="89"/>
      <c r="AB24" s="89"/>
    </row>
    <row r="25" spans="1:28" ht="18" customHeight="1">
      <c r="A25" s="90"/>
      <c r="B25" s="90"/>
      <c r="C25" s="91"/>
      <c r="D25" s="90"/>
      <c r="E25" s="90"/>
      <c r="F25" s="90"/>
      <c r="G25" s="90"/>
      <c r="H25" s="90"/>
      <c r="I25" s="90"/>
      <c r="J25" s="90"/>
      <c r="K25" s="88"/>
      <c r="L25" s="88"/>
      <c r="M25" s="88"/>
      <c r="N25" s="88"/>
      <c r="O25" s="88"/>
      <c r="P25" s="90"/>
      <c r="Q25" s="88"/>
      <c r="R25" s="88"/>
      <c r="S25" s="88"/>
      <c r="T25" s="88"/>
      <c r="U25" s="88"/>
      <c r="V25" s="88"/>
      <c r="W25" s="89"/>
      <c r="X25" s="89"/>
      <c r="Y25" s="89"/>
      <c r="Z25" s="89"/>
      <c r="AA25" s="89"/>
      <c r="AB25" s="89"/>
    </row>
    <row r="26" spans="1:28" ht="18" customHeight="1">
      <c r="A26" s="90"/>
      <c r="B26" s="90"/>
      <c r="C26" s="91"/>
      <c r="D26" s="90"/>
      <c r="E26" s="90"/>
      <c r="F26" s="90"/>
      <c r="G26" s="90"/>
      <c r="H26" s="90"/>
      <c r="I26" s="90"/>
      <c r="J26" s="90"/>
      <c r="K26" s="88"/>
      <c r="L26" s="88"/>
      <c r="M26" s="88"/>
      <c r="N26" s="88"/>
      <c r="O26" s="88"/>
      <c r="P26" s="90"/>
      <c r="Q26" s="88"/>
      <c r="R26" s="88"/>
      <c r="S26" s="88"/>
      <c r="T26" s="88"/>
      <c r="U26" s="88"/>
      <c r="V26" s="88"/>
      <c r="W26" s="89"/>
      <c r="X26" s="89"/>
      <c r="Y26" s="89"/>
      <c r="Z26" s="89"/>
      <c r="AA26" s="89"/>
      <c r="AB26" s="89"/>
    </row>
    <row r="27" spans="1:28" ht="18" customHeight="1">
      <c r="A27" s="90"/>
      <c r="B27" s="90"/>
      <c r="C27" s="91"/>
      <c r="D27" s="90"/>
      <c r="E27" s="90"/>
      <c r="F27" s="90"/>
      <c r="G27" s="90"/>
      <c r="H27" s="90"/>
      <c r="I27" s="90"/>
      <c r="J27" s="90"/>
      <c r="K27" s="88"/>
      <c r="L27" s="88"/>
      <c r="M27" s="88"/>
      <c r="N27" s="88"/>
      <c r="O27" s="88"/>
      <c r="P27" s="90"/>
      <c r="Q27" s="88"/>
      <c r="R27" s="88"/>
      <c r="S27" s="88"/>
      <c r="T27" s="88"/>
      <c r="U27" s="88"/>
      <c r="V27" s="88"/>
      <c r="W27" s="89"/>
      <c r="X27" s="89"/>
      <c r="Y27" s="89"/>
      <c r="Z27" s="89"/>
      <c r="AA27" s="89"/>
      <c r="AB27" s="89"/>
    </row>
    <row r="28" spans="1:28" ht="18" customHeight="1">
      <c r="A28" s="90"/>
      <c r="B28" s="90"/>
      <c r="C28" s="91"/>
      <c r="D28" s="90"/>
      <c r="E28" s="90"/>
      <c r="F28" s="90"/>
      <c r="G28" s="90"/>
      <c r="H28" s="90"/>
      <c r="I28" s="90"/>
      <c r="J28" s="90"/>
      <c r="K28" s="88"/>
      <c r="L28" s="88"/>
      <c r="M28" s="88"/>
      <c r="N28" s="88"/>
      <c r="O28" s="88"/>
      <c r="P28" s="90"/>
      <c r="Q28" s="88"/>
      <c r="R28" s="88"/>
      <c r="S28" s="88"/>
      <c r="T28" s="88"/>
      <c r="U28" s="88"/>
      <c r="V28" s="88"/>
      <c r="W28" s="89"/>
      <c r="X28" s="89"/>
      <c r="Y28" s="89"/>
      <c r="Z28" s="89"/>
      <c r="AA28" s="89"/>
      <c r="AB28" s="89"/>
    </row>
    <row r="29" spans="1:28" ht="18" customHeight="1">
      <c r="A29" s="90"/>
      <c r="B29" s="90"/>
      <c r="C29" s="91"/>
      <c r="D29" s="90"/>
      <c r="E29" s="90"/>
      <c r="F29" s="90"/>
      <c r="G29" s="90"/>
      <c r="H29" s="90"/>
      <c r="I29" s="90"/>
      <c r="J29" s="90"/>
      <c r="K29" s="88"/>
      <c r="L29" s="88"/>
      <c r="M29" s="88"/>
      <c r="N29" s="88"/>
      <c r="O29" s="88"/>
      <c r="P29" s="90"/>
      <c r="Q29" s="88"/>
      <c r="R29" s="88"/>
      <c r="S29" s="88"/>
      <c r="T29" s="88"/>
      <c r="U29" s="88"/>
      <c r="V29" s="88"/>
      <c r="W29" s="89"/>
      <c r="X29" s="89"/>
      <c r="Y29" s="89"/>
      <c r="Z29" s="89"/>
      <c r="AA29" s="89"/>
      <c r="AB29" s="89"/>
    </row>
    <row r="30" spans="1:28" ht="18" customHeight="1">
      <c r="A30" s="90"/>
      <c r="B30" s="90"/>
      <c r="C30" s="91"/>
      <c r="D30" s="90"/>
      <c r="E30" s="90"/>
      <c r="F30" s="90"/>
      <c r="G30" s="90"/>
      <c r="H30" s="90"/>
      <c r="I30" s="90"/>
      <c r="J30" s="90"/>
      <c r="K30" s="88"/>
      <c r="L30" s="88"/>
      <c r="M30" s="88"/>
      <c r="N30" s="88"/>
      <c r="O30" s="88"/>
      <c r="P30" s="90"/>
      <c r="Q30" s="88"/>
      <c r="R30" s="88"/>
      <c r="S30" s="88"/>
      <c r="T30" s="88"/>
      <c r="U30" s="88"/>
      <c r="V30" s="88"/>
      <c r="W30" s="89"/>
      <c r="X30" s="89"/>
      <c r="Y30" s="89"/>
      <c r="Z30" s="89"/>
      <c r="AA30" s="89"/>
      <c r="AB30" s="89"/>
    </row>
    <row r="31" spans="1:28" ht="18" customHeight="1">
      <c r="A31" s="90"/>
      <c r="B31" s="90"/>
      <c r="C31" s="91"/>
      <c r="D31" s="90"/>
      <c r="E31" s="90"/>
      <c r="F31" s="90"/>
      <c r="G31" s="90"/>
      <c r="H31" s="90"/>
      <c r="I31" s="90"/>
      <c r="J31" s="90"/>
      <c r="K31" s="88"/>
      <c r="L31" s="88"/>
      <c r="M31" s="88"/>
      <c r="N31" s="88"/>
      <c r="O31" s="88"/>
      <c r="P31" s="90"/>
      <c r="Q31" s="88"/>
      <c r="R31" s="88"/>
      <c r="S31" s="88"/>
      <c r="T31" s="88"/>
      <c r="U31" s="88"/>
      <c r="V31" s="88"/>
      <c r="W31" s="89"/>
      <c r="X31" s="89"/>
      <c r="Y31" s="89"/>
      <c r="Z31" s="89"/>
      <c r="AA31" s="89"/>
      <c r="AB31" s="89"/>
    </row>
    <row r="32" spans="1:28" ht="18" customHeight="1">
      <c r="A32" s="90"/>
      <c r="B32" s="90"/>
      <c r="C32" s="91"/>
      <c r="D32" s="90"/>
      <c r="E32" s="90"/>
      <c r="F32" s="90"/>
      <c r="G32" s="90"/>
      <c r="H32" s="90"/>
      <c r="I32" s="90"/>
      <c r="J32" s="90"/>
      <c r="K32" s="88"/>
      <c r="L32" s="88"/>
      <c r="M32" s="88"/>
      <c r="N32" s="88"/>
      <c r="O32" s="88"/>
      <c r="P32" s="90"/>
      <c r="Q32" s="88"/>
      <c r="R32" s="88"/>
      <c r="S32" s="88"/>
      <c r="T32" s="88"/>
      <c r="U32" s="88"/>
      <c r="V32" s="88"/>
      <c r="W32" s="89"/>
      <c r="X32" s="89"/>
      <c r="Y32" s="89"/>
      <c r="Z32" s="89"/>
      <c r="AA32" s="89"/>
      <c r="AB32" s="89"/>
    </row>
    <row r="33" spans="1:28" ht="18" customHeight="1">
      <c r="A33" s="90"/>
      <c r="B33" s="90"/>
      <c r="C33" s="91"/>
      <c r="D33" s="90"/>
      <c r="E33" s="90"/>
      <c r="F33" s="90"/>
      <c r="G33" s="90"/>
      <c r="H33" s="90"/>
      <c r="I33" s="90"/>
      <c r="J33" s="90"/>
      <c r="K33" s="88"/>
      <c r="L33" s="88"/>
      <c r="M33" s="88"/>
      <c r="N33" s="88"/>
      <c r="O33" s="88"/>
      <c r="P33" s="90"/>
      <c r="Q33" s="88"/>
      <c r="R33" s="88"/>
      <c r="S33" s="88"/>
      <c r="T33" s="88"/>
      <c r="U33" s="88"/>
      <c r="V33" s="88"/>
      <c r="W33" s="89"/>
      <c r="X33" s="89"/>
      <c r="Y33" s="89"/>
      <c r="Z33" s="89"/>
      <c r="AA33" s="89"/>
      <c r="AB33" s="89"/>
    </row>
    <row r="34" spans="1:28" ht="18" customHeight="1">
      <c r="A34" s="90"/>
      <c r="B34" s="90"/>
      <c r="C34" s="91"/>
      <c r="D34" s="90"/>
      <c r="E34" s="90"/>
      <c r="F34" s="90"/>
      <c r="G34" s="90"/>
      <c r="H34" s="90"/>
      <c r="I34" s="90"/>
      <c r="J34" s="90"/>
      <c r="K34" s="88"/>
      <c r="L34" s="88"/>
      <c r="M34" s="88"/>
      <c r="N34" s="88"/>
      <c r="O34" s="88"/>
      <c r="P34" s="90"/>
      <c r="Q34" s="88"/>
      <c r="R34" s="88"/>
      <c r="S34" s="88"/>
      <c r="T34" s="88"/>
      <c r="U34" s="88"/>
      <c r="V34" s="88"/>
      <c r="W34" s="89"/>
      <c r="X34" s="89"/>
      <c r="Y34" s="89"/>
      <c r="Z34" s="89"/>
      <c r="AA34" s="89"/>
      <c r="AB34" s="89"/>
    </row>
    <row r="35" spans="1:28" ht="18" customHeight="1">
      <c r="A35" s="90"/>
      <c r="B35" s="90"/>
      <c r="C35" s="91"/>
      <c r="D35" s="90"/>
      <c r="E35" s="90"/>
      <c r="F35" s="90"/>
      <c r="G35" s="90"/>
      <c r="H35" s="90"/>
      <c r="I35" s="90"/>
      <c r="J35" s="90"/>
      <c r="K35" s="88"/>
      <c r="L35" s="88"/>
      <c r="M35" s="88"/>
      <c r="N35" s="88"/>
      <c r="O35" s="88"/>
      <c r="P35" s="90"/>
      <c r="Q35" s="88"/>
      <c r="R35" s="88"/>
      <c r="S35" s="88"/>
      <c r="T35" s="88"/>
      <c r="U35" s="88"/>
      <c r="V35" s="88"/>
      <c r="W35" s="89"/>
      <c r="X35" s="89"/>
      <c r="Y35" s="89"/>
      <c r="Z35" s="89"/>
      <c r="AA35" s="89"/>
      <c r="AB35" s="89"/>
    </row>
    <row r="36" spans="1:28" ht="18" customHeight="1">
      <c r="A36" s="90"/>
      <c r="B36" s="90"/>
      <c r="C36" s="91"/>
      <c r="D36" s="90"/>
      <c r="E36" s="90"/>
      <c r="F36" s="90"/>
      <c r="G36" s="90"/>
      <c r="H36" s="90"/>
      <c r="I36" s="90"/>
      <c r="J36" s="90"/>
      <c r="K36" s="88"/>
      <c r="L36" s="88"/>
      <c r="M36" s="88"/>
      <c r="N36" s="88"/>
      <c r="O36" s="88"/>
      <c r="P36" s="90"/>
      <c r="Q36" s="88"/>
      <c r="R36" s="88"/>
      <c r="S36" s="88"/>
      <c r="T36" s="88"/>
      <c r="U36" s="88"/>
      <c r="V36" s="88"/>
      <c r="W36" s="89"/>
      <c r="X36" s="89"/>
      <c r="Y36" s="89"/>
      <c r="Z36" s="89"/>
      <c r="AA36" s="89"/>
      <c r="AB36" s="89"/>
    </row>
    <row r="37" spans="1:28" ht="18" customHeight="1">
      <c r="A37" s="90"/>
      <c r="B37" s="90"/>
      <c r="C37" s="91"/>
      <c r="D37" s="90"/>
      <c r="E37" s="90"/>
      <c r="F37" s="90"/>
      <c r="G37" s="90"/>
      <c r="H37" s="90"/>
      <c r="I37" s="90"/>
      <c r="J37" s="90"/>
      <c r="K37" s="88"/>
      <c r="L37" s="88"/>
      <c r="M37" s="88"/>
      <c r="N37" s="88"/>
      <c r="O37" s="88"/>
      <c r="P37" s="90"/>
      <c r="Q37" s="88"/>
      <c r="R37" s="88"/>
      <c r="S37" s="88"/>
      <c r="T37" s="88"/>
      <c r="U37" s="88"/>
      <c r="V37" s="88"/>
      <c r="W37" s="89"/>
      <c r="X37" s="89"/>
      <c r="Y37" s="89"/>
      <c r="Z37" s="89"/>
      <c r="AA37" s="89"/>
      <c r="AB37" s="89"/>
    </row>
    <row r="38" spans="1:28" ht="18" customHeight="1">
      <c r="A38" s="90"/>
      <c r="B38" s="90"/>
      <c r="C38" s="91"/>
      <c r="D38" s="90"/>
      <c r="E38" s="90"/>
      <c r="F38" s="90"/>
      <c r="G38" s="90"/>
      <c r="H38" s="90"/>
      <c r="I38" s="90"/>
      <c r="J38" s="90"/>
      <c r="K38" s="88"/>
      <c r="L38" s="88"/>
      <c r="M38" s="88"/>
      <c r="N38" s="88"/>
      <c r="O38" s="88"/>
      <c r="P38" s="90"/>
      <c r="Q38" s="88"/>
      <c r="R38" s="88"/>
      <c r="S38" s="88"/>
      <c r="T38" s="88"/>
      <c r="U38" s="88"/>
      <c r="V38" s="88"/>
      <c r="W38" s="89"/>
      <c r="X38" s="89"/>
      <c r="Y38" s="89"/>
      <c r="Z38" s="89"/>
      <c r="AA38" s="89"/>
      <c r="AB38" s="89"/>
    </row>
    <row r="39" spans="1:28" ht="18" customHeight="1">
      <c r="A39" s="90"/>
      <c r="B39" s="90"/>
      <c r="C39" s="91"/>
      <c r="D39" s="90"/>
      <c r="E39" s="90"/>
      <c r="F39" s="90"/>
      <c r="G39" s="90"/>
      <c r="H39" s="90"/>
      <c r="I39" s="90"/>
      <c r="J39" s="90"/>
      <c r="K39" s="88"/>
      <c r="L39" s="88"/>
      <c r="M39" s="88"/>
      <c r="N39" s="88"/>
      <c r="O39" s="88"/>
      <c r="P39" s="90"/>
      <c r="Q39" s="88"/>
      <c r="R39" s="88"/>
      <c r="S39" s="88"/>
      <c r="T39" s="88"/>
      <c r="U39" s="88"/>
      <c r="V39" s="88"/>
      <c r="W39" s="89"/>
      <c r="X39" s="89"/>
      <c r="Y39" s="89"/>
      <c r="Z39" s="89"/>
      <c r="AA39" s="89"/>
      <c r="AB39" s="89"/>
    </row>
    <row r="40" spans="1:28" ht="18" customHeight="1">
      <c r="A40" s="90"/>
      <c r="B40" s="90"/>
      <c r="C40" s="91"/>
      <c r="D40" s="90"/>
      <c r="E40" s="90"/>
      <c r="F40" s="90"/>
      <c r="G40" s="90"/>
      <c r="H40" s="90"/>
      <c r="I40" s="90"/>
      <c r="J40" s="90"/>
      <c r="K40" s="88"/>
      <c r="L40" s="88"/>
      <c r="M40" s="88"/>
      <c r="N40" s="88"/>
      <c r="O40" s="88"/>
    </row>
    <row r="41" spans="1:28" ht="18" customHeight="1">
      <c r="A41" s="90"/>
      <c r="B41" s="90"/>
      <c r="C41" s="91"/>
      <c r="D41" s="90"/>
      <c r="E41" s="90"/>
      <c r="F41" s="90"/>
      <c r="G41" s="90"/>
      <c r="H41" s="90"/>
      <c r="I41" s="90"/>
      <c r="J41" s="90"/>
      <c r="K41" s="88"/>
      <c r="L41" s="88"/>
      <c r="M41" s="88"/>
      <c r="N41" s="88"/>
      <c r="O41" s="88"/>
    </row>
    <row r="42" spans="1:28" ht="18" customHeight="1">
      <c r="A42" s="90"/>
      <c r="B42" s="90"/>
      <c r="C42" s="91"/>
      <c r="D42" s="90"/>
      <c r="E42" s="90"/>
      <c r="F42" s="90"/>
      <c r="G42" s="90"/>
      <c r="H42" s="90"/>
      <c r="I42" s="90"/>
      <c r="J42" s="90"/>
      <c r="K42" s="88"/>
      <c r="L42" s="88"/>
      <c r="M42" s="88"/>
      <c r="N42" s="88"/>
      <c r="O42" s="88"/>
    </row>
    <row r="43" spans="1:28" ht="18" customHeight="1">
      <c r="A43" s="90"/>
      <c r="B43" s="90"/>
      <c r="C43" s="91"/>
      <c r="D43" s="90"/>
      <c r="E43" s="90"/>
      <c r="F43" s="90"/>
      <c r="G43" s="90"/>
      <c r="H43" s="90"/>
      <c r="I43" s="90"/>
      <c r="J43" s="90"/>
      <c r="K43" s="88"/>
      <c r="L43" s="88"/>
      <c r="M43" s="88"/>
      <c r="N43" s="88"/>
      <c r="O43" s="88"/>
    </row>
    <row r="44" spans="1:28" ht="18" customHeight="1">
      <c r="A44" s="90"/>
      <c r="B44" s="90"/>
      <c r="C44" s="91"/>
      <c r="D44" s="90"/>
      <c r="E44" s="90"/>
      <c r="F44" s="90"/>
      <c r="G44" s="90"/>
      <c r="H44" s="90"/>
      <c r="I44" s="90"/>
      <c r="J44" s="90"/>
      <c r="K44" s="88"/>
      <c r="L44" s="88"/>
      <c r="M44" s="88"/>
      <c r="N44" s="88"/>
      <c r="O44" s="88"/>
    </row>
    <row r="45" spans="1:28" ht="18" customHeight="1">
      <c r="A45" s="90"/>
      <c r="B45" s="90"/>
      <c r="C45" s="91"/>
      <c r="D45" s="90"/>
      <c r="E45" s="90"/>
      <c r="F45" s="90"/>
      <c r="G45" s="90"/>
      <c r="H45" s="90"/>
      <c r="I45" s="90"/>
      <c r="J45" s="90"/>
      <c r="K45" s="88"/>
      <c r="L45" s="88"/>
      <c r="M45" s="88"/>
      <c r="N45" s="88"/>
      <c r="O45" s="88"/>
    </row>
    <row r="46" spans="1:28">
      <c r="A46" s="90"/>
      <c r="B46" s="90"/>
      <c r="C46" s="91"/>
      <c r="D46" s="90"/>
      <c r="E46" s="90"/>
      <c r="F46" s="90"/>
      <c r="G46" s="90"/>
      <c r="H46" s="90"/>
      <c r="I46" s="90"/>
      <c r="J46" s="90"/>
      <c r="K46" s="88"/>
      <c r="L46" s="88"/>
      <c r="M46" s="88"/>
      <c r="N46" s="88"/>
      <c r="O46" s="88"/>
    </row>
    <row r="47" spans="1:28" s="93" customFormat="1" ht="15.75">
      <c r="A47" s="90"/>
      <c r="B47" s="90"/>
      <c r="C47" s="91"/>
      <c r="D47" s="90"/>
      <c r="E47" s="90"/>
      <c r="F47" s="90"/>
      <c r="G47" s="90"/>
      <c r="H47" s="90"/>
      <c r="I47" s="90"/>
      <c r="J47" s="90"/>
      <c r="K47" s="88"/>
      <c r="L47" s="88"/>
      <c r="M47" s="88"/>
      <c r="N47" s="88"/>
      <c r="O47" s="88"/>
    </row>
    <row r="48" spans="1:28" s="93" customFormat="1" ht="15.75">
      <c r="A48" s="90"/>
      <c r="B48" s="90"/>
      <c r="C48" s="91"/>
      <c r="D48" s="90"/>
      <c r="E48" s="90"/>
      <c r="F48" s="90"/>
      <c r="G48" s="90"/>
      <c r="H48" s="90"/>
      <c r="I48" s="90"/>
      <c r="J48" s="90"/>
      <c r="K48" s="88"/>
      <c r="L48" s="88"/>
      <c r="M48" s="88"/>
      <c r="N48" s="88"/>
      <c r="O48" s="88"/>
    </row>
    <row r="49" spans="1:15">
      <c r="A49" s="90"/>
      <c r="B49" s="90"/>
      <c r="C49" s="91"/>
      <c r="D49" s="90"/>
      <c r="E49" s="90"/>
      <c r="F49" s="90"/>
      <c r="G49" s="90"/>
      <c r="H49" s="90"/>
      <c r="I49" s="90"/>
      <c r="J49" s="90"/>
      <c r="K49" s="88"/>
      <c r="L49" s="88"/>
      <c r="M49" s="88"/>
      <c r="N49" s="88"/>
      <c r="O49" s="88"/>
    </row>
    <row r="50" spans="1:15">
      <c r="A50" s="90"/>
      <c r="B50" s="90"/>
      <c r="C50" s="91"/>
      <c r="D50" s="90"/>
      <c r="E50" s="90"/>
      <c r="F50" s="90"/>
      <c r="G50" s="90"/>
      <c r="H50" s="90"/>
      <c r="I50" s="90"/>
      <c r="J50" s="90"/>
      <c r="K50" s="88"/>
      <c r="L50" s="88"/>
      <c r="M50" s="88"/>
      <c r="N50" s="88"/>
      <c r="O50" s="88"/>
    </row>
    <row r="51" spans="1:15">
      <c r="A51" s="90"/>
      <c r="B51" s="90"/>
      <c r="C51" s="91"/>
      <c r="D51" s="90"/>
      <c r="E51" s="90"/>
      <c r="F51" s="90"/>
      <c r="G51" s="90"/>
      <c r="H51" s="90"/>
      <c r="I51" s="90"/>
      <c r="J51" s="90"/>
      <c r="K51" s="88"/>
      <c r="L51" s="88"/>
      <c r="M51" s="88"/>
      <c r="N51" s="88"/>
      <c r="O51" s="88"/>
    </row>
    <row r="52" spans="1:15">
      <c r="A52" s="90"/>
      <c r="B52" s="90"/>
      <c r="C52" s="91"/>
      <c r="D52" s="90"/>
      <c r="E52" s="90"/>
      <c r="F52" s="90"/>
      <c r="G52" s="90"/>
      <c r="H52" s="90"/>
      <c r="I52" s="90"/>
      <c r="J52" s="90"/>
      <c r="K52" s="88"/>
      <c r="L52" s="88"/>
      <c r="M52" s="88"/>
      <c r="N52" s="88"/>
      <c r="O52" s="88"/>
    </row>
    <row r="53" spans="1:15">
      <c r="A53" s="90"/>
      <c r="B53" s="90"/>
      <c r="C53" s="91"/>
      <c r="D53" s="90"/>
      <c r="E53" s="94"/>
      <c r="F53" s="94"/>
      <c r="G53" s="90"/>
      <c r="H53" s="90"/>
      <c r="I53" s="90"/>
      <c r="J53" s="90"/>
      <c r="K53" s="88"/>
      <c r="L53" s="88"/>
      <c r="M53" s="88"/>
      <c r="N53" s="88"/>
      <c r="O53" s="88"/>
    </row>
    <row r="54" spans="1:15">
      <c r="A54" s="90"/>
      <c r="B54" s="90"/>
      <c r="C54" s="91"/>
      <c r="D54" s="90"/>
      <c r="E54" s="90"/>
      <c r="F54" s="90"/>
      <c r="G54" s="90"/>
      <c r="H54" s="90"/>
      <c r="I54" s="90"/>
      <c r="J54" s="90"/>
      <c r="K54" s="88"/>
      <c r="L54" s="88"/>
      <c r="M54" s="88"/>
      <c r="N54" s="88"/>
      <c r="O54" s="88"/>
    </row>
    <row r="55" spans="1:15">
      <c r="A55" s="90"/>
      <c r="B55" s="90"/>
      <c r="C55" s="91"/>
      <c r="D55" s="90"/>
      <c r="E55" s="90"/>
      <c r="F55" s="90"/>
      <c r="G55" s="90"/>
      <c r="H55" s="90"/>
      <c r="I55" s="90"/>
      <c r="J55" s="90"/>
      <c r="K55" s="88"/>
      <c r="L55" s="88"/>
      <c r="M55" s="88"/>
      <c r="N55" s="88"/>
      <c r="O55" s="88"/>
    </row>
    <row r="56" spans="1:15">
      <c r="A56" s="90"/>
      <c r="B56" s="90"/>
      <c r="C56" s="91"/>
      <c r="D56" s="90"/>
      <c r="E56" s="90"/>
      <c r="F56" s="90"/>
      <c r="G56" s="90"/>
      <c r="H56" s="90"/>
      <c r="I56" s="90"/>
      <c r="J56" s="90"/>
      <c r="K56" s="88"/>
      <c r="L56" s="88"/>
      <c r="M56" s="88"/>
      <c r="N56" s="88"/>
      <c r="O56" s="88"/>
    </row>
    <row r="57" spans="1:15">
      <c r="A57" s="90"/>
      <c r="B57" s="90"/>
      <c r="C57" s="91"/>
      <c r="D57" s="90"/>
      <c r="E57" s="90"/>
      <c r="F57" s="90"/>
      <c r="G57" s="90"/>
      <c r="H57" s="90"/>
      <c r="I57" s="90"/>
      <c r="J57" s="90"/>
      <c r="K57" s="88"/>
      <c r="L57" s="88"/>
      <c r="M57" s="88"/>
      <c r="N57" s="88"/>
      <c r="O57" s="88"/>
    </row>
    <row r="58" spans="1:15">
      <c r="A58" s="90"/>
      <c r="B58" s="90"/>
      <c r="C58" s="91"/>
      <c r="D58" s="90"/>
      <c r="E58" s="90"/>
      <c r="F58" s="90"/>
      <c r="G58" s="90"/>
      <c r="H58" s="90"/>
      <c r="I58" s="90"/>
      <c r="J58" s="90"/>
      <c r="K58" s="88"/>
      <c r="L58" s="88"/>
      <c r="M58" s="88"/>
      <c r="N58" s="88"/>
      <c r="O58" s="88"/>
    </row>
    <row r="59" spans="1:15">
      <c r="A59" s="90"/>
      <c r="B59" s="90"/>
      <c r="C59" s="91"/>
      <c r="D59" s="90"/>
      <c r="E59" s="90"/>
      <c r="F59" s="90"/>
      <c r="G59" s="90"/>
      <c r="H59" s="90"/>
      <c r="I59" s="90"/>
      <c r="J59" s="90"/>
      <c r="K59" s="88"/>
      <c r="L59" s="88"/>
      <c r="M59" s="88"/>
      <c r="N59" s="88"/>
      <c r="O59" s="88"/>
    </row>
    <row r="60" spans="1:15">
      <c r="E60" s="32"/>
      <c r="F60" s="32"/>
    </row>
    <row r="61" spans="1:15">
      <c r="E61" s="32"/>
      <c r="F61" s="32"/>
    </row>
    <row r="62" spans="1:15">
      <c r="E62" s="32"/>
      <c r="F62" s="32"/>
    </row>
    <row r="63" spans="1:15">
      <c r="E63" s="32"/>
      <c r="F63" s="32"/>
    </row>
    <row r="64" spans="1:15" ht="15.75">
      <c r="A64" s="95"/>
      <c r="O64" s="93"/>
    </row>
    <row r="65" spans="1:15" ht="15.75">
      <c r="A65" s="786"/>
      <c r="O65" s="93"/>
    </row>
    <row r="66" spans="1:15">
      <c r="G66" s="782"/>
      <c r="N66" s="782"/>
    </row>
    <row r="67" spans="1:15">
      <c r="H67" s="782"/>
      <c r="I67" s="782"/>
      <c r="J67" s="782"/>
      <c r="K67" s="782"/>
      <c r="L67" s="782"/>
      <c r="O67" s="782"/>
    </row>
    <row r="68" spans="1:15">
      <c r="H68" s="782"/>
      <c r="I68" s="782"/>
      <c r="J68" s="782"/>
      <c r="K68" s="782"/>
      <c r="L68" s="782"/>
      <c r="O68" s="782"/>
    </row>
    <row r="69" spans="1:15">
      <c r="H69" s="782"/>
      <c r="I69" s="782"/>
      <c r="J69" s="782"/>
      <c r="K69" s="782"/>
      <c r="L69" s="782"/>
      <c r="O69" s="782"/>
    </row>
    <row r="70" spans="1:15" ht="15.75">
      <c r="H70" s="782"/>
      <c r="I70" s="782"/>
      <c r="J70" s="782"/>
      <c r="K70" s="782"/>
      <c r="L70" s="782"/>
      <c r="M70" s="97"/>
      <c r="N70" s="93"/>
      <c r="O70" s="786"/>
    </row>
    <row r="72" spans="1:15">
      <c r="B72" s="782"/>
      <c r="G72" s="98"/>
    </row>
    <row r="73" spans="1:15">
      <c r="B73" s="782"/>
      <c r="G73" s="98"/>
    </row>
    <row r="74" spans="1:15">
      <c r="B74" s="782"/>
      <c r="G74" s="98"/>
    </row>
  </sheetData>
  <mergeCells count="28">
    <mergeCell ref="B18:D18"/>
    <mergeCell ref="D20:F20"/>
    <mergeCell ref="I20:L20"/>
    <mergeCell ref="M20:O20"/>
    <mergeCell ref="D21:F21"/>
    <mergeCell ref="I21:L21"/>
    <mergeCell ref="B19:D19"/>
    <mergeCell ref="M19:O19"/>
    <mergeCell ref="A5:O5"/>
    <mergeCell ref="A6:N6"/>
    <mergeCell ref="A7:N7"/>
    <mergeCell ref="A8:N8"/>
    <mergeCell ref="A9:A10"/>
    <mergeCell ref="B9:B10"/>
    <mergeCell ref="C9:D10"/>
    <mergeCell ref="E9:E10"/>
    <mergeCell ref="F9:F10"/>
    <mergeCell ref="G9:G10"/>
    <mergeCell ref="H9:L9"/>
    <mergeCell ref="M9:M10"/>
    <mergeCell ref="N9:N10"/>
    <mergeCell ref="O9:O10"/>
    <mergeCell ref="H4:O4"/>
    <mergeCell ref="K1:N1"/>
    <mergeCell ref="A2:E2"/>
    <mergeCell ref="H2:O2"/>
    <mergeCell ref="A3:E3"/>
    <mergeCell ref="H3:O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topLeftCell="A10" workbookViewId="0">
      <selection activeCell="P18" sqref="P18"/>
    </sheetView>
  </sheetViews>
  <sheetFormatPr defaultColWidth="27.7109375" defaultRowHeight="15.75"/>
  <cols>
    <col min="1" max="1" width="4" style="901" customWidth="1"/>
    <col min="2" max="2" width="12.85546875" style="930" customWidth="1"/>
    <col min="3" max="3" width="15.5703125" style="930" customWidth="1"/>
    <col min="4" max="4" width="6.7109375" style="930" bestFit="1" customWidth="1"/>
    <col min="5" max="5" width="6.28515625" style="901" bestFit="1" customWidth="1"/>
    <col min="6" max="6" width="14.5703125" style="901" customWidth="1"/>
    <col min="7" max="7" width="8.85546875" style="930" customWidth="1"/>
    <col min="8" max="11" width="5.7109375" style="930" bestFit="1" customWidth="1"/>
    <col min="12" max="12" width="4.140625" style="930" customWidth="1"/>
    <col min="13" max="13" width="5" style="930" customWidth="1"/>
    <col min="14" max="14" width="9.5703125" style="930" customWidth="1"/>
    <col min="15" max="15" width="20.7109375" style="901" customWidth="1"/>
    <col min="16" max="16384" width="27.7109375" style="930"/>
  </cols>
  <sheetData>
    <row r="1" spans="1:16">
      <c r="K1" s="1326"/>
      <c r="L1" s="1326"/>
      <c r="M1" s="1326"/>
      <c r="N1" s="1326"/>
    </row>
    <row r="2" spans="1:16" s="933" customFormat="1">
      <c r="A2" s="1327" t="s">
        <v>46</v>
      </c>
      <c r="B2" s="1327"/>
      <c r="C2" s="1327"/>
      <c r="D2" s="1327"/>
      <c r="E2" s="1327"/>
      <c r="F2" s="931"/>
      <c r="G2" s="932"/>
      <c r="H2" s="1328" t="s">
        <v>47</v>
      </c>
      <c r="I2" s="1328"/>
      <c r="J2" s="1328"/>
      <c r="K2" s="1328"/>
      <c r="L2" s="1328"/>
      <c r="M2" s="1328"/>
      <c r="N2" s="1328"/>
      <c r="O2" s="1328"/>
      <c r="P2" s="932"/>
    </row>
    <row r="3" spans="1:16">
      <c r="A3" s="1328" t="s">
        <v>48</v>
      </c>
      <c r="B3" s="1328"/>
      <c r="C3" s="1328"/>
      <c r="D3" s="1328"/>
      <c r="E3" s="1328"/>
      <c r="F3" s="931"/>
      <c r="G3" s="932"/>
      <c r="H3" s="1328" t="s">
        <v>49</v>
      </c>
      <c r="I3" s="1328"/>
      <c r="J3" s="1328"/>
      <c r="K3" s="1328"/>
      <c r="L3" s="1328"/>
      <c r="M3" s="1328"/>
      <c r="N3" s="1328"/>
      <c r="O3" s="1328"/>
      <c r="P3" s="932"/>
    </row>
    <row r="4" spans="1:16">
      <c r="A4" s="931"/>
      <c r="B4" s="932"/>
      <c r="C4" s="932"/>
      <c r="D4" s="932"/>
      <c r="E4" s="931"/>
      <c r="F4" s="931"/>
      <c r="G4" s="932"/>
      <c r="H4" s="1325" t="s">
        <v>1935</v>
      </c>
      <c r="I4" s="1325"/>
      <c r="J4" s="1325"/>
      <c r="K4" s="1325"/>
      <c r="L4" s="1325"/>
      <c r="M4" s="1325"/>
      <c r="N4" s="1325"/>
      <c r="O4" s="1325"/>
      <c r="P4" s="932"/>
    </row>
    <row r="5" spans="1:16">
      <c r="A5" s="1328" t="s">
        <v>0</v>
      </c>
      <c r="B5" s="1328"/>
      <c r="C5" s="1328"/>
      <c r="D5" s="1328"/>
      <c r="E5" s="1328"/>
      <c r="F5" s="1328"/>
      <c r="G5" s="1328"/>
      <c r="H5" s="1328"/>
      <c r="I5" s="1328"/>
      <c r="J5" s="1328"/>
      <c r="K5" s="1328"/>
      <c r="L5" s="1328"/>
      <c r="M5" s="1328"/>
      <c r="N5" s="1328"/>
      <c r="O5" s="1328"/>
      <c r="P5" s="931"/>
    </row>
    <row r="6" spans="1:16">
      <c r="A6" s="1330" t="s">
        <v>51</v>
      </c>
      <c r="B6" s="1330"/>
      <c r="C6" s="1330"/>
      <c r="D6" s="1330"/>
      <c r="E6" s="1330"/>
      <c r="F6" s="1330"/>
      <c r="G6" s="1330"/>
      <c r="H6" s="1330"/>
      <c r="I6" s="1330"/>
      <c r="J6" s="1330"/>
      <c r="K6" s="1330"/>
      <c r="L6" s="1330"/>
      <c r="M6" s="1330"/>
      <c r="N6" s="1330"/>
      <c r="O6" s="934"/>
      <c r="P6" s="931"/>
    </row>
    <row r="7" spans="1:16">
      <c r="A7" s="1330" t="s">
        <v>1936</v>
      </c>
      <c r="B7" s="1330"/>
      <c r="C7" s="1330"/>
      <c r="D7" s="1330"/>
      <c r="E7" s="1330"/>
      <c r="F7" s="1330"/>
      <c r="G7" s="1330"/>
      <c r="H7" s="1330"/>
      <c r="I7" s="1330"/>
      <c r="J7" s="1330"/>
      <c r="K7" s="1330"/>
      <c r="L7" s="1330"/>
      <c r="M7" s="1330"/>
      <c r="N7" s="1330"/>
      <c r="O7" s="934"/>
      <c r="P7" s="931"/>
    </row>
    <row r="8" spans="1:16">
      <c r="A8" s="1330" t="s">
        <v>1937</v>
      </c>
      <c r="B8" s="1330"/>
      <c r="C8" s="1330"/>
      <c r="D8" s="1330"/>
      <c r="E8" s="1330"/>
      <c r="F8" s="1330"/>
      <c r="G8" s="1330"/>
      <c r="H8" s="1330"/>
      <c r="I8" s="1330"/>
      <c r="J8" s="1330"/>
      <c r="K8" s="1330"/>
      <c r="L8" s="1330"/>
      <c r="M8" s="1330"/>
      <c r="N8" s="1330"/>
      <c r="O8" s="934"/>
      <c r="P8" s="931"/>
    </row>
    <row r="9" spans="1:16" s="900" customFormat="1">
      <c r="A9" s="1331" t="s">
        <v>3</v>
      </c>
      <c r="B9" s="1331" t="s">
        <v>4</v>
      </c>
      <c r="C9" s="1331" t="s">
        <v>5</v>
      </c>
      <c r="D9" s="1331"/>
      <c r="E9" s="1331" t="s">
        <v>6</v>
      </c>
      <c r="F9" s="1331" t="s">
        <v>7</v>
      </c>
      <c r="G9" s="1332" t="s">
        <v>1938</v>
      </c>
      <c r="H9" s="1331" t="s">
        <v>9</v>
      </c>
      <c r="I9" s="1331"/>
      <c r="J9" s="1331"/>
      <c r="K9" s="1331"/>
      <c r="L9" s="1331"/>
      <c r="M9" s="1333" t="s">
        <v>10</v>
      </c>
      <c r="N9" s="1331" t="s">
        <v>11</v>
      </c>
      <c r="O9" s="1331" t="s">
        <v>12</v>
      </c>
      <c r="P9" s="931"/>
    </row>
    <row r="10" spans="1:16" s="933" customFormat="1">
      <c r="A10" s="1331"/>
      <c r="B10" s="1331"/>
      <c r="C10" s="1331"/>
      <c r="D10" s="1331"/>
      <c r="E10" s="1331"/>
      <c r="F10" s="1331"/>
      <c r="G10" s="1331"/>
      <c r="H10" s="935" t="s">
        <v>13</v>
      </c>
      <c r="I10" s="935" t="s">
        <v>14</v>
      </c>
      <c r="J10" s="935" t="s">
        <v>15</v>
      </c>
      <c r="K10" s="935" t="s">
        <v>16</v>
      </c>
      <c r="L10" s="935" t="s">
        <v>17</v>
      </c>
      <c r="M10" s="1333"/>
      <c r="N10" s="1331"/>
      <c r="O10" s="1331"/>
      <c r="P10" s="932"/>
    </row>
    <row r="11" spans="1:16" s="933" customFormat="1">
      <c r="A11" s="935">
        <v>1</v>
      </c>
      <c r="B11" s="935">
        <v>111319021</v>
      </c>
      <c r="C11" s="936" t="s">
        <v>1939</v>
      </c>
      <c r="D11" s="935" t="s">
        <v>44</v>
      </c>
      <c r="E11" s="935" t="s">
        <v>26</v>
      </c>
      <c r="F11" s="937" t="s">
        <v>1940</v>
      </c>
      <c r="G11" s="935" t="s">
        <v>21</v>
      </c>
      <c r="H11" s="938">
        <v>21</v>
      </c>
      <c r="I11" s="938">
        <v>22</v>
      </c>
      <c r="J11" s="938">
        <v>10</v>
      </c>
      <c r="K11" s="938">
        <v>10</v>
      </c>
      <c r="L11" s="938">
        <v>3</v>
      </c>
      <c r="M11" s="938">
        <f>SUM(H11:L11)</f>
        <v>66</v>
      </c>
      <c r="N11" s="935" t="str">
        <f>IF(M11&gt;=90,"xuất sắc",IF(M11&gt;=80,"tốt",IF(M11&gt;=65,"khá",IF(M11&gt;=50,"trung bình",IF(M11&gt;=35,"yếu","kém")))))</f>
        <v>khá</v>
      </c>
      <c r="O11" s="935" t="s">
        <v>1941</v>
      </c>
      <c r="P11" s="932"/>
    </row>
    <row r="12" spans="1:16" s="933" customFormat="1">
      <c r="A12" s="935">
        <v>2</v>
      </c>
      <c r="B12" s="935">
        <v>111319050</v>
      </c>
      <c r="C12" s="935" t="s">
        <v>642</v>
      </c>
      <c r="D12" s="935" t="s">
        <v>1141</v>
      </c>
      <c r="E12" s="935" t="s">
        <v>26</v>
      </c>
      <c r="F12" s="937" t="s">
        <v>1942</v>
      </c>
      <c r="G12" s="935" t="s">
        <v>21</v>
      </c>
      <c r="H12" s="938">
        <v>16</v>
      </c>
      <c r="I12" s="938">
        <v>22</v>
      </c>
      <c r="J12" s="938">
        <v>10</v>
      </c>
      <c r="K12" s="938">
        <v>10</v>
      </c>
      <c r="L12" s="938">
        <v>3</v>
      </c>
      <c r="M12" s="938">
        <f t="shared" ref="M12:M36" si="0">SUM(H12:L12)</f>
        <v>61</v>
      </c>
      <c r="N12" s="935" t="str">
        <f t="shared" ref="N12:N36" si="1">IF(M12&gt;=90,"xuất sắc",IF(M12&gt;=80,"tốt",IF(M12&gt;=65,"khá",IF(M12&gt;=50,"trung bình",IF(M12&gt;=35,"yếu","kém")))))</f>
        <v>trung bình</v>
      </c>
      <c r="O12" s="935"/>
      <c r="P12" s="932"/>
    </row>
    <row r="13" spans="1:16" s="933" customFormat="1">
      <c r="A13" s="935">
        <v>3</v>
      </c>
      <c r="B13" s="939">
        <v>111319089</v>
      </c>
      <c r="C13" s="937" t="s">
        <v>1943</v>
      </c>
      <c r="D13" s="940" t="s">
        <v>322</v>
      </c>
      <c r="E13" s="941" t="s">
        <v>26</v>
      </c>
      <c r="F13" s="941" t="s">
        <v>1942</v>
      </c>
      <c r="G13" s="935" t="s">
        <v>21</v>
      </c>
      <c r="H13" s="938">
        <v>16</v>
      </c>
      <c r="I13" s="938">
        <v>22</v>
      </c>
      <c r="J13" s="938">
        <v>17</v>
      </c>
      <c r="K13" s="938">
        <v>19</v>
      </c>
      <c r="L13" s="938">
        <v>3</v>
      </c>
      <c r="M13" s="938">
        <f t="shared" si="0"/>
        <v>77</v>
      </c>
      <c r="N13" s="935" t="str">
        <f t="shared" si="1"/>
        <v>khá</v>
      </c>
      <c r="O13" s="935" t="s">
        <v>1944</v>
      </c>
      <c r="P13" s="932"/>
    </row>
    <row r="14" spans="1:16" s="933" customFormat="1">
      <c r="A14" s="935">
        <v>4</v>
      </c>
      <c r="B14" s="939">
        <v>111319087</v>
      </c>
      <c r="C14" s="937" t="s">
        <v>1945</v>
      </c>
      <c r="D14" s="940" t="s">
        <v>505</v>
      </c>
      <c r="E14" s="941" t="s">
        <v>20</v>
      </c>
      <c r="F14" s="941" t="s">
        <v>1942</v>
      </c>
      <c r="G14" s="935" t="s">
        <v>21</v>
      </c>
      <c r="H14" s="938">
        <v>12</v>
      </c>
      <c r="I14" s="938">
        <v>22</v>
      </c>
      <c r="J14" s="938">
        <v>10</v>
      </c>
      <c r="K14" s="938">
        <v>13</v>
      </c>
      <c r="L14" s="938">
        <v>9</v>
      </c>
      <c r="M14" s="938">
        <f t="shared" si="0"/>
        <v>66</v>
      </c>
      <c r="N14" s="935" t="str">
        <f t="shared" si="1"/>
        <v>khá</v>
      </c>
      <c r="O14" s="935" t="s">
        <v>1946</v>
      </c>
      <c r="P14" s="932"/>
    </row>
    <row r="15" spans="1:16" s="933" customFormat="1" ht="47.25">
      <c r="A15" s="935">
        <v>5</v>
      </c>
      <c r="B15" s="939">
        <v>111319086</v>
      </c>
      <c r="C15" s="940" t="s">
        <v>1947</v>
      </c>
      <c r="D15" s="940" t="s">
        <v>68</v>
      </c>
      <c r="E15" s="941" t="s">
        <v>26</v>
      </c>
      <c r="F15" s="941" t="s">
        <v>1942</v>
      </c>
      <c r="G15" s="935" t="s">
        <v>21</v>
      </c>
      <c r="H15" s="938">
        <v>16</v>
      </c>
      <c r="I15" s="938">
        <v>25</v>
      </c>
      <c r="J15" s="938">
        <v>17</v>
      </c>
      <c r="K15" s="938">
        <v>13</v>
      </c>
      <c r="L15" s="938">
        <v>10</v>
      </c>
      <c r="M15" s="938">
        <f t="shared" si="0"/>
        <v>81</v>
      </c>
      <c r="N15" s="935" t="str">
        <f t="shared" si="1"/>
        <v>tốt</v>
      </c>
      <c r="O15" s="942" t="s">
        <v>1948</v>
      </c>
      <c r="P15" s="932"/>
    </row>
    <row r="16" spans="1:16" s="933" customFormat="1" ht="31.5">
      <c r="A16" s="935">
        <v>6</v>
      </c>
      <c r="B16" s="939">
        <v>111319082</v>
      </c>
      <c r="C16" s="943" t="s">
        <v>1949</v>
      </c>
      <c r="D16" s="940" t="s">
        <v>68</v>
      </c>
      <c r="E16" s="941" t="s">
        <v>26</v>
      </c>
      <c r="F16" s="941" t="s">
        <v>1942</v>
      </c>
      <c r="G16" s="935" t="s">
        <v>21</v>
      </c>
      <c r="H16" s="938">
        <v>14</v>
      </c>
      <c r="I16" s="938">
        <v>23</v>
      </c>
      <c r="J16" s="938">
        <v>19</v>
      </c>
      <c r="K16" s="938">
        <v>23</v>
      </c>
      <c r="L16" s="938">
        <v>4</v>
      </c>
      <c r="M16" s="938">
        <f t="shared" si="0"/>
        <v>83</v>
      </c>
      <c r="N16" s="935" t="str">
        <f t="shared" si="1"/>
        <v>tốt</v>
      </c>
      <c r="O16" s="942" t="s">
        <v>1950</v>
      </c>
      <c r="P16" s="932"/>
    </row>
    <row r="17" spans="1:16" s="933" customFormat="1" ht="94.5">
      <c r="A17" s="935">
        <v>7</v>
      </c>
      <c r="B17" s="939">
        <v>111319090</v>
      </c>
      <c r="C17" s="943" t="s">
        <v>1951</v>
      </c>
      <c r="D17" s="940" t="s">
        <v>68</v>
      </c>
      <c r="E17" s="941" t="s">
        <v>26</v>
      </c>
      <c r="F17" s="941" t="s">
        <v>1940</v>
      </c>
      <c r="G17" s="935" t="s">
        <v>21</v>
      </c>
      <c r="H17" s="938">
        <v>20</v>
      </c>
      <c r="I17" s="938">
        <v>25</v>
      </c>
      <c r="J17" s="938">
        <v>20</v>
      </c>
      <c r="K17" s="938">
        <v>25</v>
      </c>
      <c r="L17" s="938">
        <v>10</v>
      </c>
      <c r="M17" s="938">
        <f t="shared" si="0"/>
        <v>100</v>
      </c>
      <c r="N17" s="935" t="str">
        <f t="shared" si="1"/>
        <v>xuất sắc</v>
      </c>
      <c r="O17" s="942" t="s">
        <v>1952</v>
      </c>
      <c r="P17" s="932"/>
    </row>
    <row r="18" spans="1:16" s="933" customFormat="1">
      <c r="A18" s="935">
        <v>8</v>
      </c>
      <c r="B18" s="939">
        <v>111319073</v>
      </c>
      <c r="C18" s="943" t="s">
        <v>1953</v>
      </c>
      <c r="D18" s="940" t="s">
        <v>1954</v>
      </c>
      <c r="E18" s="941" t="s">
        <v>26</v>
      </c>
      <c r="F18" s="941" t="s">
        <v>1942</v>
      </c>
      <c r="G18" s="935" t="s">
        <v>21</v>
      </c>
      <c r="H18" s="938">
        <v>16</v>
      </c>
      <c r="I18" s="938">
        <v>25</v>
      </c>
      <c r="J18" s="938">
        <v>15</v>
      </c>
      <c r="K18" s="938">
        <v>13</v>
      </c>
      <c r="L18" s="938">
        <v>3</v>
      </c>
      <c r="M18" s="938">
        <f t="shared" si="0"/>
        <v>72</v>
      </c>
      <c r="N18" s="935" t="str">
        <f t="shared" si="1"/>
        <v>khá</v>
      </c>
      <c r="O18" s="935" t="s">
        <v>1955</v>
      </c>
      <c r="P18" s="932"/>
    </row>
    <row r="19" spans="1:16" s="933" customFormat="1">
      <c r="A19" s="935">
        <v>9</v>
      </c>
      <c r="B19" s="939">
        <v>111319085</v>
      </c>
      <c r="C19" s="943" t="s">
        <v>742</v>
      </c>
      <c r="D19" s="940" t="s">
        <v>953</v>
      </c>
      <c r="E19" s="941" t="s">
        <v>26</v>
      </c>
      <c r="F19" s="941" t="s">
        <v>1956</v>
      </c>
      <c r="G19" s="935" t="s">
        <v>21</v>
      </c>
      <c r="H19" s="938">
        <v>16</v>
      </c>
      <c r="I19" s="938">
        <v>25</v>
      </c>
      <c r="J19" s="938">
        <v>10</v>
      </c>
      <c r="K19" s="938">
        <v>19</v>
      </c>
      <c r="L19" s="938">
        <v>4</v>
      </c>
      <c r="M19" s="938">
        <f t="shared" si="0"/>
        <v>74</v>
      </c>
      <c r="N19" s="935" t="str">
        <f t="shared" si="1"/>
        <v>khá</v>
      </c>
      <c r="O19" s="935" t="s">
        <v>1957</v>
      </c>
      <c r="P19" s="932"/>
    </row>
    <row r="20" spans="1:16" s="933" customFormat="1">
      <c r="A20" s="935">
        <v>10</v>
      </c>
      <c r="B20" s="939">
        <v>111319098</v>
      </c>
      <c r="C20" s="943" t="s">
        <v>1002</v>
      </c>
      <c r="D20" s="940" t="s">
        <v>200</v>
      </c>
      <c r="E20" s="941" t="s">
        <v>26</v>
      </c>
      <c r="F20" s="941" t="s">
        <v>1940</v>
      </c>
      <c r="G20" s="935" t="s">
        <v>21</v>
      </c>
      <c r="H20" s="938">
        <v>16</v>
      </c>
      <c r="I20" s="938">
        <v>22</v>
      </c>
      <c r="J20" s="938">
        <v>10</v>
      </c>
      <c r="K20" s="938">
        <v>13</v>
      </c>
      <c r="L20" s="938">
        <v>3</v>
      </c>
      <c r="M20" s="938">
        <f t="shared" si="0"/>
        <v>64</v>
      </c>
      <c r="N20" s="935" t="str">
        <f t="shared" si="1"/>
        <v>trung bình</v>
      </c>
      <c r="O20" s="935" t="s">
        <v>1958</v>
      </c>
      <c r="P20" s="932"/>
    </row>
    <row r="21" spans="1:16" s="933" customFormat="1">
      <c r="A21" s="935">
        <v>11</v>
      </c>
      <c r="B21" s="939">
        <v>111319130</v>
      </c>
      <c r="C21" s="943" t="s">
        <v>1959</v>
      </c>
      <c r="D21" s="940" t="s">
        <v>200</v>
      </c>
      <c r="E21" s="941" t="s">
        <v>26</v>
      </c>
      <c r="F21" s="941" t="s">
        <v>1942</v>
      </c>
      <c r="G21" s="935" t="s">
        <v>21</v>
      </c>
      <c r="H21" s="938">
        <v>14</v>
      </c>
      <c r="I21" s="938">
        <v>22</v>
      </c>
      <c r="J21" s="938">
        <v>10</v>
      </c>
      <c r="K21" s="938">
        <v>13</v>
      </c>
      <c r="L21" s="938">
        <v>3</v>
      </c>
      <c r="M21" s="938">
        <f t="shared" si="0"/>
        <v>62</v>
      </c>
      <c r="N21" s="935" t="str">
        <f t="shared" si="1"/>
        <v>trung bình</v>
      </c>
      <c r="O21" s="935" t="s">
        <v>1958</v>
      </c>
      <c r="P21" s="932"/>
    </row>
    <row r="22" spans="1:16" s="933" customFormat="1">
      <c r="A22" s="935">
        <v>12</v>
      </c>
      <c r="B22" s="939">
        <v>111319133</v>
      </c>
      <c r="C22" s="943" t="s">
        <v>1064</v>
      </c>
      <c r="D22" s="940" t="s">
        <v>209</v>
      </c>
      <c r="E22" s="941" t="s">
        <v>26</v>
      </c>
      <c r="F22" s="941" t="s">
        <v>1942</v>
      </c>
      <c r="G22" s="935" t="s">
        <v>21</v>
      </c>
      <c r="H22" s="938">
        <v>16</v>
      </c>
      <c r="I22" s="938">
        <v>22</v>
      </c>
      <c r="J22" s="938">
        <v>10</v>
      </c>
      <c r="K22" s="938">
        <v>10</v>
      </c>
      <c r="L22" s="938">
        <v>3</v>
      </c>
      <c r="M22" s="938">
        <f t="shared" si="0"/>
        <v>61</v>
      </c>
      <c r="N22" s="935" t="str">
        <f t="shared" si="1"/>
        <v>trung bình</v>
      </c>
      <c r="O22" s="935"/>
      <c r="P22" s="932"/>
    </row>
    <row r="23" spans="1:16" s="933" customFormat="1">
      <c r="A23" s="935">
        <v>13</v>
      </c>
      <c r="B23" s="939">
        <v>111319102</v>
      </c>
      <c r="C23" s="943" t="s">
        <v>1960</v>
      </c>
      <c r="D23" s="940" t="s">
        <v>1961</v>
      </c>
      <c r="E23" s="941" t="s">
        <v>26</v>
      </c>
      <c r="F23" s="941" t="s">
        <v>1962</v>
      </c>
      <c r="G23" s="935" t="s">
        <v>21</v>
      </c>
      <c r="H23" s="938">
        <v>14</v>
      </c>
      <c r="I23" s="938">
        <v>16</v>
      </c>
      <c r="J23" s="938">
        <v>10</v>
      </c>
      <c r="K23" s="938">
        <v>19</v>
      </c>
      <c r="L23" s="938">
        <v>3</v>
      </c>
      <c r="M23" s="938">
        <f t="shared" si="0"/>
        <v>62</v>
      </c>
      <c r="N23" s="935" t="str">
        <f t="shared" si="1"/>
        <v>trung bình</v>
      </c>
      <c r="O23" s="935" t="s">
        <v>1963</v>
      </c>
      <c r="P23" s="932"/>
    </row>
    <row r="24" spans="1:16" s="933" customFormat="1">
      <c r="A24" s="935">
        <v>14</v>
      </c>
      <c r="B24" s="939">
        <v>111319083</v>
      </c>
      <c r="C24" s="943" t="s">
        <v>1964</v>
      </c>
      <c r="D24" s="940" t="s">
        <v>1965</v>
      </c>
      <c r="E24" s="941" t="s">
        <v>1966</v>
      </c>
      <c r="F24" s="941" t="s">
        <v>1942</v>
      </c>
      <c r="G24" s="935" t="s">
        <v>21</v>
      </c>
      <c r="H24" s="938"/>
      <c r="I24" s="938"/>
      <c r="J24" s="938"/>
      <c r="K24" s="938"/>
      <c r="L24" s="938"/>
      <c r="M24" s="938">
        <f t="shared" si="0"/>
        <v>0</v>
      </c>
      <c r="N24" s="935" t="str">
        <f t="shared" si="1"/>
        <v>kém</v>
      </c>
      <c r="O24" s="935"/>
      <c r="P24" s="932"/>
    </row>
    <row r="25" spans="1:16" s="933" customFormat="1">
      <c r="A25" s="935">
        <v>15</v>
      </c>
      <c r="B25" s="939">
        <v>111319132</v>
      </c>
      <c r="C25" s="943" t="s">
        <v>1967</v>
      </c>
      <c r="D25" s="940" t="s">
        <v>548</v>
      </c>
      <c r="E25" s="941" t="s">
        <v>26</v>
      </c>
      <c r="F25" s="941" t="s">
        <v>1942</v>
      </c>
      <c r="G25" s="935" t="s">
        <v>21</v>
      </c>
      <c r="H25" s="938">
        <v>16</v>
      </c>
      <c r="I25" s="938">
        <v>25</v>
      </c>
      <c r="J25" s="938">
        <v>10</v>
      </c>
      <c r="K25" s="938">
        <v>19</v>
      </c>
      <c r="L25" s="938">
        <v>3</v>
      </c>
      <c r="M25" s="938">
        <f t="shared" si="0"/>
        <v>73</v>
      </c>
      <c r="N25" s="935" t="str">
        <f t="shared" si="1"/>
        <v>khá</v>
      </c>
      <c r="O25" s="935" t="s">
        <v>1968</v>
      </c>
      <c r="P25" s="932"/>
    </row>
    <row r="26" spans="1:16" s="933" customFormat="1">
      <c r="A26" s="838">
        <v>16</v>
      </c>
      <c r="B26" s="944">
        <v>111319112</v>
      </c>
      <c r="C26" s="944" t="s">
        <v>1969</v>
      </c>
      <c r="D26" s="944" t="s">
        <v>1641</v>
      </c>
      <c r="E26" s="944" t="s">
        <v>20</v>
      </c>
      <c r="F26" s="944" t="s">
        <v>1942</v>
      </c>
      <c r="G26" s="944" t="s">
        <v>21</v>
      </c>
      <c r="H26" s="938"/>
      <c r="I26" s="938"/>
      <c r="J26" s="938"/>
      <c r="K26" s="938"/>
      <c r="L26" s="938"/>
      <c r="M26" s="938">
        <f t="shared" si="0"/>
        <v>0</v>
      </c>
      <c r="N26" s="935" t="str">
        <f t="shared" si="1"/>
        <v>kém</v>
      </c>
      <c r="O26" s="935"/>
      <c r="P26" s="932"/>
    </row>
    <row r="27" spans="1:16" s="933" customFormat="1" ht="31.5">
      <c r="A27" s="935">
        <v>17</v>
      </c>
      <c r="B27" s="939">
        <v>111319118</v>
      </c>
      <c r="C27" s="943" t="s">
        <v>1970</v>
      </c>
      <c r="D27" s="940" t="s">
        <v>471</v>
      </c>
      <c r="E27" s="941" t="s">
        <v>20</v>
      </c>
      <c r="F27" s="941" t="s">
        <v>1940</v>
      </c>
      <c r="G27" s="935" t="s">
        <v>21</v>
      </c>
      <c r="H27" s="938">
        <v>18</v>
      </c>
      <c r="I27" s="938">
        <v>25</v>
      </c>
      <c r="J27" s="938">
        <v>17</v>
      </c>
      <c r="K27" s="938">
        <v>17</v>
      </c>
      <c r="L27" s="938">
        <v>4</v>
      </c>
      <c r="M27" s="938">
        <f t="shared" si="0"/>
        <v>81</v>
      </c>
      <c r="N27" s="935" t="str">
        <f t="shared" si="1"/>
        <v>tốt</v>
      </c>
      <c r="O27" s="942" t="s">
        <v>1971</v>
      </c>
      <c r="P27" s="932"/>
    </row>
    <row r="28" spans="1:16" s="951" customFormat="1" ht="94.5">
      <c r="A28" s="835">
        <v>18</v>
      </c>
      <c r="B28" s="945">
        <v>111319047</v>
      </c>
      <c r="C28" s="946" t="s">
        <v>1972</v>
      </c>
      <c r="D28" s="947" t="s">
        <v>362</v>
      </c>
      <c r="E28" s="948" t="s">
        <v>26</v>
      </c>
      <c r="F28" s="948" t="s">
        <v>1942</v>
      </c>
      <c r="G28" s="835" t="s">
        <v>21</v>
      </c>
      <c r="H28" s="949">
        <v>16</v>
      </c>
      <c r="I28" s="949">
        <v>25</v>
      </c>
      <c r="J28" s="949">
        <v>20</v>
      </c>
      <c r="K28" s="949">
        <v>25</v>
      </c>
      <c r="L28" s="949">
        <v>8</v>
      </c>
      <c r="M28" s="949">
        <f t="shared" si="0"/>
        <v>94</v>
      </c>
      <c r="N28" s="835" t="str">
        <f t="shared" si="1"/>
        <v>xuất sắc</v>
      </c>
      <c r="O28" s="950" t="s">
        <v>1973</v>
      </c>
    </row>
    <row r="29" spans="1:16" s="933" customFormat="1" ht="31.5">
      <c r="A29" s="935">
        <v>19</v>
      </c>
      <c r="B29" s="939">
        <v>111319120</v>
      </c>
      <c r="C29" s="943" t="s">
        <v>1974</v>
      </c>
      <c r="D29" s="940" t="s">
        <v>1975</v>
      </c>
      <c r="E29" s="941" t="s">
        <v>26</v>
      </c>
      <c r="F29" s="941" t="s">
        <v>1976</v>
      </c>
      <c r="G29" s="935" t="s">
        <v>21</v>
      </c>
      <c r="H29" s="938">
        <v>16</v>
      </c>
      <c r="I29" s="938">
        <v>25</v>
      </c>
      <c r="J29" s="938">
        <v>15</v>
      </c>
      <c r="K29" s="938">
        <v>19</v>
      </c>
      <c r="L29" s="938">
        <v>3</v>
      </c>
      <c r="M29" s="938">
        <f t="shared" si="0"/>
        <v>78</v>
      </c>
      <c r="N29" s="935" t="str">
        <f t="shared" si="1"/>
        <v>khá</v>
      </c>
      <c r="O29" s="935" t="s">
        <v>1977</v>
      </c>
      <c r="P29" s="932"/>
    </row>
    <row r="30" spans="1:16" s="933" customFormat="1">
      <c r="A30" s="935">
        <v>20</v>
      </c>
      <c r="B30" s="939">
        <v>111319131</v>
      </c>
      <c r="C30" s="943" t="s">
        <v>1978</v>
      </c>
      <c r="D30" s="940" t="s">
        <v>145</v>
      </c>
      <c r="E30" s="941" t="s">
        <v>20</v>
      </c>
      <c r="F30" s="941" t="s">
        <v>1942</v>
      </c>
      <c r="G30" s="935" t="s">
        <v>21</v>
      </c>
      <c r="H30" s="938">
        <v>16</v>
      </c>
      <c r="I30" s="938">
        <v>22</v>
      </c>
      <c r="J30" s="938">
        <v>10</v>
      </c>
      <c r="K30" s="938">
        <v>16</v>
      </c>
      <c r="L30" s="938">
        <v>3</v>
      </c>
      <c r="M30" s="938">
        <f t="shared" si="0"/>
        <v>67</v>
      </c>
      <c r="N30" s="935" t="str">
        <f t="shared" si="1"/>
        <v>khá</v>
      </c>
      <c r="O30" s="942" t="s">
        <v>1979</v>
      </c>
      <c r="P30" s="932"/>
    </row>
    <row r="31" spans="1:16" s="952" customFormat="1">
      <c r="A31" s="935">
        <v>21</v>
      </c>
      <c r="B31" s="939">
        <v>111319065</v>
      </c>
      <c r="C31" s="943" t="s">
        <v>1980</v>
      </c>
      <c r="D31" s="940" t="s">
        <v>490</v>
      </c>
      <c r="E31" s="941" t="s">
        <v>20</v>
      </c>
      <c r="F31" s="941" t="s">
        <v>1962</v>
      </c>
      <c r="G31" s="935" t="s">
        <v>21</v>
      </c>
      <c r="H31" s="938">
        <v>16</v>
      </c>
      <c r="I31" s="938">
        <v>22</v>
      </c>
      <c r="J31" s="938">
        <v>10</v>
      </c>
      <c r="K31" s="938">
        <v>13</v>
      </c>
      <c r="L31" s="938">
        <v>9</v>
      </c>
      <c r="M31" s="938">
        <f t="shared" si="0"/>
        <v>70</v>
      </c>
      <c r="N31" s="935" t="str">
        <f t="shared" si="1"/>
        <v>khá</v>
      </c>
      <c r="O31" s="935" t="s">
        <v>1958</v>
      </c>
      <c r="P31" s="932"/>
    </row>
    <row r="32" spans="1:16" s="933" customFormat="1">
      <c r="A32" s="935">
        <v>22</v>
      </c>
      <c r="B32" s="939">
        <v>111319088</v>
      </c>
      <c r="C32" s="943" t="s">
        <v>1981</v>
      </c>
      <c r="D32" s="940" t="s">
        <v>888</v>
      </c>
      <c r="E32" s="941" t="s">
        <v>20</v>
      </c>
      <c r="F32" s="941" t="s">
        <v>1942</v>
      </c>
      <c r="G32" s="935" t="s">
        <v>21</v>
      </c>
      <c r="H32" s="938">
        <v>16</v>
      </c>
      <c r="I32" s="938">
        <v>22</v>
      </c>
      <c r="J32" s="938">
        <v>10</v>
      </c>
      <c r="K32" s="938">
        <v>19</v>
      </c>
      <c r="L32" s="938">
        <v>9</v>
      </c>
      <c r="M32" s="938">
        <f t="shared" si="0"/>
        <v>76</v>
      </c>
      <c r="N32" s="935" t="str">
        <f t="shared" si="1"/>
        <v>khá</v>
      </c>
      <c r="O32" s="942" t="s">
        <v>1982</v>
      </c>
      <c r="P32" s="932"/>
    </row>
    <row r="33" spans="1:28" s="933" customFormat="1" ht="31.5">
      <c r="A33" s="935">
        <v>23</v>
      </c>
      <c r="B33" s="939">
        <v>111319067</v>
      </c>
      <c r="C33" s="943" t="s">
        <v>1983</v>
      </c>
      <c r="D33" s="940" t="s">
        <v>307</v>
      </c>
      <c r="E33" s="941" t="s">
        <v>20</v>
      </c>
      <c r="F33" s="941" t="s">
        <v>1942</v>
      </c>
      <c r="G33" s="935" t="s">
        <v>21</v>
      </c>
      <c r="H33" s="938">
        <v>16</v>
      </c>
      <c r="I33" s="938">
        <v>22</v>
      </c>
      <c r="J33" s="938">
        <v>14</v>
      </c>
      <c r="K33" s="938">
        <v>19</v>
      </c>
      <c r="L33" s="938">
        <v>3</v>
      </c>
      <c r="M33" s="938">
        <f t="shared" si="0"/>
        <v>74</v>
      </c>
      <c r="N33" s="935" t="str">
        <f t="shared" si="1"/>
        <v>khá</v>
      </c>
      <c r="O33" s="942" t="s">
        <v>1984</v>
      </c>
      <c r="P33" s="932"/>
    </row>
    <row r="34" spans="1:28" s="952" customFormat="1">
      <c r="A34" s="935">
        <v>24</v>
      </c>
      <c r="B34" s="939">
        <v>111319136</v>
      </c>
      <c r="C34" s="937" t="s">
        <v>1985</v>
      </c>
      <c r="D34" s="940" t="s">
        <v>307</v>
      </c>
      <c r="E34" s="941" t="s">
        <v>20</v>
      </c>
      <c r="F34" s="941" t="s">
        <v>1942</v>
      </c>
      <c r="G34" s="935" t="s">
        <v>21</v>
      </c>
      <c r="H34" s="938">
        <v>16</v>
      </c>
      <c r="I34" s="938">
        <v>25</v>
      </c>
      <c r="J34" s="938">
        <v>10</v>
      </c>
      <c r="K34" s="938">
        <v>19</v>
      </c>
      <c r="L34" s="938">
        <v>3</v>
      </c>
      <c r="M34" s="938">
        <f t="shared" si="0"/>
        <v>73</v>
      </c>
      <c r="N34" s="935" t="str">
        <f t="shared" si="1"/>
        <v>khá</v>
      </c>
      <c r="O34" s="942" t="s">
        <v>1986</v>
      </c>
      <c r="P34" s="932"/>
    </row>
    <row r="35" spans="1:28" s="952" customFormat="1">
      <c r="A35" s="935">
        <v>25</v>
      </c>
      <c r="B35" s="939">
        <v>111319135</v>
      </c>
      <c r="C35" s="943" t="s">
        <v>1987</v>
      </c>
      <c r="D35" s="940" t="s">
        <v>1988</v>
      </c>
      <c r="E35" s="941" t="s">
        <v>26</v>
      </c>
      <c r="F35" s="941" t="s">
        <v>1942</v>
      </c>
      <c r="G35" s="935" t="s">
        <v>21</v>
      </c>
      <c r="H35" s="938">
        <v>16</v>
      </c>
      <c r="I35" s="938">
        <v>22</v>
      </c>
      <c r="J35" s="938">
        <v>14</v>
      </c>
      <c r="K35" s="938">
        <v>19</v>
      </c>
      <c r="L35" s="938">
        <v>3</v>
      </c>
      <c r="M35" s="938">
        <f t="shared" si="0"/>
        <v>74</v>
      </c>
      <c r="N35" s="935" t="str">
        <f t="shared" si="1"/>
        <v>khá</v>
      </c>
      <c r="O35" s="942" t="s">
        <v>1989</v>
      </c>
      <c r="P35" s="932"/>
    </row>
    <row r="36" spans="1:28" s="953" customFormat="1" ht="31.5">
      <c r="A36" s="835">
        <v>26</v>
      </c>
      <c r="B36" s="945">
        <v>111318131</v>
      </c>
      <c r="C36" s="946" t="s">
        <v>1990</v>
      </c>
      <c r="D36" s="947" t="s">
        <v>597</v>
      </c>
      <c r="E36" s="948" t="s">
        <v>26</v>
      </c>
      <c r="F36" s="948" t="s">
        <v>1942</v>
      </c>
      <c r="G36" s="835" t="s">
        <v>21</v>
      </c>
      <c r="H36" s="949">
        <v>4</v>
      </c>
      <c r="I36" s="949">
        <v>16</v>
      </c>
      <c r="J36" s="949">
        <v>0</v>
      </c>
      <c r="K36" s="949">
        <v>16</v>
      </c>
      <c r="L36" s="949">
        <v>0</v>
      </c>
      <c r="M36" s="949">
        <f t="shared" si="0"/>
        <v>36</v>
      </c>
      <c r="N36" s="835" t="str">
        <f t="shared" si="1"/>
        <v>yếu</v>
      </c>
      <c r="O36" s="835"/>
      <c r="P36" s="951"/>
    </row>
    <row r="37" spans="1:28" s="933" customFormat="1">
      <c r="A37" s="954"/>
      <c r="B37" s="1329" t="s">
        <v>1991</v>
      </c>
      <c r="C37" s="1329"/>
      <c r="D37" s="1329"/>
      <c r="E37" s="954"/>
      <c r="F37" s="954"/>
      <c r="G37" s="954"/>
      <c r="H37" s="955"/>
      <c r="I37" s="955"/>
      <c r="J37" s="955"/>
      <c r="K37" s="955"/>
      <c r="L37" s="955"/>
      <c r="M37" s="955"/>
      <c r="N37" s="955"/>
      <c r="O37" s="954"/>
      <c r="P37" s="932"/>
    </row>
    <row r="38" spans="1:28">
      <c r="A38" s="954"/>
      <c r="B38" s="1329"/>
      <c r="C38" s="1329"/>
      <c r="D38" s="1329"/>
      <c r="E38" s="954"/>
      <c r="F38" s="954"/>
      <c r="G38" s="954"/>
      <c r="H38" s="954"/>
      <c r="I38" s="954"/>
      <c r="J38" s="954"/>
      <c r="K38" s="955"/>
      <c r="L38" s="955"/>
      <c r="M38" s="1328" t="s">
        <v>364</v>
      </c>
      <c r="N38" s="1328"/>
      <c r="O38" s="1328"/>
    </row>
    <row r="39" spans="1:28">
      <c r="A39" s="932"/>
      <c r="B39" s="932"/>
      <c r="C39" s="932"/>
      <c r="D39" s="1327"/>
      <c r="E39" s="1327"/>
      <c r="F39" s="1327"/>
      <c r="G39" s="932"/>
      <c r="H39" s="932"/>
      <c r="I39" s="1327"/>
      <c r="J39" s="1327"/>
      <c r="K39" s="1327"/>
      <c r="L39" s="1327"/>
      <c r="M39" s="1325" t="s">
        <v>165</v>
      </c>
      <c r="N39" s="1325"/>
      <c r="O39" s="1325"/>
      <c r="P39" s="611"/>
      <c r="Q39" s="956"/>
      <c r="R39" s="956"/>
      <c r="S39" s="956"/>
      <c r="T39" s="956"/>
      <c r="U39" s="956"/>
      <c r="V39" s="956"/>
      <c r="W39" s="957"/>
      <c r="X39" s="957"/>
      <c r="Y39" s="957"/>
      <c r="Z39" s="957"/>
      <c r="AA39" s="957"/>
      <c r="AB39" s="957"/>
    </row>
    <row r="40" spans="1:28">
      <c r="A40" s="932"/>
      <c r="B40" s="932"/>
      <c r="C40" s="932"/>
      <c r="D40" s="1325"/>
      <c r="E40" s="1325"/>
      <c r="F40" s="1325"/>
      <c r="G40" s="932"/>
      <c r="H40" s="932"/>
      <c r="I40" s="1325"/>
      <c r="J40" s="1325"/>
      <c r="K40" s="1325"/>
      <c r="L40" s="1325"/>
      <c r="M40" s="958"/>
      <c r="N40" s="959"/>
      <c r="O40" s="931"/>
      <c r="P40" s="611"/>
      <c r="Q40" s="956"/>
      <c r="R40" s="956"/>
      <c r="S40" s="956"/>
      <c r="T40" s="956"/>
      <c r="U40" s="956"/>
      <c r="V40" s="956"/>
      <c r="W40" s="957"/>
      <c r="X40" s="957"/>
      <c r="Y40" s="957"/>
      <c r="Z40" s="957"/>
      <c r="AA40" s="957"/>
      <c r="AB40" s="957"/>
    </row>
    <row r="41" spans="1:28">
      <c r="A41" s="932"/>
      <c r="B41" s="932"/>
      <c r="C41" s="932"/>
      <c r="D41" s="960"/>
      <c r="E41" s="960"/>
      <c r="F41" s="960"/>
      <c r="G41" s="932"/>
      <c r="H41" s="932"/>
      <c r="I41" s="960"/>
      <c r="J41" s="960"/>
      <c r="K41" s="960"/>
      <c r="L41" s="960"/>
      <c r="M41" s="958"/>
      <c r="N41" s="959"/>
      <c r="O41" s="931"/>
    </row>
    <row r="42" spans="1:28">
      <c r="A42" s="611"/>
      <c r="B42" s="956"/>
      <c r="C42" s="956"/>
      <c r="D42" s="956"/>
      <c r="E42" s="956"/>
      <c r="F42" s="956"/>
      <c r="G42" s="956"/>
      <c r="H42" s="957"/>
      <c r="I42" s="957"/>
      <c r="J42" s="957"/>
      <c r="K42" s="957"/>
      <c r="L42" s="957"/>
      <c r="M42" s="957"/>
      <c r="O42" s="930"/>
      <c r="P42" s="611"/>
      <c r="Q42" s="956"/>
      <c r="R42" s="956"/>
      <c r="S42" s="956"/>
      <c r="T42" s="956"/>
      <c r="U42" s="956"/>
      <c r="V42" s="956"/>
      <c r="W42" s="957"/>
      <c r="X42" s="957"/>
      <c r="Y42" s="957"/>
      <c r="Z42" s="957"/>
      <c r="AA42" s="957"/>
      <c r="AB42" s="957"/>
    </row>
    <row r="43" spans="1:28">
      <c r="A43" s="611"/>
      <c r="B43" s="611"/>
      <c r="C43" s="611"/>
      <c r="D43" s="611"/>
      <c r="E43" s="611"/>
      <c r="F43" s="611"/>
      <c r="G43" s="611"/>
      <c r="H43" s="611"/>
      <c r="I43" s="611"/>
      <c r="J43" s="611"/>
      <c r="K43" s="956"/>
      <c r="L43" s="956"/>
      <c r="M43" s="956"/>
      <c r="N43" s="956"/>
      <c r="O43" s="961"/>
      <c r="P43" s="611"/>
      <c r="Q43" s="956"/>
      <c r="R43" s="956"/>
      <c r="S43" s="956"/>
      <c r="T43" s="956"/>
      <c r="U43" s="956"/>
      <c r="V43" s="956"/>
      <c r="W43" s="957"/>
      <c r="X43" s="957"/>
      <c r="Y43" s="957"/>
      <c r="Z43" s="957"/>
      <c r="AA43" s="957"/>
      <c r="AB43" s="957"/>
    </row>
    <row r="44" spans="1:28">
      <c r="A44" s="611"/>
      <c r="B44" s="611"/>
      <c r="C44" s="962"/>
      <c r="D44" s="611"/>
      <c r="E44" s="611"/>
      <c r="F44" s="611"/>
      <c r="G44" s="611"/>
      <c r="H44" s="611"/>
      <c r="I44" s="611"/>
      <c r="J44" s="611"/>
      <c r="K44" s="956"/>
      <c r="L44" s="956"/>
      <c r="M44" s="956"/>
      <c r="N44" s="956"/>
      <c r="O44" s="961"/>
      <c r="P44" s="611"/>
      <c r="Q44" s="956"/>
      <c r="R44" s="956"/>
      <c r="S44" s="956"/>
      <c r="T44" s="956"/>
      <c r="U44" s="956"/>
      <c r="V44" s="956"/>
      <c r="W44" s="957"/>
      <c r="X44" s="957"/>
      <c r="Y44" s="957"/>
      <c r="Z44" s="957"/>
      <c r="AA44" s="957"/>
      <c r="AB44" s="957"/>
    </row>
    <row r="45" spans="1:28">
      <c r="A45" s="611"/>
      <c r="B45" s="611"/>
      <c r="C45" s="962"/>
      <c r="D45" s="611"/>
      <c r="E45" s="611"/>
      <c r="F45" s="611"/>
      <c r="G45" s="611"/>
      <c r="H45" s="611"/>
      <c r="I45" s="611"/>
      <c r="J45" s="611"/>
      <c r="K45" s="956"/>
      <c r="L45" s="956"/>
      <c r="M45" s="956"/>
      <c r="N45" s="956"/>
      <c r="O45" s="961"/>
      <c r="P45" s="611"/>
      <c r="Q45" s="956"/>
      <c r="R45" s="956"/>
      <c r="S45" s="956"/>
      <c r="T45" s="956"/>
      <c r="U45" s="956"/>
      <c r="V45" s="956"/>
      <c r="W45" s="957"/>
      <c r="X45" s="957"/>
      <c r="Y45" s="957"/>
      <c r="Z45" s="957"/>
      <c r="AA45" s="957"/>
      <c r="AB45" s="957"/>
    </row>
    <row r="46" spans="1:28">
      <c r="A46" s="611"/>
      <c r="B46" s="611"/>
      <c r="C46" s="962"/>
      <c r="D46" s="611"/>
      <c r="E46" s="611"/>
      <c r="F46" s="611"/>
      <c r="G46" s="611"/>
      <c r="H46" s="611"/>
      <c r="I46" s="611"/>
      <c r="J46" s="611"/>
      <c r="K46" s="956"/>
      <c r="L46" s="956"/>
      <c r="M46" s="956"/>
      <c r="N46" s="956"/>
      <c r="O46" s="961"/>
      <c r="P46" s="611"/>
      <c r="Q46" s="956"/>
      <c r="R46" s="956"/>
      <c r="S46" s="956"/>
      <c r="T46" s="956"/>
      <c r="U46" s="956"/>
      <c r="V46" s="956"/>
      <c r="W46" s="957"/>
      <c r="X46" s="957"/>
      <c r="Y46" s="957"/>
      <c r="Z46" s="957"/>
      <c r="AA46" s="957"/>
      <c r="AB46" s="957"/>
    </row>
    <row r="47" spans="1:28">
      <c r="A47" s="611"/>
      <c r="B47" s="611"/>
      <c r="C47" s="962"/>
      <c r="D47" s="611"/>
      <c r="E47" s="611"/>
      <c r="F47" s="611"/>
      <c r="G47" s="611"/>
      <c r="H47" s="611"/>
      <c r="I47" s="611"/>
      <c r="J47" s="611"/>
      <c r="K47" s="956"/>
      <c r="L47" s="956"/>
      <c r="M47" s="956"/>
      <c r="N47" s="956"/>
      <c r="O47" s="961"/>
      <c r="P47" s="611"/>
      <c r="Q47" s="956"/>
      <c r="R47" s="956"/>
      <c r="S47" s="956"/>
      <c r="T47" s="956"/>
      <c r="U47" s="956"/>
      <c r="V47" s="956"/>
      <c r="W47" s="957"/>
      <c r="X47" s="957"/>
      <c r="Y47" s="957"/>
      <c r="Z47" s="957"/>
      <c r="AA47" s="957"/>
      <c r="AB47" s="957"/>
    </row>
    <row r="48" spans="1:28">
      <c r="A48" s="611"/>
      <c r="B48" s="611"/>
      <c r="C48" s="962"/>
      <c r="D48" s="611"/>
      <c r="E48" s="611"/>
      <c r="F48" s="611"/>
      <c r="G48" s="611"/>
      <c r="H48" s="611"/>
      <c r="I48" s="611"/>
      <c r="J48" s="611"/>
      <c r="K48" s="956"/>
      <c r="L48" s="956"/>
      <c r="M48" s="956"/>
      <c r="N48" s="956"/>
      <c r="O48" s="961"/>
      <c r="P48" s="611"/>
      <c r="Q48" s="956"/>
      <c r="R48" s="956"/>
      <c r="S48" s="956"/>
      <c r="T48" s="956"/>
      <c r="U48" s="956"/>
      <c r="V48" s="956"/>
      <c r="W48" s="957"/>
      <c r="X48" s="957"/>
      <c r="Y48" s="957"/>
      <c r="Z48" s="957"/>
      <c r="AA48" s="957"/>
      <c r="AB48" s="957"/>
    </row>
    <row r="49" spans="1:28">
      <c r="A49" s="611"/>
      <c r="B49" s="611"/>
      <c r="C49" s="962"/>
      <c r="D49" s="611"/>
      <c r="E49" s="611"/>
      <c r="F49" s="611"/>
      <c r="G49" s="611"/>
      <c r="H49" s="611"/>
      <c r="I49" s="611"/>
      <c r="J49" s="611"/>
      <c r="K49" s="956"/>
      <c r="L49" s="956"/>
      <c r="M49" s="956"/>
      <c r="N49" s="956"/>
      <c r="O49" s="961"/>
      <c r="P49" s="611"/>
      <c r="Q49" s="956"/>
      <c r="R49" s="956"/>
      <c r="S49" s="956"/>
      <c r="T49" s="956"/>
      <c r="U49" s="956"/>
      <c r="V49" s="956"/>
      <c r="W49" s="957"/>
      <c r="X49" s="957"/>
      <c r="Y49" s="957"/>
      <c r="Z49" s="957"/>
      <c r="AA49" s="957"/>
      <c r="AB49" s="957"/>
    </row>
    <row r="50" spans="1:28">
      <c r="A50" s="611"/>
      <c r="B50" s="611"/>
      <c r="C50" s="962"/>
      <c r="D50" s="611"/>
      <c r="E50" s="611"/>
      <c r="F50" s="611"/>
      <c r="G50" s="611"/>
      <c r="H50" s="611"/>
      <c r="I50" s="611"/>
      <c r="J50" s="611"/>
      <c r="K50" s="956"/>
      <c r="L50" s="956"/>
      <c r="M50" s="956"/>
      <c r="N50" s="956"/>
      <c r="O50" s="961"/>
      <c r="P50" s="611"/>
      <c r="Q50" s="956"/>
      <c r="R50" s="956"/>
      <c r="S50" s="956"/>
      <c r="T50" s="956"/>
      <c r="U50" s="956"/>
      <c r="V50" s="956"/>
      <c r="W50" s="957"/>
      <c r="X50" s="957"/>
      <c r="Y50" s="957"/>
      <c r="Z50" s="957"/>
      <c r="AA50" s="957"/>
      <c r="AB50" s="957"/>
    </row>
    <row r="51" spans="1:28">
      <c r="A51" s="611"/>
      <c r="B51" s="611"/>
      <c r="C51" s="962"/>
      <c r="D51" s="611"/>
      <c r="E51" s="611"/>
      <c r="F51" s="611"/>
      <c r="G51" s="611"/>
      <c r="H51" s="611"/>
      <c r="I51" s="611"/>
      <c r="J51" s="611"/>
      <c r="K51" s="956"/>
      <c r="L51" s="956"/>
      <c r="M51" s="956"/>
      <c r="N51" s="956"/>
      <c r="O51" s="961"/>
      <c r="P51" s="611"/>
      <c r="Q51" s="956"/>
      <c r="R51" s="956"/>
      <c r="S51" s="956"/>
      <c r="T51" s="956"/>
      <c r="U51" s="956"/>
      <c r="V51" s="956"/>
      <c r="W51" s="957"/>
      <c r="X51" s="957"/>
      <c r="Y51" s="957"/>
      <c r="Z51" s="957"/>
      <c r="AA51" s="957"/>
      <c r="AB51" s="957"/>
    </row>
    <row r="52" spans="1:28">
      <c r="A52" s="611"/>
      <c r="B52" s="611"/>
      <c r="C52" s="962"/>
      <c r="D52" s="611"/>
      <c r="E52" s="611"/>
      <c r="F52" s="611"/>
      <c r="G52" s="611"/>
      <c r="H52" s="611"/>
      <c r="I52" s="611"/>
      <c r="J52" s="611"/>
      <c r="K52" s="956"/>
      <c r="L52" s="956"/>
      <c r="M52" s="956"/>
      <c r="N52" s="956"/>
      <c r="O52" s="961"/>
      <c r="P52" s="611"/>
      <c r="Q52" s="956"/>
      <c r="R52" s="956"/>
      <c r="S52" s="956"/>
      <c r="T52" s="956"/>
      <c r="U52" s="956"/>
      <c r="V52" s="956"/>
      <c r="W52" s="957"/>
      <c r="X52" s="957"/>
      <c r="Y52" s="957"/>
      <c r="Z52" s="957"/>
      <c r="AA52" s="957"/>
      <c r="AB52" s="957"/>
    </row>
    <row r="53" spans="1:28">
      <c r="A53" s="611"/>
      <c r="B53" s="611"/>
      <c r="C53" s="962"/>
      <c r="D53" s="611"/>
      <c r="E53" s="611"/>
      <c r="F53" s="611"/>
      <c r="G53" s="611"/>
      <c r="H53" s="611"/>
      <c r="I53" s="611"/>
      <c r="J53" s="611"/>
      <c r="K53" s="956"/>
      <c r="L53" s="956"/>
      <c r="M53" s="956"/>
      <c r="N53" s="956"/>
      <c r="O53" s="961"/>
      <c r="P53" s="611"/>
      <c r="Q53" s="956"/>
      <c r="R53" s="956"/>
      <c r="S53" s="956"/>
      <c r="T53" s="956"/>
      <c r="U53" s="956"/>
      <c r="V53" s="956"/>
      <c r="W53" s="957"/>
      <c r="X53" s="957"/>
      <c r="Y53" s="957"/>
      <c r="Z53" s="957"/>
      <c r="AA53" s="957"/>
      <c r="AB53" s="957"/>
    </row>
    <row r="54" spans="1:28">
      <c r="A54" s="611"/>
      <c r="B54" s="611"/>
      <c r="C54" s="962"/>
      <c r="D54" s="611"/>
      <c r="E54" s="611"/>
      <c r="F54" s="611"/>
      <c r="G54" s="611"/>
      <c r="H54" s="611"/>
      <c r="I54" s="611"/>
      <c r="J54" s="611"/>
      <c r="K54" s="956"/>
      <c r="L54" s="956"/>
      <c r="M54" s="956"/>
      <c r="N54" s="956"/>
      <c r="O54" s="961"/>
      <c r="P54" s="611"/>
      <c r="Q54" s="956"/>
      <c r="R54" s="956"/>
      <c r="S54" s="956"/>
      <c r="T54" s="956"/>
      <c r="U54" s="956"/>
      <c r="V54" s="956"/>
      <c r="W54" s="957"/>
      <c r="X54" s="957"/>
      <c r="Y54" s="957"/>
      <c r="Z54" s="957"/>
      <c r="AA54" s="957"/>
      <c r="AB54" s="957"/>
    </row>
    <row r="55" spans="1:28">
      <c r="A55" s="611"/>
      <c r="B55" s="611"/>
      <c r="C55" s="962"/>
      <c r="D55" s="611"/>
      <c r="E55" s="611"/>
      <c r="F55" s="611"/>
      <c r="G55" s="611"/>
      <c r="H55" s="611"/>
      <c r="I55" s="611"/>
      <c r="J55" s="611"/>
      <c r="K55" s="956"/>
      <c r="L55" s="956"/>
      <c r="M55" s="956"/>
      <c r="N55" s="956"/>
      <c r="O55" s="961"/>
    </row>
    <row r="56" spans="1:28">
      <c r="A56" s="611"/>
      <c r="B56" s="611"/>
      <c r="C56" s="962"/>
      <c r="D56" s="611"/>
      <c r="E56" s="611"/>
      <c r="F56" s="611"/>
      <c r="G56" s="611"/>
      <c r="H56" s="611"/>
      <c r="I56" s="611"/>
      <c r="J56" s="611"/>
      <c r="K56" s="956"/>
      <c r="L56" s="956"/>
      <c r="M56" s="956"/>
      <c r="N56" s="956"/>
      <c r="O56" s="961"/>
    </row>
    <row r="57" spans="1:28">
      <c r="A57" s="611"/>
      <c r="B57" s="611"/>
      <c r="C57" s="962"/>
      <c r="D57" s="611"/>
      <c r="E57" s="611"/>
      <c r="F57" s="611"/>
      <c r="G57" s="611"/>
      <c r="H57" s="611"/>
      <c r="I57" s="611"/>
      <c r="J57" s="611"/>
      <c r="K57" s="956"/>
      <c r="L57" s="956"/>
      <c r="M57" s="956"/>
      <c r="N57" s="956"/>
      <c r="O57" s="961"/>
    </row>
    <row r="58" spans="1:28">
      <c r="A58" s="611"/>
      <c r="B58" s="611"/>
      <c r="C58" s="962"/>
      <c r="D58" s="611"/>
      <c r="E58" s="611"/>
      <c r="F58" s="611"/>
      <c r="G58" s="611"/>
      <c r="H58" s="611"/>
      <c r="I58" s="611"/>
      <c r="J58" s="611"/>
      <c r="K58" s="956"/>
      <c r="L58" s="956"/>
      <c r="M58" s="956"/>
      <c r="N58" s="956"/>
      <c r="O58" s="961"/>
    </row>
    <row r="59" spans="1:28">
      <c r="A59" s="611"/>
      <c r="B59" s="611"/>
      <c r="C59" s="962"/>
      <c r="D59" s="611"/>
      <c r="E59" s="611"/>
      <c r="F59" s="611"/>
      <c r="G59" s="611"/>
      <c r="H59" s="611"/>
      <c r="I59" s="611"/>
      <c r="J59" s="611"/>
      <c r="K59" s="956"/>
      <c r="L59" s="956"/>
      <c r="M59" s="956"/>
      <c r="N59" s="956"/>
      <c r="O59" s="961"/>
    </row>
    <row r="60" spans="1:28">
      <c r="A60" s="611"/>
      <c r="B60" s="611"/>
      <c r="C60" s="962"/>
      <c r="D60" s="611"/>
      <c r="E60" s="611"/>
      <c r="F60" s="611"/>
      <c r="G60" s="611"/>
      <c r="H60" s="611"/>
      <c r="I60" s="611"/>
      <c r="J60" s="611"/>
      <c r="K60" s="956"/>
      <c r="L60" s="956"/>
      <c r="M60" s="956"/>
      <c r="N60" s="956"/>
      <c r="O60" s="961"/>
    </row>
    <row r="61" spans="1:28">
      <c r="A61" s="611"/>
      <c r="B61" s="611"/>
      <c r="C61" s="962"/>
      <c r="D61" s="611"/>
      <c r="E61" s="611"/>
      <c r="F61" s="611"/>
      <c r="G61" s="611"/>
      <c r="H61" s="611"/>
      <c r="I61" s="611"/>
      <c r="J61" s="611"/>
      <c r="K61" s="956"/>
      <c r="L61" s="956"/>
      <c r="M61" s="956"/>
      <c r="N61" s="956"/>
      <c r="O61" s="961"/>
    </row>
    <row r="62" spans="1:28">
      <c r="A62" s="611"/>
      <c r="B62" s="611"/>
      <c r="C62" s="962"/>
      <c r="D62" s="611"/>
      <c r="E62" s="611"/>
      <c r="F62" s="611"/>
      <c r="G62" s="611"/>
      <c r="H62" s="611"/>
      <c r="I62" s="611"/>
      <c r="J62" s="611"/>
      <c r="K62" s="956"/>
      <c r="L62" s="956"/>
      <c r="M62" s="956"/>
      <c r="N62" s="956"/>
      <c r="O62" s="961"/>
    </row>
    <row r="63" spans="1:28">
      <c r="A63" s="611"/>
      <c r="B63" s="611"/>
      <c r="C63" s="962"/>
      <c r="D63" s="611"/>
      <c r="E63" s="611"/>
      <c r="F63" s="611"/>
      <c r="G63" s="611"/>
      <c r="H63" s="611"/>
      <c r="I63" s="611"/>
      <c r="J63" s="611"/>
      <c r="K63" s="956"/>
      <c r="L63" s="956"/>
      <c r="M63" s="956"/>
      <c r="N63" s="956"/>
      <c r="O63" s="961"/>
    </row>
    <row r="64" spans="1:28">
      <c r="A64" s="611"/>
      <c r="B64" s="611"/>
      <c r="C64" s="962"/>
      <c r="D64" s="611"/>
      <c r="E64" s="611"/>
      <c r="F64" s="611"/>
      <c r="G64" s="611"/>
      <c r="H64" s="611"/>
      <c r="I64" s="611"/>
      <c r="J64" s="611"/>
      <c r="K64" s="956"/>
      <c r="L64" s="956"/>
      <c r="M64" s="956"/>
      <c r="N64" s="956"/>
      <c r="O64" s="961"/>
    </row>
    <row r="65" spans="1:15">
      <c r="A65" s="611"/>
      <c r="B65" s="611"/>
      <c r="C65" s="962"/>
      <c r="D65" s="611"/>
      <c r="E65" s="611"/>
      <c r="F65" s="611"/>
      <c r="G65" s="611"/>
      <c r="H65" s="611"/>
      <c r="I65" s="611"/>
      <c r="J65" s="611"/>
      <c r="K65" s="956"/>
      <c r="L65" s="956"/>
      <c r="M65" s="956"/>
      <c r="N65" s="956"/>
      <c r="O65" s="961"/>
    </row>
    <row r="66" spans="1:15">
      <c r="A66" s="611"/>
      <c r="B66" s="611"/>
      <c r="C66" s="962"/>
      <c r="D66" s="611"/>
      <c r="E66" s="611"/>
      <c r="F66" s="611"/>
      <c r="G66" s="611"/>
      <c r="H66" s="611"/>
      <c r="I66" s="611"/>
      <c r="J66" s="611"/>
      <c r="K66" s="956"/>
      <c r="L66" s="956"/>
      <c r="M66" s="956"/>
      <c r="N66" s="956"/>
      <c r="O66" s="961"/>
    </row>
    <row r="67" spans="1:15">
      <c r="A67" s="611"/>
      <c r="B67" s="611"/>
      <c r="C67" s="962"/>
      <c r="D67" s="611"/>
      <c r="E67" s="611"/>
      <c r="F67" s="611"/>
      <c r="G67" s="611"/>
      <c r="H67" s="611"/>
      <c r="I67" s="611"/>
      <c r="J67" s="611"/>
      <c r="K67" s="956"/>
      <c r="L67" s="956"/>
      <c r="M67" s="956"/>
      <c r="N67" s="956"/>
      <c r="O67" s="961"/>
    </row>
    <row r="68" spans="1:15">
      <c r="A68" s="611"/>
      <c r="B68" s="611"/>
      <c r="C68" s="962"/>
      <c r="D68" s="611"/>
      <c r="E68" s="611"/>
      <c r="F68" s="611"/>
      <c r="G68" s="611"/>
      <c r="H68" s="611"/>
      <c r="I68" s="611"/>
      <c r="J68" s="611"/>
      <c r="K68" s="956"/>
      <c r="L68" s="956"/>
      <c r="M68" s="956"/>
      <c r="N68" s="956"/>
      <c r="O68" s="961"/>
    </row>
    <row r="69" spans="1:15">
      <c r="A69" s="611"/>
      <c r="B69" s="611"/>
      <c r="C69" s="962"/>
      <c r="D69" s="611"/>
      <c r="E69" s="611"/>
      <c r="F69" s="611"/>
      <c r="G69" s="611"/>
      <c r="H69" s="611"/>
      <c r="I69" s="611"/>
      <c r="J69" s="611"/>
      <c r="K69" s="956"/>
      <c r="L69" s="956"/>
      <c r="M69" s="956"/>
      <c r="N69" s="956"/>
      <c r="O69" s="961"/>
    </row>
    <row r="70" spans="1:15">
      <c r="A70" s="611"/>
      <c r="B70" s="611"/>
      <c r="C70" s="962"/>
      <c r="D70" s="611"/>
      <c r="E70" s="611"/>
      <c r="F70" s="611"/>
      <c r="G70" s="611"/>
      <c r="H70" s="611"/>
      <c r="I70" s="611"/>
      <c r="J70" s="611"/>
      <c r="K70" s="956"/>
      <c r="L70" s="956"/>
      <c r="M70" s="956"/>
      <c r="N70" s="956"/>
      <c r="O70" s="961"/>
    </row>
    <row r="71" spans="1:15">
      <c r="A71" s="611"/>
      <c r="B71" s="611"/>
      <c r="C71" s="962"/>
      <c r="D71" s="611"/>
      <c r="E71" s="611"/>
      <c r="F71" s="611"/>
      <c r="G71" s="611"/>
      <c r="H71" s="611"/>
      <c r="I71" s="611"/>
      <c r="J71" s="611"/>
      <c r="K71" s="956"/>
      <c r="L71" s="956"/>
      <c r="M71" s="956"/>
      <c r="N71" s="956"/>
      <c r="O71" s="961"/>
    </row>
    <row r="72" spans="1:15">
      <c r="A72" s="611"/>
      <c r="B72" s="611"/>
      <c r="C72" s="962"/>
      <c r="D72" s="611"/>
      <c r="E72" s="963"/>
      <c r="F72" s="963"/>
      <c r="G72" s="611"/>
      <c r="H72" s="611"/>
      <c r="I72" s="611"/>
      <c r="J72" s="611"/>
      <c r="K72" s="956"/>
      <c r="L72" s="956"/>
      <c r="M72" s="956"/>
      <c r="N72" s="956"/>
      <c r="O72" s="961"/>
    </row>
    <row r="73" spans="1:15">
      <c r="A73" s="611"/>
      <c r="B73" s="611"/>
      <c r="C73" s="962"/>
      <c r="D73" s="611"/>
      <c r="E73" s="611"/>
      <c r="F73" s="611"/>
      <c r="G73" s="611"/>
      <c r="H73" s="611"/>
      <c r="I73" s="611"/>
      <c r="J73" s="611"/>
      <c r="K73" s="956"/>
      <c r="L73" s="956"/>
      <c r="M73" s="956"/>
      <c r="N73" s="956"/>
      <c r="O73" s="961"/>
    </row>
    <row r="74" spans="1:15">
      <c r="A74" s="611"/>
      <c r="B74" s="611"/>
      <c r="C74" s="962"/>
      <c r="D74" s="611"/>
      <c r="E74" s="611"/>
      <c r="F74" s="611"/>
      <c r="G74" s="611"/>
      <c r="H74" s="611"/>
      <c r="I74" s="611"/>
      <c r="J74" s="611"/>
      <c r="K74" s="956"/>
      <c r="L74" s="956"/>
      <c r="M74" s="956"/>
      <c r="N74" s="956"/>
      <c r="O74" s="961"/>
    </row>
    <row r="75" spans="1:15">
      <c r="A75" s="611"/>
      <c r="B75" s="611"/>
      <c r="C75" s="962"/>
      <c r="D75" s="611"/>
      <c r="E75" s="611"/>
      <c r="F75" s="611"/>
      <c r="G75" s="611"/>
      <c r="H75" s="611"/>
      <c r="I75" s="611"/>
      <c r="J75" s="611"/>
      <c r="K75" s="956"/>
      <c r="L75" s="956"/>
      <c r="M75" s="956"/>
      <c r="N75" s="956"/>
      <c r="O75" s="961"/>
    </row>
    <row r="76" spans="1:15">
      <c r="A76" s="611"/>
      <c r="B76" s="611"/>
      <c r="C76" s="962"/>
      <c r="D76" s="611"/>
      <c r="E76" s="611"/>
      <c r="F76" s="611"/>
      <c r="G76" s="611"/>
      <c r="H76" s="611"/>
      <c r="I76" s="611"/>
      <c r="J76" s="611"/>
      <c r="K76" s="956"/>
      <c r="L76" s="956"/>
      <c r="M76" s="956"/>
      <c r="N76" s="956"/>
      <c r="O76" s="961"/>
    </row>
    <row r="77" spans="1:15">
      <c r="A77" s="611"/>
      <c r="B77" s="611"/>
      <c r="C77" s="962"/>
      <c r="D77" s="611"/>
      <c r="E77" s="611"/>
      <c r="F77" s="611"/>
      <c r="G77" s="611"/>
      <c r="H77" s="611"/>
      <c r="I77" s="611"/>
      <c r="J77" s="611"/>
      <c r="K77" s="956"/>
      <c r="L77" s="956"/>
      <c r="M77" s="956"/>
      <c r="N77" s="956"/>
      <c r="O77" s="961"/>
    </row>
    <row r="78" spans="1:15">
      <c r="A78" s="611"/>
      <c r="B78" s="611"/>
      <c r="C78" s="962"/>
      <c r="D78" s="611"/>
      <c r="E78" s="611"/>
      <c r="F78" s="611"/>
      <c r="G78" s="611"/>
      <c r="H78" s="611"/>
      <c r="I78" s="611"/>
      <c r="J78" s="611"/>
      <c r="K78" s="956"/>
      <c r="L78" s="956"/>
      <c r="M78" s="956"/>
      <c r="N78" s="956"/>
      <c r="O78" s="961"/>
    </row>
    <row r="79" spans="1:15">
      <c r="E79" s="930"/>
      <c r="F79" s="930"/>
    </row>
    <row r="80" spans="1:15">
      <c r="E80" s="930"/>
      <c r="F80" s="930"/>
    </row>
    <row r="81" spans="1:14">
      <c r="E81" s="930"/>
      <c r="F81" s="930"/>
    </row>
    <row r="82" spans="1:14">
      <c r="E82" s="930"/>
      <c r="F82" s="930"/>
    </row>
    <row r="83" spans="1:14">
      <c r="A83" s="964"/>
    </row>
    <row r="85" spans="1:14">
      <c r="G85" s="901"/>
      <c r="N85" s="901"/>
    </row>
    <row r="86" spans="1:14">
      <c r="H86" s="901"/>
      <c r="I86" s="901"/>
      <c r="J86" s="901"/>
      <c r="K86" s="901"/>
      <c r="L86" s="901"/>
    </row>
    <row r="87" spans="1:14">
      <c r="H87" s="901"/>
      <c r="I87" s="901"/>
      <c r="J87" s="901"/>
      <c r="K87" s="901"/>
      <c r="L87" s="901"/>
    </row>
    <row r="88" spans="1:14">
      <c r="H88" s="901"/>
      <c r="I88" s="901"/>
      <c r="J88" s="901"/>
      <c r="K88" s="901"/>
      <c r="L88" s="901"/>
    </row>
    <row r="89" spans="1:14">
      <c r="H89" s="901"/>
      <c r="I89" s="901"/>
      <c r="J89" s="901"/>
      <c r="K89" s="901"/>
      <c r="L89" s="901"/>
      <c r="M89" s="933"/>
    </row>
    <row r="91" spans="1:14">
      <c r="B91" s="901"/>
    </row>
    <row r="92" spans="1:14">
      <c r="B92" s="901"/>
    </row>
    <row r="93" spans="1:14">
      <c r="B93" s="901"/>
    </row>
  </sheetData>
  <mergeCells count="28">
    <mergeCell ref="B37:D37"/>
    <mergeCell ref="D39:F39"/>
    <mergeCell ref="I39:L39"/>
    <mergeCell ref="M39:O39"/>
    <mergeCell ref="D40:F40"/>
    <mergeCell ref="I40:L40"/>
    <mergeCell ref="B38:D38"/>
    <mergeCell ref="M38:O38"/>
    <mergeCell ref="A5:O5"/>
    <mergeCell ref="A6:N6"/>
    <mergeCell ref="A7:N7"/>
    <mergeCell ref="A8:N8"/>
    <mergeCell ref="A9:A10"/>
    <mergeCell ref="B9:B10"/>
    <mergeCell ref="C9:D10"/>
    <mergeCell ref="E9:E10"/>
    <mergeCell ref="F9:F10"/>
    <mergeCell ref="G9:G10"/>
    <mergeCell ref="H9:L9"/>
    <mergeCell ref="M9:M10"/>
    <mergeCell ref="N9:N10"/>
    <mergeCell ref="O9:O10"/>
    <mergeCell ref="H4:O4"/>
    <mergeCell ref="K1:N1"/>
    <mergeCell ref="A2:E2"/>
    <mergeCell ref="H2:O2"/>
    <mergeCell ref="A3:E3"/>
    <mergeCell ref="H3:O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opLeftCell="A7" workbookViewId="0">
      <selection activeCell="U24" sqref="U24"/>
    </sheetView>
  </sheetViews>
  <sheetFormatPr defaultColWidth="9.140625" defaultRowHeight="12.75"/>
  <cols>
    <col min="1" max="1" width="4.85546875" style="31" customWidth="1"/>
    <col min="2" max="2" width="10.85546875" style="32" customWidth="1"/>
    <col min="3" max="3" width="16.42578125" style="32" customWidth="1"/>
    <col min="4" max="4" width="7.140625" style="32" customWidth="1"/>
    <col min="5" max="5" width="1.28515625" style="31" hidden="1" customWidth="1"/>
    <col min="6" max="6" width="7.42578125" style="31" customWidth="1"/>
    <col min="7" max="7" width="9.7109375" style="32" customWidth="1"/>
    <col min="8" max="8" width="5.5703125" style="32" customWidth="1"/>
    <col min="9" max="9" width="5.85546875" style="32" customWidth="1"/>
    <col min="10" max="10" width="5.7109375" style="32" customWidth="1"/>
    <col min="11" max="11" width="6.140625" style="32" customWidth="1"/>
    <col min="12" max="12" width="6.28515625" style="32" customWidth="1"/>
    <col min="13" max="13" width="8.28515625" style="32" customWidth="1"/>
    <col min="14" max="14" width="7.5703125" style="32" customWidth="1"/>
    <col min="15" max="15" width="10.140625" style="32" customWidth="1"/>
    <col min="16" max="16" width="12.85546875" style="32" customWidth="1"/>
    <col min="17" max="16384" width="9.140625" style="32"/>
  </cols>
  <sheetData>
    <row r="1" spans="1:17" s="27" customFormat="1" ht="16.5">
      <c r="A1" s="26"/>
      <c r="E1" s="26"/>
      <c r="F1" s="26"/>
      <c r="G1" s="28"/>
      <c r="K1" s="1119"/>
      <c r="L1" s="1119"/>
      <c r="M1" s="1119"/>
      <c r="N1" s="1119"/>
    </row>
    <row r="2" spans="1:17" s="30" customFormat="1" ht="16.5">
      <c r="A2" s="1120" t="s">
        <v>46</v>
      </c>
      <c r="B2" s="1120"/>
      <c r="C2" s="1120"/>
      <c r="D2" s="1120"/>
      <c r="E2" s="1120"/>
      <c r="F2" s="26"/>
      <c r="G2" s="29"/>
      <c r="H2" s="1107" t="s">
        <v>47</v>
      </c>
      <c r="I2" s="1107"/>
      <c r="J2" s="1107"/>
      <c r="K2" s="1107"/>
      <c r="L2" s="1107"/>
      <c r="M2" s="1107"/>
      <c r="N2" s="1107"/>
      <c r="O2" s="1107"/>
    </row>
    <row r="3" spans="1:17" s="27" customFormat="1" ht="16.5">
      <c r="A3" s="1107" t="s">
        <v>48</v>
      </c>
      <c r="B3" s="1107"/>
      <c r="C3" s="1107"/>
      <c r="D3" s="1107"/>
      <c r="E3" s="1107"/>
      <c r="F3" s="26"/>
      <c r="G3" s="28"/>
      <c r="H3" s="1107" t="s">
        <v>49</v>
      </c>
      <c r="I3" s="1107"/>
      <c r="J3" s="1107"/>
      <c r="K3" s="1107"/>
      <c r="L3" s="1107"/>
      <c r="M3" s="1107"/>
      <c r="N3" s="1107"/>
      <c r="O3" s="1107"/>
    </row>
    <row r="4" spans="1:17" s="27" customFormat="1" ht="31.5" customHeight="1">
      <c r="A4" s="26"/>
      <c r="E4" s="26"/>
      <c r="F4" s="26"/>
      <c r="G4" s="28"/>
      <c r="H4" s="1119" t="s">
        <v>50</v>
      </c>
      <c r="I4" s="1119"/>
      <c r="J4" s="1119"/>
      <c r="K4" s="1119"/>
      <c r="L4" s="1119"/>
      <c r="M4" s="1119"/>
      <c r="N4" s="1119"/>
      <c r="O4" s="1119"/>
    </row>
    <row r="5" spans="1:17" ht="16.5">
      <c r="A5" s="1107" t="s">
        <v>0</v>
      </c>
      <c r="B5" s="1107"/>
      <c r="C5" s="1107"/>
      <c r="D5" s="1107"/>
      <c r="E5" s="1107"/>
      <c r="F5" s="1107"/>
      <c r="G5" s="1107"/>
      <c r="H5" s="1107"/>
      <c r="I5" s="1107"/>
      <c r="J5" s="1107"/>
      <c r="K5" s="1107"/>
      <c r="L5" s="1107"/>
      <c r="M5" s="1107"/>
      <c r="N5" s="1107"/>
      <c r="O5" s="1107"/>
      <c r="P5" s="31"/>
    </row>
    <row r="6" spans="1:17" ht="15.75">
      <c r="A6" s="1108" t="s">
        <v>51</v>
      </c>
      <c r="B6" s="1108"/>
      <c r="C6" s="1108"/>
      <c r="D6" s="1108"/>
      <c r="E6" s="1108"/>
      <c r="F6" s="1108"/>
      <c r="G6" s="1108"/>
      <c r="H6" s="1108"/>
      <c r="I6" s="1108"/>
      <c r="J6" s="1108"/>
      <c r="K6" s="1108"/>
      <c r="L6" s="1108"/>
      <c r="M6" s="1108"/>
      <c r="N6" s="1108"/>
      <c r="O6" s="33"/>
      <c r="P6" s="31"/>
    </row>
    <row r="7" spans="1:17" ht="15.75">
      <c r="A7" s="33" t="s">
        <v>52</v>
      </c>
      <c r="B7" s="33"/>
      <c r="C7" s="33"/>
      <c r="D7" s="33"/>
      <c r="E7" s="33"/>
      <c r="F7" s="33"/>
      <c r="G7" s="33"/>
      <c r="H7" s="33"/>
      <c r="I7" s="33"/>
      <c r="J7" s="33"/>
      <c r="K7" s="33"/>
      <c r="L7" s="33"/>
      <c r="M7" s="33"/>
      <c r="N7" s="33"/>
      <c r="O7" s="34"/>
      <c r="P7" s="31"/>
    </row>
    <row r="8" spans="1:17" ht="15.75">
      <c r="A8" s="1108" t="s">
        <v>53</v>
      </c>
      <c r="B8" s="1108"/>
      <c r="C8" s="1108"/>
      <c r="D8" s="1108"/>
      <c r="E8" s="1108"/>
      <c r="F8" s="1108"/>
      <c r="G8" s="1108"/>
      <c r="H8" s="1108"/>
      <c r="I8" s="1108"/>
      <c r="J8" s="1108"/>
      <c r="K8" s="1108"/>
      <c r="L8" s="1108"/>
      <c r="M8" s="1108"/>
      <c r="N8" s="1108"/>
      <c r="O8" s="34"/>
      <c r="P8" s="31"/>
    </row>
    <row r="9" spans="1:17" s="35" customFormat="1"/>
    <row r="10" spans="1:17" s="36" customFormat="1"/>
    <row r="11" spans="1:17" s="36" customFormat="1" ht="18" customHeight="1">
      <c r="A11" s="1109" t="s">
        <v>3</v>
      </c>
      <c r="B11" s="1101" t="s">
        <v>4</v>
      </c>
      <c r="C11" s="1112" t="s">
        <v>5</v>
      </c>
      <c r="D11" s="1113"/>
      <c r="E11" s="1113"/>
      <c r="F11" s="1101" t="s">
        <v>6</v>
      </c>
      <c r="G11" s="1101" t="s">
        <v>54</v>
      </c>
      <c r="H11" s="1101" t="s">
        <v>55</v>
      </c>
      <c r="I11" s="1116" t="s">
        <v>9</v>
      </c>
      <c r="J11" s="1117"/>
      <c r="K11" s="1117"/>
      <c r="L11" s="1117"/>
      <c r="M11" s="1118"/>
      <c r="N11" s="1101" t="s">
        <v>10</v>
      </c>
      <c r="O11" s="1101" t="s">
        <v>11</v>
      </c>
      <c r="P11" s="1103" t="s">
        <v>12</v>
      </c>
    </row>
    <row r="12" spans="1:17" s="23" customFormat="1" ht="18" customHeight="1">
      <c r="A12" s="1110"/>
      <c r="B12" s="1111"/>
      <c r="C12" s="1114"/>
      <c r="D12" s="1115"/>
      <c r="E12" s="1115"/>
      <c r="F12" s="1111"/>
      <c r="G12" s="1111"/>
      <c r="H12" s="1111"/>
      <c r="I12" s="38" t="s">
        <v>13</v>
      </c>
      <c r="J12" s="38" t="s">
        <v>14</v>
      </c>
      <c r="K12" s="38" t="s">
        <v>15</v>
      </c>
      <c r="L12" s="38" t="s">
        <v>16</v>
      </c>
      <c r="M12" s="38" t="s">
        <v>17</v>
      </c>
      <c r="N12" s="1102"/>
      <c r="O12" s="1102"/>
      <c r="P12" s="1104"/>
      <c r="Q12" s="39"/>
    </row>
    <row r="13" spans="1:17" s="36" customFormat="1" ht="18" customHeight="1">
      <c r="A13" s="40">
        <v>1</v>
      </c>
      <c r="B13" s="41" t="s">
        <v>56</v>
      </c>
      <c r="C13" s="42" t="s">
        <v>57</v>
      </c>
      <c r="D13" s="1105" t="s">
        <v>58</v>
      </c>
      <c r="E13" s="1106"/>
      <c r="F13" s="43" t="s">
        <v>20</v>
      </c>
      <c r="G13" s="44" t="s">
        <v>59</v>
      </c>
      <c r="H13" s="45" t="s">
        <v>21</v>
      </c>
      <c r="I13" s="46">
        <v>20</v>
      </c>
      <c r="J13" s="46">
        <v>25</v>
      </c>
      <c r="K13" s="46">
        <v>14</v>
      </c>
      <c r="L13" s="46">
        <v>23</v>
      </c>
      <c r="M13" s="46">
        <v>10</v>
      </c>
      <c r="N13" s="46">
        <f>SUM(I13:M13)</f>
        <v>92</v>
      </c>
      <c r="O13" s="46" t="s">
        <v>60</v>
      </c>
      <c r="P13" s="47" t="s">
        <v>61</v>
      </c>
      <c r="Q13" s="39"/>
    </row>
    <row r="14" spans="1:17" s="49" customFormat="1" ht="18" customHeight="1">
      <c r="A14" s="48">
        <v>2</v>
      </c>
      <c r="B14" s="41" t="s">
        <v>62</v>
      </c>
      <c r="C14" s="42" t="s">
        <v>63</v>
      </c>
      <c r="D14" s="1105" t="s">
        <v>64</v>
      </c>
      <c r="E14" s="1106"/>
      <c r="F14" s="43" t="s">
        <v>26</v>
      </c>
      <c r="G14" s="44" t="s">
        <v>65</v>
      </c>
      <c r="H14" s="45" t="s">
        <v>21</v>
      </c>
      <c r="I14" s="46">
        <v>20</v>
      </c>
      <c r="J14" s="46">
        <v>22</v>
      </c>
      <c r="K14" s="46">
        <v>10</v>
      </c>
      <c r="L14" s="46">
        <v>23</v>
      </c>
      <c r="M14" s="46">
        <v>10</v>
      </c>
      <c r="N14" s="46">
        <f t="shared" ref="N14:N37" si="0">SUM(I14:M14)</f>
        <v>85</v>
      </c>
      <c r="O14" s="46" t="s">
        <v>22</v>
      </c>
      <c r="P14" s="47"/>
      <c r="Q14" s="39"/>
    </row>
    <row r="15" spans="1:17" s="36" customFormat="1" ht="18" customHeight="1">
      <c r="A15" s="17">
        <v>3</v>
      </c>
      <c r="B15" s="50" t="s">
        <v>66</v>
      </c>
      <c r="C15" s="51" t="s">
        <v>67</v>
      </c>
      <c r="D15" s="1096" t="s">
        <v>68</v>
      </c>
      <c r="E15" s="1097"/>
      <c r="F15" s="52" t="s">
        <v>26</v>
      </c>
      <c r="G15" s="53" t="s">
        <v>69</v>
      </c>
      <c r="H15" s="54" t="s">
        <v>21</v>
      </c>
      <c r="I15" s="55">
        <v>20</v>
      </c>
      <c r="J15" s="55">
        <v>25</v>
      </c>
      <c r="K15" s="55">
        <v>10</v>
      </c>
      <c r="L15" s="55">
        <v>20</v>
      </c>
      <c r="M15" s="55">
        <v>0</v>
      </c>
      <c r="N15" s="46">
        <f t="shared" si="0"/>
        <v>75</v>
      </c>
      <c r="O15" s="55" t="s">
        <v>32</v>
      </c>
      <c r="P15" s="56"/>
      <c r="Q15" s="39"/>
    </row>
    <row r="16" spans="1:17" s="36" customFormat="1" ht="18" customHeight="1">
      <c r="A16" s="57">
        <v>4</v>
      </c>
      <c r="B16" s="50" t="s">
        <v>70</v>
      </c>
      <c r="C16" s="51" t="s">
        <v>71</v>
      </c>
      <c r="D16" s="1096" t="s">
        <v>72</v>
      </c>
      <c r="E16" s="1097"/>
      <c r="F16" s="52" t="s">
        <v>26</v>
      </c>
      <c r="G16" s="53" t="s">
        <v>73</v>
      </c>
      <c r="H16" s="54" t="s">
        <v>21</v>
      </c>
      <c r="I16" s="55">
        <v>20</v>
      </c>
      <c r="J16" s="55">
        <v>22</v>
      </c>
      <c r="K16" s="55">
        <v>10</v>
      </c>
      <c r="L16" s="55">
        <v>20</v>
      </c>
      <c r="M16" s="58">
        <v>0</v>
      </c>
      <c r="N16" s="46">
        <f t="shared" si="0"/>
        <v>72</v>
      </c>
      <c r="O16" s="55" t="s">
        <v>32</v>
      </c>
      <c r="P16" s="56"/>
    </row>
    <row r="17" spans="1:16" s="36" customFormat="1" ht="15.75">
      <c r="A17" s="59">
        <v>5</v>
      </c>
      <c r="B17" s="60" t="s">
        <v>74</v>
      </c>
      <c r="C17" s="61" t="s">
        <v>75</v>
      </c>
      <c r="D17" s="1094" t="s">
        <v>76</v>
      </c>
      <c r="E17" s="1095"/>
      <c r="F17" s="62" t="s">
        <v>20</v>
      </c>
      <c r="G17" s="63" t="s">
        <v>77</v>
      </c>
      <c r="H17" s="64" t="s">
        <v>21</v>
      </c>
      <c r="I17" s="65">
        <v>20</v>
      </c>
      <c r="J17" s="65">
        <v>25</v>
      </c>
      <c r="K17" s="65">
        <v>19</v>
      </c>
      <c r="L17" s="65">
        <v>20</v>
      </c>
      <c r="M17" s="66">
        <v>0</v>
      </c>
      <c r="N17" s="67">
        <f t="shared" si="0"/>
        <v>84</v>
      </c>
      <c r="O17" s="65" t="s">
        <v>78</v>
      </c>
      <c r="P17" s="56"/>
    </row>
    <row r="18" spans="1:16" s="36" customFormat="1" ht="15.75">
      <c r="A18" s="68">
        <v>6</v>
      </c>
      <c r="B18" s="60" t="s">
        <v>79</v>
      </c>
      <c r="C18" s="61" t="s">
        <v>80</v>
      </c>
      <c r="D18" s="1094" t="s">
        <v>81</v>
      </c>
      <c r="E18" s="1095"/>
      <c r="F18" s="62" t="s">
        <v>20</v>
      </c>
      <c r="G18" s="63" t="s">
        <v>82</v>
      </c>
      <c r="H18" s="64" t="s">
        <v>83</v>
      </c>
      <c r="I18" s="65">
        <v>20</v>
      </c>
      <c r="J18" s="65">
        <v>22</v>
      </c>
      <c r="K18" s="65">
        <v>10</v>
      </c>
      <c r="L18" s="65">
        <v>20</v>
      </c>
      <c r="M18" s="66">
        <v>0</v>
      </c>
      <c r="N18" s="67">
        <f t="shared" si="0"/>
        <v>72</v>
      </c>
      <c r="O18" s="65" t="s">
        <v>84</v>
      </c>
      <c r="P18" s="56"/>
    </row>
    <row r="19" spans="1:16" s="36" customFormat="1" ht="15">
      <c r="A19" s="17">
        <v>7</v>
      </c>
      <c r="B19" s="50" t="s">
        <v>85</v>
      </c>
      <c r="C19" s="51" t="s">
        <v>86</v>
      </c>
      <c r="D19" s="1096" t="s">
        <v>87</v>
      </c>
      <c r="E19" s="1097"/>
      <c r="F19" s="52" t="s">
        <v>26</v>
      </c>
      <c r="G19" s="53" t="s">
        <v>88</v>
      </c>
      <c r="H19" s="54" t="s">
        <v>21</v>
      </c>
      <c r="I19" s="55"/>
      <c r="J19" s="55"/>
      <c r="K19" s="55"/>
      <c r="L19" s="55"/>
      <c r="M19" s="58">
        <v>0</v>
      </c>
      <c r="N19" s="67">
        <f t="shared" si="0"/>
        <v>0</v>
      </c>
      <c r="O19" s="55"/>
      <c r="P19" s="69" t="s">
        <v>89</v>
      </c>
    </row>
    <row r="20" spans="1:16" s="36" customFormat="1" ht="15.75">
      <c r="A20" s="68">
        <v>8</v>
      </c>
      <c r="B20" s="60" t="s">
        <v>90</v>
      </c>
      <c r="C20" s="61" t="s">
        <v>91</v>
      </c>
      <c r="D20" s="1094" t="s">
        <v>92</v>
      </c>
      <c r="E20" s="1095"/>
      <c r="F20" s="62" t="s">
        <v>20</v>
      </c>
      <c r="G20" s="63" t="s">
        <v>93</v>
      </c>
      <c r="H20" s="64" t="s">
        <v>21</v>
      </c>
      <c r="I20" s="65">
        <v>20</v>
      </c>
      <c r="J20" s="65">
        <v>22</v>
      </c>
      <c r="K20" s="65">
        <v>10</v>
      </c>
      <c r="L20" s="65">
        <v>23</v>
      </c>
      <c r="M20" s="66">
        <v>6</v>
      </c>
      <c r="N20" s="67">
        <f t="shared" si="0"/>
        <v>81</v>
      </c>
      <c r="O20" s="67" t="s">
        <v>22</v>
      </c>
      <c r="P20" s="56" t="s">
        <v>94</v>
      </c>
    </row>
    <row r="21" spans="1:16" s="49" customFormat="1" ht="15.75">
      <c r="A21" s="59">
        <v>9</v>
      </c>
      <c r="B21" s="60" t="s">
        <v>95</v>
      </c>
      <c r="C21" s="61" t="s">
        <v>96</v>
      </c>
      <c r="D21" s="1094" t="s">
        <v>38</v>
      </c>
      <c r="E21" s="1095"/>
      <c r="F21" s="62" t="s">
        <v>20</v>
      </c>
      <c r="G21" s="63" t="s">
        <v>97</v>
      </c>
      <c r="H21" s="64" t="s">
        <v>21</v>
      </c>
      <c r="I21" s="65">
        <v>20</v>
      </c>
      <c r="J21" s="65">
        <v>25</v>
      </c>
      <c r="K21" s="65">
        <v>10</v>
      </c>
      <c r="L21" s="65">
        <v>20</v>
      </c>
      <c r="M21" s="66">
        <v>0</v>
      </c>
      <c r="N21" s="67">
        <f t="shared" si="0"/>
        <v>75</v>
      </c>
      <c r="O21" s="65" t="s">
        <v>98</v>
      </c>
      <c r="P21" s="56"/>
    </row>
    <row r="22" spans="1:16" s="36" customFormat="1" ht="15.75">
      <c r="A22" s="68">
        <v>10</v>
      </c>
      <c r="B22" s="60" t="s">
        <v>99</v>
      </c>
      <c r="C22" s="61" t="s">
        <v>86</v>
      </c>
      <c r="D22" s="1094" t="s">
        <v>100</v>
      </c>
      <c r="E22" s="1095"/>
      <c r="F22" s="62" t="s">
        <v>26</v>
      </c>
      <c r="G22" s="70">
        <v>36050</v>
      </c>
      <c r="H22" s="64" t="s">
        <v>21</v>
      </c>
      <c r="I22" s="65">
        <v>20</v>
      </c>
      <c r="J22" s="65">
        <v>22</v>
      </c>
      <c r="K22" s="65">
        <v>10</v>
      </c>
      <c r="L22" s="65">
        <v>20</v>
      </c>
      <c r="M22" s="66">
        <v>0</v>
      </c>
      <c r="N22" s="67">
        <f t="shared" si="0"/>
        <v>72</v>
      </c>
      <c r="O22" s="65" t="s">
        <v>32</v>
      </c>
      <c r="P22" s="56"/>
    </row>
    <row r="23" spans="1:16" s="36" customFormat="1" ht="15.75">
      <c r="A23" s="59">
        <v>11</v>
      </c>
      <c r="B23" s="60" t="s">
        <v>101</v>
      </c>
      <c r="C23" s="61" t="s">
        <v>102</v>
      </c>
      <c r="D23" s="1094" t="s">
        <v>103</v>
      </c>
      <c r="E23" s="1095"/>
      <c r="F23" s="62" t="s">
        <v>20</v>
      </c>
      <c r="G23" s="63" t="s">
        <v>104</v>
      </c>
      <c r="H23" s="64" t="s">
        <v>21</v>
      </c>
      <c r="I23" s="65">
        <v>20</v>
      </c>
      <c r="J23" s="65">
        <v>25</v>
      </c>
      <c r="K23" s="65">
        <v>14</v>
      </c>
      <c r="L23" s="65">
        <v>25</v>
      </c>
      <c r="M23" s="66">
        <v>9</v>
      </c>
      <c r="N23" s="67">
        <f t="shared" si="0"/>
        <v>93</v>
      </c>
      <c r="O23" s="65" t="s">
        <v>105</v>
      </c>
      <c r="P23" s="56"/>
    </row>
    <row r="24" spans="1:16" s="36" customFormat="1" ht="15.75">
      <c r="A24" s="71">
        <v>12</v>
      </c>
      <c r="B24" s="72" t="s">
        <v>106</v>
      </c>
      <c r="C24" s="73" t="s">
        <v>107</v>
      </c>
      <c r="D24" s="1092" t="s">
        <v>108</v>
      </c>
      <c r="E24" s="1093"/>
      <c r="F24" s="74" t="s">
        <v>26</v>
      </c>
      <c r="G24" s="75" t="s">
        <v>109</v>
      </c>
      <c r="H24" s="76" t="s">
        <v>21</v>
      </c>
      <c r="I24" s="67">
        <v>20</v>
      </c>
      <c r="J24" s="67">
        <v>25</v>
      </c>
      <c r="K24" s="67">
        <v>20</v>
      </c>
      <c r="L24" s="67">
        <v>23</v>
      </c>
      <c r="M24" s="67">
        <v>10</v>
      </c>
      <c r="N24" s="67">
        <f t="shared" si="0"/>
        <v>98</v>
      </c>
      <c r="O24" s="67" t="s">
        <v>60</v>
      </c>
      <c r="P24" s="47" t="s">
        <v>110</v>
      </c>
    </row>
    <row r="25" spans="1:16" s="36" customFormat="1" ht="15.75">
      <c r="A25" s="77">
        <v>13</v>
      </c>
      <c r="B25" s="72" t="s">
        <v>111</v>
      </c>
      <c r="C25" s="73" t="s">
        <v>112</v>
      </c>
      <c r="D25" s="1092" t="s">
        <v>36</v>
      </c>
      <c r="E25" s="1093"/>
      <c r="F25" s="74" t="s">
        <v>20</v>
      </c>
      <c r="G25" s="75" t="s">
        <v>113</v>
      </c>
      <c r="H25" s="76" t="s">
        <v>21</v>
      </c>
      <c r="I25" s="67">
        <v>20</v>
      </c>
      <c r="J25" s="67">
        <v>25</v>
      </c>
      <c r="K25" s="67">
        <v>19</v>
      </c>
      <c r="L25" s="67">
        <v>25</v>
      </c>
      <c r="M25" s="67">
        <v>4</v>
      </c>
      <c r="N25" s="67">
        <f t="shared" si="0"/>
        <v>93</v>
      </c>
      <c r="O25" s="67" t="s">
        <v>60</v>
      </c>
      <c r="P25" s="47"/>
    </row>
    <row r="26" spans="1:16" s="36" customFormat="1" ht="15.75">
      <c r="A26" s="71">
        <v>14</v>
      </c>
      <c r="B26" s="72" t="s">
        <v>114</v>
      </c>
      <c r="C26" s="73" t="s">
        <v>115</v>
      </c>
      <c r="D26" s="1099" t="s">
        <v>116</v>
      </c>
      <c r="E26" s="1100"/>
      <c r="F26" s="74" t="s">
        <v>26</v>
      </c>
      <c r="G26" s="75" t="s">
        <v>117</v>
      </c>
      <c r="H26" s="76" t="s">
        <v>21</v>
      </c>
      <c r="I26" s="67">
        <v>20</v>
      </c>
      <c r="J26" s="67">
        <v>25</v>
      </c>
      <c r="K26" s="67">
        <v>20</v>
      </c>
      <c r="L26" s="67">
        <v>25</v>
      </c>
      <c r="M26" s="67">
        <v>9</v>
      </c>
      <c r="N26" s="67">
        <f t="shared" si="0"/>
        <v>99</v>
      </c>
      <c r="O26" s="67" t="s">
        <v>60</v>
      </c>
      <c r="P26" s="47" t="s">
        <v>118</v>
      </c>
    </row>
    <row r="27" spans="1:16" s="49" customFormat="1" ht="15.75">
      <c r="A27" s="77">
        <v>15</v>
      </c>
      <c r="B27" s="72" t="s">
        <v>119</v>
      </c>
      <c r="C27" s="73" t="s">
        <v>120</v>
      </c>
      <c r="D27" s="1092" t="s">
        <v>121</v>
      </c>
      <c r="E27" s="1093"/>
      <c r="F27" s="74" t="s">
        <v>20</v>
      </c>
      <c r="G27" s="75" t="s">
        <v>122</v>
      </c>
      <c r="H27" s="76" t="s">
        <v>21</v>
      </c>
      <c r="I27" s="67">
        <v>20</v>
      </c>
      <c r="J27" s="67">
        <v>25</v>
      </c>
      <c r="K27" s="67">
        <v>10</v>
      </c>
      <c r="L27" s="46">
        <v>20</v>
      </c>
      <c r="M27" s="78">
        <v>0</v>
      </c>
      <c r="N27" s="67">
        <f t="shared" si="0"/>
        <v>75</v>
      </c>
      <c r="O27" s="67" t="s">
        <v>32</v>
      </c>
      <c r="P27" s="79"/>
    </row>
    <row r="28" spans="1:16" s="36" customFormat="1" ht="15.75">
      <c r="A28" s="71">
        <v>16</v>
      </c>
      <c r="B28" s="72" t="s">
        <v>123</v>
      </c>
      <c r="C28" s="73" t="s">
        <v>124</v>
      </c>
      <c r="D28" s="1092" t="s">
        <v>125</v>
      </c>
      <c r="E28" s="1093"/>
      <c r="F28" s="74" t="s">
        <v>26</v>
      </c>
      <c r="G28" s="75" t="s">
        <v>126</v>
      </c>
      <c r="H28" s="76" t="s">
        <v>21</v>
      </c>
      <c r="I28" s="67">
        <v>20</v>
      </c>
      <c r="J28" s="67">
        <v>24</v>
      </c>
      <c r="K28" s="67">
        <v>10</v>
      </c>
      <c r="L28" s="67">
        <v>24</v>
      </c>
      <c r="M28" s="80">
        <v>0</v>
      </c>
      <c r="N28" s="67">
        <f t="shared" si="0"/>
        <v>78</v>
      </c>
      <c r="O28" s="67" t="s">
        <v>32</v>
      </c>
      <c r="P28" s="47"/>
    </row>
    <row r="29" spans="1:16" s="36" customFormat="1" ht="15.75">
      <c r="A29" s="77">
        <v>17</v>
      </c>
      <c r="B29" s="72" t="s">
        <v>127</v>
      </c>
      <c r="C29" s="73" t="s">
        <v>128</v>
      </c>
      <c r="D29" s="1092" t="s">
        <v>129</v>
      </c>
      <c r="E29" s="1093"/>
      <c r="F29" s="74" t="s">
        <v>26</v>
      </c>
      <c r="G29" s="75" t="s">
        <v>130</v>
      </c>
      <c r="H29" s="76" t="s">
        <v>21</v>
      </c>
      <c r="I29" s="67">
        <v>20</v>
      </c>
      <c r="J29" s="67">
        <v>22</v>
      </c>
      <c r="K29" s="67">
        <v>10</v>
      </c>
      <c r="L29" s="67">
        <v>20</v>
      </c>
      <c r="M29" s="80">
        <v>0</v>
      </c>
      <c r="N29" s="67">
        <f t="shared" si="0"/>
        <v>72</v>
      </c>
      <c r="O29" s="67" t="s">
        <v>22</v>
      </c>
      <c r="P29" s="47"/>
    </row>
    <row r="30" spans="1:16" s="36" customFormat="1" ht="15.75">
      <c r="A30" s="71">
        <v>18</v>
      </c>
      <c r="B30" s="72" t="s">
        <v>131</v>
      </c>
      <c r="C30" s="73" t="s">
        <v>132</v>
      </c>
      <c r="D30" s="1092" t="s">
        <v>133</v>
      </c>
      <c r="E30" s="1093"/>
      <c r="F30" s="74" t="s">
        <v>26</v>
      </c>
      <c r="G30" s="75" t="s">
        <v>134</v>
      </c>
      <c r="H30" s="76" t="s">
        <v>21</v>
      </c>
      <c r="I30" s="67">
        <v>20</v>
      </c>
      <c r="J30" s="67">
        <v>22</v>
      </c>
      <c r="K30" s="67">
        <v>10</v>
      </c>
      <c r="L30" s="67">
        <v>20</v>
      </c>
      <c r="M30" s="80">
        <v>0</v>
      </c>
      <c r="N30" s="67">
        <f t="shared" si="0"/>
        <v>72</v>
      </c>
      <c r="O30" s="67" t="s">
        <v>32</v>
      </c>
      <c r="P30" s="47"/>
    </row>
    <row r="31" spans="1:16" s="36" customFormat="1" ht="15.75">
      <c r="A31" s="59">
        <v>19</v>
      </c>
      <c r="B31" s="60" t="s">
        <v>135</v>
      </c>
      <c r="C31" s="61" t="s">
        <v>136</v>
      </c>
      <c r="D31" s="1094" t="s">
        <v>137</v>
      </c>
      <c r="E31" s="1095"/>
      <c r="F31" s="62" t="s">
        <v>20</v>
      </c>
      <c r="G31" s="63" t="s">
        <v>138</v>
      </c>
      <c r="H31" s="64" t="s">
        <v>21</v>
      </c>
      <c r="I31" s="65">
        <v>20</v>
      </c>
      <c r="J31" s="65">
        <v>25</v>
      </c>
      <c r="K31" s="65">
        <v>19</v>
      </c>
      <c r="L31" s="65">
        <v>25</v>
      </c>
      <c r="M31" s="65">
        <v>8</v>
      </c>
      <c r="N31" s="67">
        <f t="shared" si="0"/>
        <v>97</v>
      </c>
      <c r="O31" s="67" t="s">
        <v>60</v>
      </c>
      <c r="P31" s="56" t="s">
        <v>139</v>
      </c>
    </row>
    <row r="32" spans="1:16" s="36" customFormat="1" ht="15.75">
      <c r="A32" s="68">
        <v>20</v>
      </c>
      <c r="B32" s="60" t="s">
        <v>140</v>
      </c>
      <c r="C32" s="61" t="s">
        <v>141</v>
      </c>
      <c r="D32" s="1094" t="s">
        <v>137</v>
      </c>
      <c r="E32" s="1095"/>
      <c r="F32" s="62" t="s">
        <v>20</v>
      </c>
      <c r="G32" s="63" t="s">
        <v>142</v>
      </c>
      <c r="H32" s="64" t="s">
        <v>21</v>
      </c>
      <c r="I32" s="65">
        <v>20</v>
      </c>
      <c r="J32" s="65">
        <v>22</v>
      </c>
      <c r="K32" s="65">
        <v>14</v>
      </c>
      <c r="L32" s="65">
        <v>23</v>
      </c>
      <c r="M32" s="65">
        <v>8</v>
      </c>
      <c r="N32" s="67">
        <f t="shared" si="0"/>
        <v>87</v>
      </c>
      <c r="O32" s="65" t="s">
        <v>60</v>
      </c>
      <c r="P32" s="56"/>
    </row>
    <row r="33" spans="1:16" s="36" customFormat="1" ht="15.75">
      <c r="A33" s="59">
        <v>21</v>
      </c>
      <c r="B33" s="60" t="s">
        <v>143</v>
      </c>
      <c r="C33" s="61" t="s">
        <v>144</v>
      </c>
      <c r="D33" s="1094" t="s">
        <v>145</v>
      </c>
      <c r="E33" s="1095"/>
      <c r="F33" s="62" t="s">
        <v>20</v>
      </c>
      <c r="G33" s="63" t="s">
        <v>146</v>
      </c>
      <c r="H33" s="64" t="s">
        <v>21</v>
      </c>
      <c r="I33" s="65">
        <v>20</v>
      </c>
      <c r="J33" s="65">
        <v>22</v>
      </c>
      <c r="K33" s="65">
        <v>10</v>
      </c>
      <c r="L33" s="65">
        <v>24</v>
      </c>
      <c r="M33" s="66">
        <v>0</v>
      </c>
      <c r="N33" s="67">
        <f t="shared" si="0"/>
        <v>76</v>
      </c>
      <c r="O33" s="65" t="s">
        <v>84</v>
      </c>
      <c r="P33" s="56"/>
    </row>
    <row r="34" spans="1:16" s="81" customFormat="1" ht="15.75">
      <c r="A34" s="71">
        <v>22</v>
      </c>
      <c r="B34" s="72" t="s">
        <v>147</v>
      </c>
      <c r="C34" s="73" t="s">
        <v>148</v>
      </c>
      <c r="D34" s="1092" t="s">
        <v>149</v>
      </c>
      <c r="E34" s="1093"/>
      <c r="F34" s="74" t="s">
        <v>26</v>
      </c>
      <c r="G34" s="75" t="s">
        <v>150</v>
      </c>
      <c r="H34" s="76" t="s">
        <v>21</v>
      </c>
      <c r="I34" s="67">
        <v>20</v>
      </c>
      <c r="J34" s="67">
        <v>22</v>
      </c>
      <c r="K34" s="67">
        <v>10</v>
      </c>
      <c r="L34" s="67">
        <v>20</v>
      </c>
      <c r="M34" s="80">
        <v>0</v>
      </c>
      <c r="N34" s="67">
        <f t="shared" si="0"/>
        <v>72</v>
      </c>
      <c r="O34" s="65" t="s">
        <v>84</v>
      </c>
      <c r="P34" s="47"/>
    </row>
    <row r="35" spans="1:16" s="81" customFormat="1" ht="15.75">
      <c r="A35" s="59">
        <v>23</v>
      </c>
      <c r="B35" s="60" t="s">
        <v>151</v>
      </c>
      <c r="C35" s="61" t="s">
        <v>152</v>
      </c>
      <c r="D35" s="1094" t="s">
        <v>153</v>
      </c>
      <c r="E35" s="1095"/>
      <c r="F35" s="62" t="s">
        <v>26</v>
      </c>
      <c r="G35" s="63" t="s">
        <v>154</v>
      </c>
      <c r="H35" s="64" t="s">
        <v>21</v>
      </c>
      <c r="I35" s="65">
        <v>20</v>
      </c>
      <c r="J35" s="65">
        <v>22</v>
      </c>
      <c r="K35" s="65">
        <v>10</v>
      </c>
      <c r="L35" s="65">
        <v>20</v>
      </c>
      <c r="M35" s="66">
        <v>0</v>
      </c>
      <c r="N35" s="67">
        <f t="shared" si="0"/>
        <v>72</v>
      </c>
      <c r="O35" s="65" t="s">
        <v>32</v>
      </c>
      <c r="P35" s="56"/>
    </row>
    <row r="36" spans="1:16" ht="15.75">
      <c r="A36" s="68">
        <v>24</v>
      </c>
      <c r="B36" s="60" t="s">
        <v>155</v>
      </c>
      <c r="C36" s="61" t="s">
        <v>156</v>
      </c>
      <c r="D36" s="1094" t="s">
        <v>157</v>
      </c>
      <c r="E36" s="1095"/>
      <c r="F36" s="62" t="s">
        <v>20</v>
      </c>
      <c r="G36" s="63" t="s">
        <v>158</v>
      </c>
      <c r="H36" s="64" t="s">
        <v>21</v>
      </c>
      <c r="I36" s="65">
        <v>20</v>
      </c>
      <c r="J36" s="65">
        <v>22</v>
      </c>
      <c r="K36" s="65">
        <v>14</v>
      </c>
      <c r="L36" s="65">
        <v>25</v>
      </c>
      <c r="M36" s="66">
        <v>2</v>
      </c>
      <c r="N36" s="67">
        <f t="shared" si="0"/>
        <v>83</v>
      </c>
      <c r="O36" s="65" t="s">
        <v>22</v>
      </c>
      <c r="P36" s="56"/>
    </row>
    <row r="37" spans="1:16">
      <c r="A37" s="17">
        <v>25</v>
      </c>
      <c r="B37" s="50" t="s">
        <v>159</v>
      </c>
      <c r="C37" s="51" t="s">
        <v>160</v>
      </c>
      <c r="D37" s="1096" t="s">
        <v>161</v>
      </c>
      <c r="E37" s="1097"/>
      <c r="F37" s="52" t="s">
        <v>26</v>
      </c>
      <c r="G37" s="53" t="s">
        <v>162</v>
      </c>
      <c r="H37" s="54" t="s">
        <v>21</v>
      </c>
      <c r="I37" s="82"/>
      <c r="J37" s="83"/>
      <c r="K37" s="83"/>
      <c r="L37" s="82"/>
      <c r="M37" s="82"/>
      <c r="N37" s="67">
        <f t="shared" si="0"/>
        <v>0</v>
      </c>
      <c r="O37" s="83"/>
      <c r="P37" s="83" t="s">
        <v>89</v>
      </c>
    </row>
    <row r="38" spans="1:16" ht="15.75">
      <c r="A38" s="1098" t="s">
        <v>163</v>
      </c>
      <c r="B38" s="1098"/>
      <c r="C38" s="1098"/>
      <c r="D38" s="1098"/>
      <c r="E38" s="84"/>
      <c r="F38" s="85"/>
      <c r="G38" s="85"/>
      <c r="H38" s="85"/>
      <c r="I38" s="85"/>
      <c r="J38" s="86"/>
      <c r="K38" s="87"/>
      <c r="L38" s="87"/>
      <c r="M38" s="87"/>
      <c r="N38" s="87"/>
      <c r="O38" s="87"/>
      <c r="P38" s="87"/>
    </row>
    <row r="39" spans="1:16">
      <c r="A39" s="90"/>
      <c r="B39" s="90"/>
      <c r="C39" s="91"/>
      <c r="D39" s="90"/>
      <c r="E39" s="90"/>
      <c r="F39" s="90"/>
      <c r="G39" s="90"/>
      <c r="H39" s="90"/>
      <c r="I39" s="90"/>
      <c r="J39" s="90"/>
      <c r="K39" s="88"/>
      <c r="L39" s="88"/>
      <c r="M39" s="88"/>
      <c r="N39" s="88"/>
      <c r="O39" s="88"/>
    </row>
    <row r="40" spans="1:16">
      <c r="A40" s="90"/>
      <c r="B40" s="90"/>
      <c r="C40" s="91"/>
      <c r="D40" s="90"/>
      <c r="E40" s="90"/>
      <c r="F40" s="90"/>
      <c r="G40" s="90"/>
      <c r="H40" s="90"/>
      <c r="I40" s="90"/>
      <c r="J40" s="90"/>
      <c r="K40" s="88"/>
      <c r="L40" s="88"/>
      <c r="M40" s="88"/>
      <c r="N40" s="88" t="s">
        <v>164</v>
      </c>
      <c r="O40" s="88"/>
      <c r="P40" s="90"/>
    </row>
    <row r="41" spans="1:16">
      <c r="A41" s="90"/>
      <c r="B41" s="90"/>
      <c r="C41" s="91"/>
      <c r="D41" s="90"/>
      <c r="E41" s="90"/>
      <c r="F41" s="90"/>
      <c r="G41" s="90"/>
      <c r="H41" s="90"/>
      <c r="I41" s="90"/>
      <c r="J41" s="90"/>
      <c r="K41" s="88"/>
      <c r="L41" s="88"/>
      <c r="M41" s="88"/>
      <c r="N41" s="92" t="s">
        <v>165</v>
      </c>
      <c r="O41" s="88"/>
      <c r="P41" s="90"/>
    </row>
    <row r="42" spans="1:16">
      <c r="A42" s="90"/>
      <c r="B42" s="90"/>
      <c r="C42" s="91"/>
      <c r="D42" s="90"/>
      <c r="E42" s="90"/>
      <c r="F42" s="90"/>
      <c r="G42" s="90"/>
      <c r="H42" s="90"/>
      <c r="I42" s="90"/>
      <c r="J42" s="90"/>
      <c r="K42" s="88"/>
      <c r="L42" s="88"/>
      <c r="M42" s="88"/>
      <c r="N42" s="88"/>
      <c r="O42" s="88"/>
      <c r="P42" s="90"/>
    </row>
    <row r="43" spans="1:16">
      <c r="A43" s="90"/>
      <c r="B43" s="90"/>
      <c r="C43" s="91"/>
      <c r="D43" s="90"/>
      <c r="E43" s="90"/>
      <c r="F43" s="90"/>
      <c r="G43" s="90"/>
      <c r="H43" s="90"/>
      <c r="I43" s="90"/>
      <c r="J43" s="90"/>
      <c r="K43" s="88"/>
      <c r="L43" s="88"/>
      <c r="M43" s="88"/>
      <c r="N43" s="88"/>
      <c r="O43" s="88"/>
      <c r="P43" s="90"/>
    </row>
    <row r="44" spans="1:16">
      <c r="A44" s="90"/>
      <c r="B44" s="90"/>
      <c r="C44" s="91"/>
      <c r="D44" s="90"/>
      <c r="E44" s="90"/>
      <c r="F44" s="90"/>
      <c r="G44" s="90"/>
      <c r="H44" s="90"/>
      <c r="I44" s="90"/>
      <c r="J44" s="90"/>
      <c r="K44" s="88"/>
      <c r="L44" s="88"/>
      <c r="M44" s="88"/>
      <c r="N44" s="88"/>
      <c r="O44" s="88"/>
      <c r="P44" s="90"/>
    </row>
    <row r="45" spans="1:16">
      <c r="A45" s="90"/>
      <c r="B45" s="90"/>
      <c r="C45" s="91"/>
      <c r="D45" s="90"/>
      <c r="E45" s="90"/>
      <c r="F45" s="90"/>
      <c r="G45" s="90"/>
      <c r="H45" s="90"/>
      <c r="I45" s="90"/>
      <c r="J45" s="90"/>
      <c r="K45" s="88"/>
      <c r="L45" s="88"/>
      <c r="M45" s="88"/>
      <c r="N45" s="88"/>
      <c r="O45" s="88"/>
      <c r="P45" s="90"/>
    </row>
    <row r="46" spans="1:16">
      <c r="A46" s="90"/>
      <c r="B46" s="90"/>
      <c r="C46" s="91"/>
      <c r="D46" s="90"/>
      <c r="E46" s="90"/>
      <c r="F46" s="90"/>
      <c r="G46" s="90"/>
      <c r="H46" s="90"/>
      <c r="I46" s="90"/>
      <c r="J46" s="90"/>
      <c r="K46" s="88"/>
      <c r="L46" s="88"/>
      <c r="M46" s="88"/>
      <c r="N46" s="88"/>
      <c r="O46" s="88"/>
      <c r="P46" s="90"/>
    </row>
    <row r="47" spans="1:16">
      <c r="A47" s="90"/>
      <c r="B47" s="90"/>
      <c r="C47" s="91"/>
      <c r="D47" s="90"/>
      <c r="E47" s="90"/>
      <c r="F47" s="90"/>
      <c r="G47" s="90"/>
      <c r="H47" s="90"/>
      <c r="I47" s="90"/>
      <c r="J47" s="90"/>
      <c r="K47" s="88"/>
      <c r="L47" s="88"/>
      <c r="M47" s="88"/>
      <c r="N47" s="88"/>
      <c r="O47" s="88"/>
      <c r="P47" s="90"/>
    </row>
    <row r="48" spans="1:16">
      <c r="A48" s="90"/>
      <c r="B48" s="90"/>
      <c r="C48" s="91"/>
      <c r="D48" s="90"/>
      <c r="E48" s="90"/>
      <c r="F48" s="90"/>
      <c r="G48" s="90"/>
      <c r="H48" s="90"/>
      <c r="I48" s="90"/>
      <c r="J48" s="90"/>
      <c r="K48" s="88"/>
      <c r="L48" s="88"/>
      <c r="M48" s="88"/>
      <c r="N48" s="88"/>
      <c r="O48" s="88"/>
      <c r="P48" s="90"/>
    </row>
    <row r="49" spans="1:16">
      <c r="A49" s="90"/>
      <c r="B49" s="90"/>
      <c r="C49" s="91"/>
      <c r="D49" s="90"/>
      <c r="E49" s="90"/>
      <c r="F49" s="90"/>
      <c r="G49" s="90"/>
      <c r="H49" s="90"/>
      <c r="I49" s="90"/>
      <c r="J49" s="90"/>
      <c r="K49" s="88"/>
      <c r="L49" s="88"/>
      <c r="M49" s="88"/>
      <c r="N49" s="88"/>
      <c r="O49" s="88"/>
      <c r="P49" s="90"/>
    </row>
    <row r="50" spans="1:16">
      <c r="A50" s="90"/>
      <c r="B50" s="90"/>
      <c r="C50" s="91"/>
      <c r="D50" s="90"/>
      <c r="E50" s="90"/>
      <c r="F50" s="90"/>
      <c r="G50" s="90"/>
      <c r="H50" s="90"/>
      <c r="I50" s="90"/>
      <c r="J50" s="90"/>
      <c r="K50" s="88"/>
      <c r="L50" s="88"/>
      <c r="M50" s="88"/>
      <c r="N50" s="88"/>
      <c r="O50" s="88"/>
      <c r="P50" s="90"/>
    </row>
    <row r="51" spans="1:16">
      <c r="A51" s="90"/>
      <c r="B51" s="90"/>
      <c r="C51" s="91"/>
      <c r="D51" s="90"/>
      <c r="E51" s="90"/>
      <c r="F51" s="90"/>
      <c r="G51" s="90"/>
      <c r="H51" s="90"/>
      <c r="I51" s="90"/>
      <c r="J51" s="90"/>
      <c r="K51" s="88"/>
      <c r="L51" s="88"/>
      <c r="M51" s="88"/>
      <c r="N51" s="88"/>
      <c r="O51" s="88"/>
      <c r="P51" s="90"/>
    </row>
    <row r="52" spans="1:16">
      <c r="A52" s="90"/>
      <c r="B52" s="90"/>
      <c r="C52" s="91"/>
      <c r="D52" s="90"/>
      <c r="E52" s="90"/>
      <c r="F52" s="90"/>
      <c r="G52" s="90"/>
      <c r="H52" s="90"/>
      <c r="I52" s="90"/>
      <c r="J52" s="90"/>
      <c r="K52" s="88"/>
      <c r="L52" s="88"/>
      <c r="M52" s="88"/>
      <c r="N52" s="88"/>
      <c r="O52" s="88"/>
      <c r="P52" s="90"/>
    </row>
    <row r="53" spans="1:16">
      <c r="A53" s="90"/>
      <c r="B53" s="90"/>
      <c r="C53" s="91"/>
      <c r="D53" s="90"/>
      <c r="E53" s="90"/>
      <c r="F53" s="90"/>
      <c r="G53" s="90"/>
      <c r="H53" s="90"/>
      <c r="I53" s="90"/>
      <c r="J53" s="90"/>
      <c r="K53" s="88"/>
      <c r="L53" s="88"/>
      <c r="M53" s="88"/>
      <c r="N53" s="88"/>
      <c r="O53" s="88"/>
      <c r="P53" s="90"/>
    </row>
    <row r="54" spans="1:16">
      <c r="A54" s="90"/>
      <c r="B54" s="90"/>
      <c r="C54" s="91"/>
      <c r="D54" s="90"/>
      <c r="E54" s="90"/>
      <c r="F54" s="90"/>
      <c r="G54" s="90"/>
      <c r="H54" s="90"/>
      <c r="I54" s="90"/>
      <c r="J54" s="90"/>
      <c r="K54" s="88"/>
      <c r="L54" s="88"/>
      <c r="M54" s="88"/>
      <c r="N54" s="88"/>
      <c r="O54" s="88"/>
    </row>
    <row r="55" spans="1:16">
      <c r="A55" s="90"/>
      <c r="B55" s="90"/>
      <c r="C55" s="91"/>
      <c r="D55" s="90"/>
      <c r="E55" s="90"/>
      <c r="F55" s="90"/>
      <c r="G55" s="90"/>
      <c r="H55" s="90"/>
      <c r="I55" s="90"/>
      <c r="J55" s="90"/>
      <c r="K55" s="88"/>
      <c r="L55" s="88"/>
      <c r="M55" s="88"/>
      <c r="N55" s="88"/>
      <c r="O55" s="88"/>
    </row>
    <row r="56" spans="1:16">
      <c r="A56" s="90"/>
      <c r="B56" s="90"/>
      <c r="C56" s="91"/>
      <c r="D56" s="90"/>
      <c r="E56" s="90"/>
      <c r="F56" s="90"/>
      <c r="G56" s="90"/>
      <c r="H56" s="90"/>
      <c r="I56" s="90"/>
      <c r="J56" s="90"/>
      <c r="K56" s="88"/>
      <c r="L56" s="88"/>
      <c r="M56" s="88"/>
      <c r="N56" s="88"/>
      <c r="O56" s="88"/>
    </row>
    <row r="57" spans="1:16">
      <c r="A57" s="90"/>
      <c r="B57" s="90"/>
      <c r="C57" s="91"/>
      <c r="D57" s="90"/>
      <c r="E57" s="90"/>
      <c r="F57" s="90"/>
      <c r="G57" s="90"/>
      <c r="H57" s="90"/>
      <c r="I57" s="90"/>
      <c r="J57" s="90"/>
      <c r="K57" s="88"/>
      <c r="L57" s="88"/>
      <c r="M57" s="88"/>
      <c r="N57" s="88"/>
      <c r="O57" s="88"/>
    </row>
    <row r="58" spans="1:16">
      <c r="A58" s="90"/>
      <c r="B58" s="90"/>
      <c r="C58" s="91"/>
      <c r="D58" s="90"/>
      <c r="E58" s="90"/>
      <c r="F58" s="90"/>
      <c r="G58" s="90"/>
      <c r="H58" s="90"/>
      <c r="I58" s="90"/>
      <c r="J58" s="90"/>
      <c r="K58" s="88"/>
      <c r="L58" s="88"/>
      <c r="M58" s="88"/>
      <c r="N58" s="88"/>
      <c r="O58" s="88"/>
    </row>
    <row r="59" spans="1:16">
      <c r="A59" s="90"/>
      <c r="B59" s="90"/>
      <c r="C59" s="91"/>
      <c r="D59" s="90"/>
      <c r="E59" s="90"/>
      <c r="F59" s="90"/>
      <c r="G59" s="90"/>
      <c r="H59" s="90"/>
      <c r="I59" s="90"/>
      <c r="J59" s="90"/>
      <c r="K59" s="88"/>
      <c r="L59" s="88"/>
      <c r="M59" s="88"/>
      <c r="N59" s="88"/>
      <c r="O59" s="88"/>
    </row>
    <row r="60" spans="1:16">
      <c r="A60" s="90"/>
      <c r="B60" s="90"/>
      <c r="C60" s="91"/>
      <c r="D60" s="90"/>
      <c r="E60" s="90"/>
      <c r="F60" s="90"/>
      <c r="G60" s="90"/>
      <c r="H60" s="90"/>
      <c r="I60" s="90"/>
      <c r="J60" s="90"/>
      <c r="K60" s="88"/>
      <c r="L60" s="88"/>
      <c r="M60" s="88"/>
      <c r="N60" s="88"/>
      <c r="O60" s="88"/>
    </row>
    <row r="61" spans="1:16" s="93" customFormat="1" ht="15.75">
      <c r="A61" s="90"/>
      <c r="B61" s="90"/>
      <c r="C61" s="91"/>
      <c r="D61" s="90"/>
      <c r="E61" s="90"/>
      <c r="F61" s="90"/>
      <c r="G61" s="90"/>
      <c r="H61" s="90"/>
      <c r="I61" s="90"/>
      <c r="J61" s="90"/>
      <c r="K61" s="88"/>
      <c r="L61" s="88"/>
      <c r="M61" s="88"/>
      <c r="N61" s="88"/>
      <c r="O61" s="88"/>
    </row>
    <row r="62" spans="1:16" s="93" customFormat="1" ht="15.75">
      <c r="A62" s="90"/>
      <c r="B62" s="90"/>
      <c r="C62" s="91"/>
      <c r="D62" s="90"/>
      <c r="E62" s="90"/>
      <c r="F62" s="90"/>
      <c r="G62" s="90"/>
      <c r="H62" s="90"/>
      <c r="I62" s="90"/>
      <c r="J62" s="90"/>
      <c r="K62" s="88"/>
      <c r="L62" s="88"/>
      <c r="M62" s="88"/>
      <c r="N62" s="88"/>
      <c r="O62" s="88"/>
    </row>
    <row r="63" spans="1:16">
      <c r="A63" s="90"/>
      <c r="B63" s="90"/>
      <c r="C63" s="91"/>
      <c r="D63" s="90"/>
      <c r="E63" s="90"/>
      <c r="F63" s="90"/>
      <c r="G63" s="90"/>
      <c r="H63" s="90"/>
      <c r="I63" s="90"/>
      <c r="J63" s="90"/>
      <c r="K63" s="88"/>
      <c r="L63" s="88"/>
      <c r="M63" s="88"/>
      <c r="N63" s="88"/>
      <c r="O63" s="88"/>
    </row>
    <row r="64" spans="1:16">
      <c r="A64" s="90"/>
      <c r="B64" s="90"/>
      <c r="C64" s="91"/>
      <c r="D64" s="90"/>
      <c r="E64" s="90"/>
      <c r="F64" s="90"/>
      <c r="G64" s="90"/>
      <c r="H64" s="90"/>
      <c r="I64" s="90"/>
      <c r="J64" s="90"/>
      <c r="K64" s="88"/>
      <c r="L64" s="88"/>
      <c r="M64" s="88"/>
      <c r="N64" s="88"/>
      <c r="O64" s="88"/>
    </row>
    <row r="65" spans="1:15">
      <c r="A65" s="90"/>
      <c r="B65" s="90"/>
      <c r="C65" s="91"/>
      <c r="D65" s="90"/>
      <c r="E65" s="90"/>
      <c r="F65" s="90"/>
      <c r="G65" s="90"/>
      <c r="H65" s="90"/>
      <c r="I65" s="90"/>
      <c r="J65" s="90"/>
      <c r="K65" s="88"/>
      <c r="L65" s="88"/>
      <c r="M65" s="88"/>
      <c r="N65" s="88"/>
      <c r="O65" s="88"/>
    </row>
    <row r="66" spans="1:15">
      <c r="A66" s="90"/>
      <c r="B66" s="90"/>
      <c r="C66" s="91"/>
      <c r="D66" s="90"/>
      <c r="E66" s="90"/>
      <c r="F66" s="90"/>
      <c r="G66" s="90"/>
      <c r="H66" s="90"/>
      <c r="I66" s="90"/>
      <c r="J66" s="90"/>
      <c r="K66" s="88"/>
      <c r="L66" s="88"/>
      <c r="M66" s="88"/>
      <c r="N66" s="88"/>
      <c r="O66" s="88"/>
    </row>
    <row r="67" spans="1:15">
      <c r="A67" s="90"/>
      <c r="B67" s="90"/>
      <c r="C67" s="91"/>
      <c r="D67" s="90"/>
      <c r="E67" s="94"/>
      <c r="F67" s="94"/>
      <c r="G67" s="90"/>
      <c r="H67" s="90"/>
      <c r="I67" s="90"/>
      <c r="J67" s="90"/>
      <c r="K67" s="88"/>
      <c r="L67" s="88"/>
      <c r="M67" s="88"/>
      <c r="N67" s="88"/>
      <c r="O67" s="88"/>
    </row>
    <row r="68" spans="1:15">
      <c r="A68" s="90"/>
      <c r="B68" s="90"/>
      <c r="C68" s="91"/>
      <c r="D68" s="90"/>
      <c r="E68" s="90"/>
      <c r="F68" s="90"/>
      <c r="G68" s="90"/>
      <c r="H68" s="90"/>
      <c r="I68" s="90"/>
      <c r="J68" s="90"/>
      <c r="K68" s="88"/>
      <c r="L68" s="88"/>
      <c r="M68" s="88"/>
      <c r="N68" s="88"/>
      <c r="O68" s="88"/>
    </row>
    <row r="69" spans="1:15">
      <c r="A69" s="90"/>
      <c r="B69" s="90"/>
      <c r="C69" s="91"/>
      <c r="D69" s="90"/>
      <c r="E69" s="90"/>
      <c r="F69" s="90"/>
      <c r="G69" s="90"/>
      <c r="H69" s="90"/>
      <c r="I69" s="90"/>
      <c r="J69" s="90"/>
      <c r="K69" s="88"/>
      <c r="L69" s="88"/>
      <c r="M69" s="88"/>
      <c r="N69" s="88"/>
      <c r="O69" s="88"/>
    </row>
    <row r="70" spans="1:15">
      <c r="A70" s="90"/>
      <c r="B70" s="90"/>
      <c r="C70" s="91"/>
      <c r="D70" s="90"/>
      <c r="E70" s="90"/>
      <c r="F70" s="90"/>
      <c r="G70" s="90"/>
      <c r="H70" s="90"/>
      <c r="I70" s="90"/>
      <c r="J70" s="90"/>
      <c r="K70" s="88"/>
      <c r="L70" s="88"/>
      <c r="M70" s="88"/>
      <c r="N70" s="88"/>
      <c r="O70" s="88"/>
    </row>
    <row r="71" spans="1:15">
      <c r="A71" s="90"/>
      <c r="B71" s="90"/>
      <c r="C71" s="91"/>
      <c r="D71" s="90"/>
      <c r="E71" s="90"/>
      <c r="F71" s="90"/>
      <c r="G71" s="90"/>
      <c r="H71" s="90"/>
      <c r="I71" s="90"/>
      <c r="J71" s="90"/>
      <c r="K71" s="88"/>
      <c r="L71" s="88"/>
      <c r="M71" s="88"/>
      <c r="N71" s="88"/>
      <c r="O71" s="88"/>
    </row>
    <row r="72" spans="1:15">
      <c r="A72" s="90"/>
      <c r="B72" s="90"/>
      <c r="C72" s="91"/>
      <c r="D72" s="90"/>
      <c r="E72" s="90"/>
      <c r="F72" s="90"/>
      <c r="G72" s="90"/>
      <c r="H72" s="90"/>
      <c r="I72" s="90"/>
      <c r="J72" s="90"/>
      <c r="K72" s="88"/>
      <c r="L72" s="88"/>
      <c r="M72" s="88"/>
      <c r="N72" s="88"/>
      <c r="O72" s="88"/>
    </row>
    <row r="73" spans="1:15">
      <c r="A73" s="90"/>
      <c r="B73" s="90"/>
      <c r="C73" s="91"/>
      <c r="D73" s="90"/>
      <c r="E73" s="90"/>
      <c r="F73" s="90"/>
      <c r="G73" s="90"/>
      <c r="H73" s="90"/>
      <c r="I73" s="90"/>
      <c r="J73" s="90"/>
      <c r="K73" s="88"/>
      <c r="L73" s="88"/>
      <c r="M73" s="88"/>
      <c r="N73" s="88"/>
      <c r="O73" s="88"/>
    </row>
    <row r="74" spans="1:15">
      <c r="E74" s="32"/>
      <c r="F74" s="32"/>
    </row>
    <row r="75" spans="1:15">
      <c r="E75" s="32"/>
      <c r="F75" s="32"/>
    </row>
    <row r="76" spans="1:15">
      <c r="E76" s="32"/>
      <c r="F76" s="32"/>
    </row>
    <row r="77" spans="1:15">
      <c r="E77" s="32"/>
      <c r="F77" s="32"/>
    </row>
    <row r="78" spans="1:15" ht="15.75">
      <c r="A78" s="95"/>
      <c r="O78" s="93"/>
    </row>
    <row r="79" spans="1:15" ht="15.75">
      <c r="A79" s="96"/>
      <c r="O79" s="93"/>
    </row>
    <row r="80" spans="1:15">
      <c r="G80" s="31"/>
      <c r="N80" s="31"/>
    </row>
    <row r="81" spans="2:15">
      <c r="H81" s="31"/>
      <c r="I81" s="31"/>
      <c r="J81" s="31"/>
      <c r="K81" s="31"/>
      <c r="L81" s="31"/>
      <c r="O81" s="31"/>
    </row>
    <row r="82" spans="2:15">
      <c r="H82" s="31"/>
      <c r="I82" s="31"/>
      <c r="J82" s="31"/>
      <c r="K82" s="31"/>
      <c r="L82" s="31"/>
      <c r="O82" s="31"/>
    </row>
    <row r="83" spans="2:15">
      <c r="H83" s="31"/>
      <c r="I83" s="31"/>
      <c r="J83" s="31"/>
      <c r="K83" s="31"/>
      <c r="L83" s="31"/>
      <c r="O83" s="31"/>
    </row>
    <row r="84" spans="2:15" ht="15.75">
      <c r="H84" s="31"/>
      <c r="I84" s="31"/>
      <c r="J84" s="31"/>
      <c r="K84" s="31"/>
      <c r="L84" s="31"/>
      <c r="M84" s="97"/>
      <c r="N84" s="93"/>
      <c r="O84" s="96"/>
    </row>
    <row r="86" spans="2:15">
      <c r="B86" s="31"/>
      <c r="G86" s="98"/>
    </row>
    <row r="87" spans="2:15">
      <c r="B87" s="31"/>
      <c r="G87" s="98"/>
    </row>
    <row r="88" spans="2:15">
      <c r="B88" s="31"/>
      <c r="G88" s="98"/>
    </row>
  </sheetData>
  <mergeCells count="45">
    <mergeCell ref="H4:O4"/>
    <mergeCell ref="K1:N1"/>
    <mergeCell ref="A2:E2"/>
    <mergeCell ref="H2:O2"/>
    <mergeCell ref="A3:E3"/>
    <mergeCell ref="H3:O3"/>
    <mergeCell ref="A5:O5"/>
    <mergeCell ref="A6:N6"/>
    <mergeCell ref="A8:N8"/>
    <mergeCell ref="A11:A12"/>
    <mergeCell ref="B11:B12"/>
    <mergeCell ref="C11:E12"/>
    <mergeCell ref="F11:F12"/>
    <mergeCell ref="G11:G12"/>
    <mergeCell ref="H11:H12"/>
    <mergeCell ref="I11:M11"/>
    <mergeCell ref="D21:E21"/>
    <mergeCell ref="N11:N12"/>
    <mergeCell ref="O11:O12"/>
    <mergeCell ref="P11:P12"/>
    <mergeCell ref="D13:E13"/>
    <mergeCell ref="D14:E14"/>
    <mergeCell ref="D15:E15"/>
    <mergeCell ref="D16:E16"/>
    <mergeCell ref="D17:E17"/>
    <mergeCell ref="D18:E18"/>
    <mergeCell ref="D19:E19"/>
    <mergeCell ref="D20:E20"/>
    <mergeCell ref="D33:E33"/>
    <mergeCell ref="D22:E22"/>
    <mergeCell ref="D23:E23"/>
    <mergeCell ref="D24:E24"/>
    <mergeCell ref="D25:E25"/>
    <mergeCell ref="D26:E26"/>
    <mergeCell ref="D27:E27"/>
    <mergeCell ref="D28:E28"/>
    <mergeCell ref="D29:E29"/>
    <mergeCell ref="D30:E30"/>
    <mergeCell ref="D31:E31"/>
    <mergeCell ref="D32:E32"/>
    <mergeCell ref="D34:E34"/>
    <mergeCell ref="D35:E35"/>
    <mergeCell ref="D36:E36"/>
    <mergeCell ref="D37:E37"/>
    <mergeCell ref="A38:D3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opLeftCell="A4" workbookViewId="0">
      <selection activeCell="H50" sqref="H50:P50"/>
    </sheetView>
  </sheetViews>
  <sheetFormatPr defaultRowHeight="12.75"/>
  <cols>
    <col min="1" max="1" width="4.85546875" style="312" customWidth="1"/>
    <col min="2" max="2" width="16.42578125" style="309" customWidth="1"/>
    <col min="3" max="3" width="22.7109375" style="309" customWidth="1"/>
    <col min="4" max="4" width="10.7109375" style="309" customWidth="1"/>
    <col min="5" max="5" width="11.5703125" style="312" hidden="1" customWidth="1"/>
    <col min="6" max="6" width="7.7109375" style="312" customWidth="1"/>
    <col min="7" max="7" width="14.85546875" style="312" customWidth="1"/>
    <col min="8" max="8" width="8.85546875" style="309" customWidth="1"/>
    <col min="9" max="9" width="5.5703125" style="309" customWidth="1"/>
    <col min="10" max="10" width="5.7109375" style="309" customWidth="1"/>
    <col min="11" max="11" width="6.140625" style="309" customWidth="1"/>
    <col min="12" max="12" width="5.85546875" style="309" customWidth="1"/>
    <col min="13" max="13" width="5.28515625" style="309" customWidth="1"/>
    <col min="14" max="14" width="7.42578125" style="277" customWidth="1"/>
    <col min="15" max="15" width="11.140625" style="309" customWidth="1"/>
    <col min="16" max="16" width="26.28515625" style="313" customWidth="1"/>
    <col min="17" max="238" width="9.140625" style="309"/>
    <col min="239" max="239" width="6" style="309" customWidth="1"/>
    <col min="240" max="240" width="13.42578125" style="309" customWidth="1"/>
    <col min="241" max="241" width="19" style="309" customWidth="1"/>
    <col min="242" max="242" width="8.7109375" style="309" customWidth="1"/>
    <col min="243" max="243" width="0" style="309" hidden="1" customWidth="1"/>
    <col min="244" max="244" width="7.7109375" style="309" customWidth="1"/>
    <col min="245" max="245" width="9.42578125" style="309" customWidth="1"/>
    <col min="246" max="246" width="9.7109375" style="309" customWidth="1"/>
    <col min="247" max="247" width="6.140625" style="309" customWidth="1"/>
    <col min="248" max="248" width="6.42578125" style="309" customWidth="1"/>
    <col min="249" max="249" width="6.140625" style="309" customWidth="1"/>
    <col min="250" max="250" width="6.5703125" style="309" customWidth="1"/>
    <col min="251" max="251" width="6.28515625" style="309" customWidth="1"/>
    <col min="252" max="252" width="10.140625" style="309" customWidth="1"/>
    <col min="253" max="253" width="8.5703125" style="309" customWidth="1"/>
    <col min="254" max="254" width="12" style="309" customWidth="1"/>
    <col min="255" max="494" width="9.140625" style="309"/>
    <col min="495" max="495" width="6" style="309" customWidth="1"/>
    <col min="496" max="496" width="13.42578125" style="309" customWidth="1"/>
    <col min="497" max="497" width="19" style="309" customWidth="1"/>
    <col min="498" max="498" width="8.7109375" style="309" customWidth="1"/>
    <col min="499" max="499" width="0" style="309" hidden="1" customWidth="1"/>
    <col min="500" max="500" width="7.7109375" style="309" customWidth="1"/>
    <col min="501" max="501" width="9.42578125" style="309" customWidth="1"/>
    <col min="502" max="502" width="9.7109375" style="309" customWidth="1"/>
    <col min="503" max="503" width="6.140625" style="309" customWidth="1"/>
    <col min="504" max="504" width="6.42578125" style="309" customWidth="1"/>
    <col min="505" max="505" width="6.140625" style="309" customWidth="1"/>
    <col min="506" max="506" width="6.5703125" style="309" customWidth="1"/>
    <col min="507" max="507" width="6.28515625" style="309" customWidth="1"/>
    <col min="508" max="508" width="10.140625" style="309" customWidth="1"/>
    <col min="509" max="509" width="8.5703125" style="309" customWidth="1"/>
    <col min="510" max="510" width="12" style="309" customWidth="1"/>
    <col min="511" max="750" width="9.140625" style="309"/>
    <col min="751" max="751" width="6" style="309" customWidth="1"/>
    <col min="752" max="752" width="13.42578125" style="309" customWidth="1"/>
    <col min="753" max="753" width="19" style="309" customWidth="1"/>
    <col min="754" max="754" width="8.7109375" style="309" customWidth="1"/>
    <col min="755" max="755" width="0" style="309" hidden="1" customWidth="1"/>
    <col min="756" max="756" width="7.7109375" style="309" customWidth="1"/>
    <col min="757" max="757" width="9.42578125" style="309" customWidth="1"/>
    <col min="758" max="758" width="9.7109375" style="309" customWidth="1"/>
    <col min="759" max="759" width="6.140625" style="309" customWidth="1"/>
    <col min="760" max="760" width="6.42578125" style="309" customWidth="1"/>
    <col min="761" max="761" width="6.140625" style="309" customWidth="1"/>
    <col min="762" max="762" width="6.5703125" style="309" customWidth="1"/>
    <col min="763" max="763" width="6.28515625" style="309" customWidth="1"/>
    <col min="764" max="764" width="10.140625" style="309" customWidth="1"/>
    <col min="765" max="765" width="8.5703125" style="309" customWidth="1"/>
    <col min="766" max="766" width="12" style="309" customWidth="1"/>
    <col min="767" max="1006" width="9.140625" style="309"/>
    <col min="1007" max="1007" width="6" style="309" customWidth="1"/>
    <col min="1008" max="1008" width="13.42578125" style="309" customWidth="1"/>
    <col min="1009" max="1009" width="19" style="309" customWidth="1"/>
    <col min="1010" max="1010" width="8.7109375" style="309" customWidth="1"/>
    <col min="1011" max="1011" width="0" style="309" hidden="1" customWidth="1"/>
    <col min="1012" max="1012" width="7.7109375" style="309" customWidth="1"/>
    <col min="1013" max="1013" width="9.42578125" style="309" customWidth="1"/>
    <col min="1014" max="1014" width="9.7109375" style="309" customWidth="1"/>
    <col min="1015" max="1015" width="6.140625" style="309" customWidth="1"/>
    <col min="1016" max="1016" width="6.42578125" style="309" customWidth="1"/>
    <col min="1017" max="1017" width="6.140625" style="309" customWidth="1"/>
    <col min="1018" max="1018" width="6.5703125" style="309" customWidth="1"/>
    <col min="1019" max="1019" width="6.28515625" style="309" customWidth="1"/>
    <col min="1020" max="1020" width="10.140625" style="309" customWidth="1"/>
    <col min="1021" max="1021" width="8.5703125" style="309" customWidth="1"/>
    <col min="1022" max="1022" width="12" style="309" customWidth="1"/>
    <col min="1023" max="1262" width="9.140625" style="309"/>
    <col min="1263" max="1263" width="6" style="309" customWidth="1"/>
    <col min="1264" max="1264" width="13.42578125" style="309" customWidth="1"/>
    <col min="1265" max="1265" width="19" style="309" customWidth="1"/>
    <col min="1266" max="1266" width="8.7109375" style="309" customWidth="1"/>
    <col min="1267" max="1267" width="0" style="309" hidden="1" customWidth="1"/>
    <col min="1268" max="1268" width="7.7109375" style="309" customWidth="1"/>
    <col min="1269" max="1269" width="9.42578125" style="309" customWidth="1"/>
    <col min="1270" max="1270" width="9.7109375" style="309" customWidth="1"/>
    <col min="1271" max="1271" width="6.140625" style="309" customWidth="1"/>
    <col min="1272" max="1272" width="6.42578125" style="309" customWidth="1"/>
    <col min="1273" max="1273" width="6.140625" style="309" customWidth="1"/>
    <col min="1274" max="1274" width="6.5703125" style="309" customWidth="1"/>
    <col min="1275" max="1275" width="6.28515625" style="309" customWidth="1"/>
    <col min="1276" max="1276" width="10.140625" style="309" customWidth="1"/>
    <col min="1277" max="1277" width="8.5703125" style="309" customWidth="1"/>
    <col min="1278" max="1278" width="12" style="309" customWidth="1"/>
    <col min="1279" max="1518" width="9.140625" style="309"/>
    <col min="1519" max="1519" width="6" style="309" customWidth="1"/>
    <col min="1520" max="1520" width="13.42578125" style="309" customWidth="1"/>
    <col min="1521" max="1521" width="19" style="309" customWidth="1"/>
    <col min="1522" max="1522" width="8.7109375" style="309" customWidth="1"/>
    <col min="1523" max="1523" width="0" style="309" hidden="1" customWidth="1"/>
    <col min="1524" max="1524" width="7.7109375" style="309" customWidth="1"/>
    <col min="1525" max="1525" width="9.42578125" style="309" customWidth="1"/>
    <col min="1526" max="1526" width="9.7109375" style="309" customWidth="1"/>
    <col min="1527" max="1527" width="6.140625" style="309" customWidth="1"/>
    <col min="1528" max="1528" width="6.42578125" style="309" customWidth="1"/>
    <col min="1529" max="1529" width="6.140625" style="309" customWidth="1"/>
    <col min="1530" max="1530" width="6.5703125" style="309" customWidth="1"/>
    <col min="1531" max="1531" width="6.28515625" style="309" customWidth="1"/>
    <col min="1532" max="1532" width="10.140625" style="309" customWidth="1"/>
    <col min="1533" max="1533" width="8.5703125" style="309" customWidth="1"/>
    <col min="1534" max="1534" width="12" style="309" customWidth="1"/>
    <col min="1535" max="1774" width="9.140625" style="309"/>
    <col min="1775" max="1775" width="6" style="309" customWidth="1"/>
    <col min="1776" max="1776" width="13.42578125" style="309" customWidth="1"/>
    <col min="1777" max="1777" width="19" style="309" customWidth="1"/>
    <col min="1778" max="1778" width="8.7109375" style="309" customWidth="1"/>
    <col min="1779" max="1779" width="0" style="309" hidden="1" customWidth="1"/>
    <col min="1780" max="1780" width="7.7109375" style="309" customWidth="1"/>
    <col min="1781" max="1781" width="9.42578125" style="309" customWidth="1"/>
    <col min="1782" max="1782" width="9.7109375" style="309" customWidth="1"/>
    <col min="1783" max="1783" width="6.140625" style="309" customWidth="1"/>
    <col min="1784" max="1784" width="6.42578125" style="309" customWidth="1"/>
    <col min="1785" max="1785" width="6.140625" style="309" customWidth="1"/>
    <col min="1786" max="1786" width="6.5703125" style="309" customWidth="1"/>
    <col min="1787" max="1787" width="6.28515625" style="309" customWidth="1"/>
    <col min="1788" max="1788" width="10.140625" style="309" customWidth="1"/>
    <col min="1789" max="1789" width="8.5703125" style="309" customWidth="1"/>
    <col min="1790" max="1790" width="12" style="309" customWidth="1"/>
    <col min="1791" max="2030" width="9.140625" style="309"/>
    <col min="2031" max="2031" width="6" style="309" customWidth="1"/>
    <col min="2032" max="2032" width="13.42578125" style="309" customWidth="1"/>
    <col min="2033" max="2033" width="19" style="309" customWidth="1"/>
    <col min="2034" max="2034" width="8.7109375" style="309" customWidth="1"/>
    <col min="2035" max="2035" width="0" style="309" hidden="1" customWidth="1"/>
    <col min="2036" max="2036" width="7.7109375" style="309" customWidth="1"/>
    <col min="2037" max="2037" width="9.42578125" style="309" customWidth="1"/>
    <col min="2038" max="2038" width="9.7109375" style="309" customWidth="1"/>
    <col min="2039" max="2039" width="6.140625" style="309" customWidth="1"/>
    <col min="2040" max="2040" width="6.42578125" style="309" customWidth="1"/>
    <col min="2041" max="2041" width="6.140625" style="309" customWidth="1"/>
    <col min="2042" max="2042" width="6.5703125" style="309" customWidth="1"/>
    <col min="2043" max="2043" width="6.28515625" style="309" customWidth="1"/>
    <col min="2044" max="2044" width="10.140625" style="309" customWidth="1"/>
    <col min="2045" max="2045" width="8.5703125" style="309" customWidth="1"/>
    <col min="2046" max="2046" width="12" style="309" customWidth="1"/>
    <col min="2047" max="2286" width="9.140625" style="309"/>
    <col min="2287" max="2287" width="6" style="309" customWidth="1"/>
    <col min="2288" max="2288" width="13.42578125" style="309" customWidth="1"/>
    <col min="2289" max="2289" width="19" style="309" customWidth="1"/>
    <col min="2290" max="2290" width="8.7109375" style="309" customWidth="1"/>
    <col min="2291" max="2291" width="0" style="309" hidden="1" customWidth="1"/>
    <col min="2292" max="2292" width="7.7109375" style="309" customWidth="1"/>
    <col min="2293" max="2293" width="9.42578125" style="309" customWidth="1"/>
    <col min="2294" max="2294" width="9.7109375" style="309" customWidth="1"/>
    <col min="2295" max="2295" width="6.140625" style="309" customWidth="1"/>
    <col min="2296" max="2296" width="6.42578125" style="309" customWidth="1"/>
    <col min="2297" max="2297" width="6.140625" style="309" customWidth="1"/>
    <col min="2298" max="2298" width="6.5703125" style="309" customWidth="1"/>
    <col min="2299" max="2299" width="6.28515625" style="309" customWidth="1"/>
    <col min="2300" max="2300" width="10.140625" style="309" customWidth="1"/>
    <col min="2301" max="2301" width="8.5703125" style="309" customWidth="1"/>
    <col min="2302" max="2302" width="12" style="309" customWidth="1"/>
    <col min="2303" max="2542" width="9.140625" style="309"/>
    <col min="2543" max="2543" width="6" style="309" customWidth="1"/>
    <col min="2544" max="2544" width="13.42578125" style="309" customWidth="1"/>
    <col min="2545" max="2545" width="19" style="309" customWidth="1"/>
    <col min="2546" max="2546" width="8.7109375" style="309" customWidth="1"/>
    <col min="2547" max="2547" width="0" style="309" hidden="1" customWidth="1"/>
    <col min="2548" max="2548" width="7.7109375" style="309" customWidth="1"/>
    <col min="2549" max="2549" width="9.42578125" style="309" customWidth="1"/>
    <col min="2550" max="2550" width="9.7109375" style="309" customWidth="1"/>
    <col min="2551" max="2551" width="6.140625" style="309" customWidth="1"/>
    <col min="2552" max="2552" width="6.42578125" style="309" customWidth="1"/>
    <col min="2553" max="2553" width="6.140625" style="309" customWidth="1"/>
    <col min="2554" max="2554" width="6.5703125" style="309" customWidth="1"/>
    <col min="2555" max="2555" width="6.28515625" style="309" customWidth="1"/>
    <col min="2556" max="2556" width="10.140625" style="309" customWidth="1"/>
    <col min="2557" max="2557" width="8.5703125" style="309" customWidth="1"/>
    <col min="2558" max="2558" width="12" style="309" customWidth="1"/>
    <col min="2559" max="2798" width="9.140625" style="309"/>
    <col min="2799" max="2799" width="6" style="309" customWidth="1"/>
    <col min="2800" max="2800" width="13.42578125" style="309" customWidth="1"/>
    <col min="2801" max="2801" width="19" style="309" customWidth="1"/>
    <col min="2802" max="2802" width="8.7109375" style="309" customWidth="1"/>
    <col min="2803" max="2803" width="0" style="309" hidden="1" customWidth="1"/>
    <col min="2804" max="2804" width="7.7109375" style="309" customWidth="1"/>
    <col min="2805" max="2805" width="9.42578125" style="309" customWidth="1"/>
    <col min="2806" max="2806" width="9.7109375" style="309" customWidth="1"/>
    <col min="2807" max="2807" width="6.140625" style="309" customWidth="1"/>
    <col min="2808" max="2808" width="6.42578125" style="309" customWidth="1"/>
    <col min="2809" max="2809" width="6.140625" style="309" customWidth="1"/>
    <col min="2810" max="2810" width="6.5703125" style="309" customWidth="1"/>
    <col min="2811" max="2811" width="6.28515625" style="309" customWidth="1"/>
    <col min="2812" max="2812" width="10.140625" style="309" customWidth="1"/>
    <col min="2813" max="2813" width="8.5703125" style="309" customWidth="1"/>
    <col min="2814" max="2814" width="12" style="309" customWidth="1"/>
    <col min="2815" max="3054" width="9.140625" style="309"/>
    <col min="3055" max="3055" width="6" style="309" customWidth="1"/>
    <col min="3056" max="3056" width="13.42578125" style="309" customWidth="1"/>
    <col min="3057" max="3057" width="19" style="309" customWidth="1"/>
    <col min="3058" max="3058" width="8.7109375" style="309" customWidth="1"/>
    <col min="3059" max="3059" width="0" style="309" hidden="1" customWidth="1"/>
    <col min="3060" max="3060" width="7.7109375" style="309" customWidth="1"/>
    <col min="3061" max="3061" width="9.42578125" style="309" customWidth="1"/>
    <col min="3062" max="3062" width="9.7109375" style="309" customWidth="1"/>
    <col min="3063" max="3063" width="6.140625" style="309" customWidth="1"/>
    <col min="3064" max="3064" width="6.42578125" style="309" customWidth="1"/>
    <col min="3065" max="3065" width="6.140625" style="309" customWidth="1"/>
    <col min="3066" max="3066" width="6.5703125" style="309" customWidth="1"/>
    <col min="3067" max="3067" width="6.28515625" style="309" customWidth="1"/>
    <col min="3068" max="3068" width="10.140625" style="309" customWidth="1"/>
    <col min="3069" max="3069" width="8.5703125" style="309" customWidth="1"/>
    <col min="3070" max="3070" width="12" style="309" customWidth="1"/>
    <col min="3071" max="3310" width="9.140625" style="309"/>
    <col min="3311" max="3311" width="6" style="309" customWidth="1"/>
    <col min="3312" max="3312" width="13.42578125" style="309" customWidth="1"/>
    <col min="3313" max="3313" width="19" style="309" customWidth="1"/>
    <col min="3314" max="3314" width="8.7109375" style="309" customWidth="1"/>
    <col min="3315" max="3315" width="0" style="309" hidden="1" customWidth="1"/>
    <col min="3316" max="3316" width="7.7109375" style="309" customWidth="1"/>
    <col min="3317" max="3317" width="9.42578125" style="309" customWidth="1"/>
    <col min="3318" max="3318" width="9.7109375" style="309" customWidth="1"/>
    <col min="3319" max="3319" width="6.140625" style="309" customWidth="1"/>
    <col min="3320" max="3320" width="6.42578125" style="309" customWidth="1"/>
    <col min="3321" max="3321" width="6.140625" style="309" customWidth="1"/>
    <col min="3322" max="3322" width="6.5703125" style="309" customWidth="1"/>
    <col min="3323" max="3323" width="6.28515625" style="309" customWidth="1"/>
    <col min="3324" max="3324" width="10.140625" style="309" customWidth="1"/>
    <col min="3325" max="3325" width="8.5703125" style="309" customWidth="1"/>
    <col min="3326" max="3326" width="12" style="309" customWidth="1"/>
    <col min="3327" max="3566" width="9.140625" style="309"/>
    <col min="3567" max="3567" width="6" style="309" customWidth="1"/>
    <col min="3568" max="3568" width="13.42578125" style="309" customWidth="1"/>
    <col min="3569" max="3569" width="19" style="309" customWidth="1"/>
    <col min="3570" max="3570" width="8.7109375" style="309" customWidth="1"/>
    <col min="3571" max="3571" width="0" style="309" hidden="1" customWidth="1"/>
    <col min="3572" max="3572" width="7.7109375" style="309" customWidth="1"/>
    <col min="3573" max="3573" width="9.42578125" style="309" customWidth="1"/>
    <col min="3574" max="3574" width="9.7109375" style="309" customWidth="1"/>
    <col min="3575" max="3575" width="6.140625" style="309" customWidth="1"/>
    <col min="3576" max="3576" width="6.42578125" style="309" customWidth="1"/>
    <col min="3577" max="3577" width="6.140625" style="309" customWidth="1"/>
    <col min="3578" max="3578" width="6.5703125" style="309" customWidth="1"/>
    <col min="3579" max="3579" width="6.28515625" style="309" customWidth="1"/>
    <col min="3580" max="3580" width="10.140625" style="309" customWidth="1"/>
    <col min="3581" max="3581" width="8.5703125" style="309" customWidth="1"/>
    <col min="3582" max="3582" width="12" style="309" customWidth="1"/>
    <col min="3583" max="3822" width="9.140625" style="309"/>
    <col min="3823" max="3823" width="6" style="309" customWidth="1"/>
    <col min="3824" max="3824" width="13.42578125" style="309" customWidth="1"/>
    <col min="3825" max="3825" width="19" style="309" customWidth="1"/>
    <col min="3826" max="3826" width="8.7109375" style="309" customWidth="1"/>
    <col min="3827" max="3827" width="0" style="309" hidden="1" customWidth="1"/>
    <col min="3828" max="3828" width="7.7109375" style="309" customWidth="1"/>
    <col min="3829" max="3829" width="9.42578125" style="309" customWidth="1"/>
    <col min="3830" max="3830" width="9.7109375" style="309" customWidth="1"/>
    <col min="3831" max="3831" width="6.140625" style="309" customWidth="1"/>
    <col min="3832" max="3832" width="6.42578125" style="309" customWidth="1"/>
    <col min="3833" max="3833" width="6.140625" style="309" customWidth="1"/>
    <col min="3834" max="3834" width="6.5703125" style="309" customWidth="1"/>
    <col min="3835" max="3835" width="6.28515625" style="309" customWidth="1"/>
    <col min="3836" max="3836" width="10.140625" style="309" customWidth="1"/>
    <col min="3837" max="3837" width="8.5703125" style="309" customWidth="1"/>
    <col min="3838" max="3838" width="12" style="309" customWidth="1"/>
    <col min="3839" max="4078" width="9.140625" style="309"/>
    <col min="4079" max="4079" width="6" style="309" customWidth="1"/>
    <col min="4080" max="4080" width="13.42578125" style="309" customWidth="1"/>
    <col min="4081" max="4081" width="19" style="309" customWidth="1"/>
    <col min="4082" max="4082" width="8.7109375" style="309" customWidth="1"/>
    <col min="4083" max="4083" width="0" style="309" hidden="1" customWidth="1"/>
    <col min="4084" max="4084" width="7.7109375" style="309" customWidth="1"/>
    <col min="4085" max="4085" width="9.42578125" style="309" customWidth="1"/>
    <col min="4086" max="4086" width="9.7109375" style="309" customWidth="1"/>
    <col min="4087" max="4087" width="6.140625" style="309" customWidth="1"/>
    <col min="4088" max="4088" width="6.42578125" style="309" customWidth="1"/>
    <col min="4089" max="4089" width="6.140625" style="309" customWidth="1"/>
    <col min="4090" max="4090" width="6.5703125" style="309" customWidth="1"/>
    <col min="4091" max="4091" width="6.28515625" style="309" customWidth="1"/>
    <col min="4092" max="4092" width="10.140625" style="309" customWidth="1"/>
    <col min="4093" max="4093" width="8.5703125" style="309" customWidth="1"/>
    <col min="4094" max="4094" width="12" style="309" customWidth="1"/>
    <col min="4095" max="4334" width="9.140625" style="309"/>
    <col min="4335" max="4335" width="6" style="309" customWidth="1"/>
    <col min="4336" max="4336" width="13.42578125" style="309" customWidth="1"/>
    <col min="4337" max="4337" width="19" style="309" customWidth="1"/>
    <col min="4338" max="4338" width="8.7109375" style="309" customWidth="1"/>
    <col min="4339" max="4339" width="0" style="309" hidden="1" customWidth="1"/>
    <col min="4340" max="4340" width="7.7109375" style="309" customWidth="1"/>
    <col min="4341" max="4341" width="9.42578125" style="309" customWidth="1"/>
    <col min="4342" max="4342" width="9.7109375" style="309" customWidth="1"/>
    <col min="4343" max="4343" width="6.140625" style="309" customWidth="1"/>
    <col min="4344" max="4344" width="6.42578125" style="309" customWidth="1"/>
    <col min="4345" max="4345" width="6.140625" style="309" customWidth="1"/>
    <col min="4346" max="4346" width="6.5703125" style="309" customWidth="1"/>
    <col min="4347" max="4347" width="6.28515625" style="309" customWidth="1"/>
    <col min="4348" max="4348" width="10.140625" style="309" customWidth="1"/>
    <col min="4349" max="4349" width="8.5703125" style="309" customWidth="1"/>
    <col min="4350" max="4350" width="12" style="309" customWidth="1"/>
    <col min="4351" max="4590" width="9.140625" style="309"/>
    <col min="4591" max="4591" width="6" style="309" customWidth="1"/>
    <col min="4592" max="4592" width="13.42578125" style="309" customWidth="1"/>
    <col min="4593" max="4593" width="19" style="309" customWidth="1"/>
    <col min="4594" max="4594" width="8.7109375" style="309" customWidth="1"/>
    <col min="4595" max="4595" width="0" style="309" hidden="1" customWidth="1"/>
    <col min="4596" max="4596" width="7.7109375" style="309" customWidth="1"/>
    <col min="4597" max="4597" width="9.42578125" style="309" customWidth="1"/>
    <col min="4598" max="4598" width="9.7109375" style="309" customWidth="1"/>
    <col min="4599" max="4599" width="6.140625" style="309" customWidth="1"/>
    <col min="4600" max="4600" width="6.42578125" style="309" customWidth="1"/>
    <col min="4601" max="4601" width="6.140625" style="309" customWidth="1"/>
    <col min="4602" max="4602" width="6.5703125" style="309" customWidth="1"/>
    <col min="4603" max="4603" width="6.28515625" style="309" customWidth="1"/>
    <col min="4604" max="4604" width="10.140625" style="309" customWidth="1"/>
    <col min="4605" max="4605" width="8.5703125" style="309" customWidth="1"/>
    <col min="4606" max="4606" width="12" style="309" customWidth="1"/>
    <col min="4607" max="4846" width="9.140625" style="309"/>
    <col min="4847" max="4847" width="6" style="309" customWidth="1"/>
    <col min="4848" max="4848" width="13.42578125" style="309" customWidth="1"/>
    <col min="4849" max="4849" width="19" style="309" customWidth="1"/>
    <col min="4850" max="4850" width="8.7109375" style="309" customWidth="1"/>
    <col min="4851" max="4851" width="0" style="309" hidden="1" customWidth="1"/>
    <col min="4852" max="4852" width="7.7109375" style="309" customWidth="1"/>
    <col min="4853" max="4853" width="9.42578125" style="309" customWidth="1"/>
    <col min="4854" max="4854" width="9.7109375" style="309" customWidth="1"/>
    <col min="4855" max="4855" width="6.140625" style="309" customWidth="1"/>
    <col min="4856" max="4856" width="6.42578125" style="309" customWidth="1"/>
    <col min="4857" max="4857" width="6.140625" style="309" customWidth="1"/>
    <col min="4858" max="4858" width="6.5703125" style="309" customWidth="1"/>
    <col min="4859" max="4859" width="6.28515625" style="309" customWidth="1"/>
    <col min="4860" max="4860" width="10.140625" style="309" customWidth="1"/>
    <col min="4861" max="4861" width="8.5703125" style="309" customWidth="1"/>
    <col min="4862" max="4862" width="12" style="309" customWidth="1"/>
    <col min="4863" max="5102" width="9.140625" style="309"/>
    <col min="5103" max="5103" width="6" style="309" customWidth="1"/>
    <col min="5104" max="5104" width="13.42578125" style="309" customWidth="1"/>
    <col min="5105" max="5105" width="19" style="309" customWidth="1"/>
    <col min="5106" max="5106" width="8.7109375" style="309" customWidth="1"/>
    <col min="5107" max="5107" width="0" style="309" hidden="1" customWidth="1"/>
    <col min="5108" max="5108" width="7.7109375" style="309" customWidth="1"/>
    <col min="5109" max="5109" width="9.42578125" style="309" customWidth="1"/>
    <col min="5110" max="5110" width="9.7109375" style="309" customWidth="1"/>
    <col min="5111" max="5111" width="6.140625" style="309" customWidth="1"/>
    <col min="5112" max="5112" width="6.42578125" style="309" customWidth="1"/>
    <col min="5113" max="5113" width="6.140625" style="309" customWidth="1"/>
    <col min="5114" max="5114" width="6.5703125" style="309" customWidth="1"/>
    <col min="5115" max="5115" width="6.28515625" style="309" customWidth="1"/>
    <col min="5116" max="5116" width="10.140625" style="309" customWidth="1"/>
    <col min="5117" max="5117" width="8.5703125" style="309" customWidth="1"/>
    <col min="5118" max="5118" width="12" style="309" customWidth="1"/>
    <col min="5119" max="5358" width="9.140625" style="309"/>
    <col min="5359" max="5359" width="6" style="309" customWidth="1"/>
    <col min="5360" max="5360" width="13.42578125" style="309" customWidth="1"/>
    <col min="5361" max="5361" width="19" style="309" customWidth="1"/>
    <col min="5362" max="5362" width="8.7109375" style="309" customWidth="1"/>
    <col min="5363" max="5363" width="0" style="309" hidden="1" customWidth="1"/>
    <col min="5364" max="5364" width="7.7109375" style="309" customWidth="1"/>
    <col min="5365" max="5365" width="9.42578125" style="309" customWidth="1"/>
    <col min="5366" max="5366" width="9.7109375" style="309" customWidth="1"/>
    <col min="5367" max="5367" width="6.140625" style="309" customWidth="1"/>
    <col min="5368" max="5368" width="6.42578125" style="309" customWidth="1"/>
    <col min="5369" max="5369" width="6.140625" style="309" customWidth="1"/>
    <col min="5370" max="5370" width="6.5703125" style="309" customWidth="1"/>
    <col min="5371" max="5371" width="6.28515625" style="309" customWidth="1"/>
    <col min="5372" max="5372" width="10.140625" style="309" customWidth="1"/>
    <col min="5373" max="5373" width="8.5703125" style="309" customWidth="1"/>
    <col min="5374" max="5374" width="12" style="309" customWidth="1"/>
    <col min="5375" max="5614" width="9.140625" style="309"/>
    <col min="5615" max="5615" width="6" style="309" customWidth="1"/>
    <col min="5616" max="5616" width="13.42578125" style="309" customWidth="1"/>
    <col min="5617" max="5617" width="19" style="309" customWidth="1"/>
    <col min="5618" max="5618" width="8.7109375" style="309" customWidth="1"/>
    <col min="5619" max="5619" width="0" style="309" hidden="1" customWidth="1"/>
    <col min="5620" max="5620" width="7.7109375" style="309" customWidth="1"/>
    <col min="5621" max="5621" width="9.42578125" style="309" customWidth="1"/>
    <col min="5622" max="5622" width="9.7109375" style="309" customWidth="1"/>
    <col min="5623" max="5623" width="6.140625" style="309" customWidth="1"/>
    <col min="5624" max="5624" width="6.42578125" style="309" customWidth="1"/>
    <col min="5625" max="5625" width="6.140625" style="309" customWidth="1"/>
    <col min="5626" max="5626" width="6.5703125" style="309" customWidth="1"/>
    <col min="5627" max="5627" width="6.28515625" style="309" customWidth="1"/>
    <col min="5628" max="5628" width="10.140625" style="309" customWidth="1"/>
    <col min="5629" max="5629" width="8.5703125" style="309" customWidth="1"/>
    <col min="5630" max="5630" width="12" style="309" customWidth="1"/>
    <col min="5631" max="5870" width="9.140625" style="309"/>
    <col min="5871" max="5871" width="6" style="309" customWidth="1"/>
    <col min="5872" max="5872" width="13.42578125" style="309" customWidth="1"/>
    <col min="5873" max="5873" width="19" style="309" customWidth="1"/>
    <col min="5874" max="5874" width="8.7109375" style="309" customWidth="1"/>
    <col min="5875" max="5875" width="0" style="309" hidden="1" customWidth="1"/>
    <col min="5876" max="5876" width="7.7109375" style="309" customWidth="1"/>
    <col min="5877" max="5877" width="9.42578125" style="309" customWidth="1"/>
    <col min="5878" max="5878" width="9.7109375" style="309" customWidth="1"/>
    <col min="5879" max="5879" width="6.140625" style="309" customWidth="1"/>
    <col min="5880" max="5880" width="6.42578125" style="309" customWidth="1"/>
    <col min="5881" max="5881" width="6.140625" style="309" customWidth="1"/>
    <col min="5882" max="5882" width="6.5703125" style="309" customWidth="1"/>
    <col min="5883" max="5883" width="6.28515625" style="309" customWidth="1"/>
    <col min="5884" max="5884" width="10.140625" style="309" customWidth="1"/>
    <col min="5885" max="5885" width="8.5703125" style="309" customWidth="1"/>
    <col min="5886" max="5886" width="12" style="309" customWidth="1"/>
    <col min="5887" max="6126" width="9.140625" style="309"/>
    <col min="6127" max="6127" width="6" style="309" customWidth="1"/>
    <col min="6128" max="6128" width="13.42578125" style="309" customWidth="1"/>
    <col min="6129" max="6129" width="19" style="309" customWidth="1"/>
    <col min="6130" max="6130" width="8.7109375" style="309" customWidth="1"/>
    <col min="6131" max="6131" width="0" style="309" hidden="1" customWidth="1"/>
    <col min="6132" max="6132" width="7.7109375" style="309" customWidth="1"/>
    <col min="6133" max="6133" width="9.42578125" style="309" customWidth="1"/>
    <col min="6134" max="6134" width="9.7109375" style="309" customWidth="1"/>
    <col min="6135" max="6135" width="6.140625" style="309" customWidth="1"/>
    <col min="6136" max="6136" width="6.42578125" style="309" customWidth="1"/>
    <col min="6137" max="6137" width="6.140625" style="309" customWidth="1"/>
    <col min="6138" max="6138" width="6.5703125" style="309" customWidth="1"/>
    <col min="6139" max="6139" width="6.28515625" style="309" customWidth="1"/>
    <col min="6140" max="6140" width="10.140625" style="309" customWidth="1"/>
    <col min="6141" max="6141" width="8.5703125" style="309" customWidth="1"/>
    <col min="6142" max="6142" width="12" style="309" customWidth="1"/>
    <col min="6143" max="6382" width="9.140625" style="309"/>
    <col min="6383" max="6383" width="6" style="309" customWidth="1"/>
    <col min="6384" max="6384" width="13.42578125" style="309" customWidth="1"/>
    <col min="6385" max="6385" width="19" style="309" customWidth="1"/>
    <col min="6386" max="6386" width="8.7109375" style="309" customWidth="1"/>
    <col min="6387" max="6387" width="0" style="309" hidden="1" customWidth="1"/>
    <col min="6388" max="6388" width="7.7109375" style="309" customWidth="1"/>
    <col min="6389" max="6389" width="9.42578125" style="309" customWidth="1"/>
    <col min="6390" max="6390" width="9.7109375" style="309" customWidth="1"/>
    <col min="6391" max="6391" width="6.140625" style="309" customWidth="1"/>
    <col min="6392" max="6392" width="6.42578125" style="309" customWidth="1"/>
    <col min="6393" max="6393" width="6.140625" style="309" customWidth="1"/>
    <col min="6394" max="6394" width="6.5703125" style="309" customWidth="1"/>
    <col min="6395" max="6395" width="6.28515625" style="309" customWidth="1"/>
    <col min="6396" max="6396" width="10.140625" style="309" customWidth="1"/>
    <col min="6397" max="6397" width="8.5703125" style="309" customWidth="1"/>
    <col min="6398" max="6398" width="12" style="309" customWidth="1"/>
    <col min="6399" max="6638" width="9.140625" style="309"/>
    <col min="6639" max="6639" width="6" style="309" customWidth="1"/>
    <col min="6640" max="6640" width="13.42578125" style="309" customWidth="1"/>
    <col min="6641" max="6641" width="19" style="309" customWidth="1"/>
    <col min="6642" max="6642" width="8.7109375" style="309" customWidth="1"/>
    <col min="6643" max="6643" width="0" style="309" hidden="1" customWidth="1"/>
    <col min="6644" max="6644" width="7.7109375" style="309" customWidth="1"/>
    <col min="6645" max="6645" width="9.42578125" style="309" customWidth="1"/>
    <col min="6646" max="6646" width="9.7109375" style="309" customWidth="1"/>
    <col min="6647" max="6647" width="6.140625" style="309" customWidth="1"/>
    <col min="6648" max="6648" width="6.42578125" style="309" customWidth="1"/>
    <col min="6649" max="6649" width="6.140625" style="309" customWidth="1"/>
    <col min="6650" max="6650" width="6.5703125" style="309" customWidth="1"/>
    <col min="6651" max="6651" width="6.28515625" style="309" customWidth="1"/>
    <col min="6652" max="6652" width="10.140625" style="309" customWidth="1"/>
    <col min="6653" max="6653" width="8.5703125" style="309" customWidth="1"/>
    <col min="6654" max="6654" width="12" style="309" customWidth="1"/>
    <col min="6655" max="6894" width="9.140625" style="309"/>
    <col min="6895" max="6895" width="6" style="309" customWidth="1"/>
    <col min="6896" max="6896" width="13.42578125" style="309" customWidth="1"/>
    <col min="6897" max="6897" width="19" style="309" customWidth="1"/>
    <col min="6898" max="6898" width="8.7109375" style="309" customWidth="1"/>
    <col min="6899" max="6899" width="0" style="309" hidden="1" customWidth="1"/>
    <col min="6900" max="6900" width="7.7109375" style="309" customWidth="1"/>
    <col min="6901" max="6901" width="9.42578125" style="309" customWidth="1"/>
    <col min="6902" max="6902" width="9.7109375" style="309" customWidth="1"/>
    <col min="6903" max="6903" width="6.140625" style="309" customWidth="1"/>
    <col min="6904" max="6904" width="6.42578125" style="309" customWidth="1"/>
    <col min="6905" max="6905" width="6.140625" style="309" customWidth="1"/>
    <col min="6906" max="6906" width="6.5703125" style="309" customWidth="1"/>
    <col min="6907" max="6907" width="6.28515625" style="309" customWidth="1"/>
    <col min="6908" max="6908" width="10.140625" style="309" customWidth="1"/>
    <col min="6909" max="6909" width="8.5703125" style="309" customWidth="1"/>
    <col min="6910" max="6910" width="12" style="309" customWidth="1"/>
    <col min="6911" max="7150" width="9.140625" style="309"/>
    <col min="7151" max="7151" width="6" style="309" customWidth="1"/>
    <col min="7152" max="7152" width="13.42578125" style="309" customWidth="1"/>
    <col min="7153" max="7153" width="19" style="309" customWidth="1"/>
    <col min="7154" max="7154" width="8.7109375" style="309" customWidth="1"/>
    <col min="7155" max="7155" width="0" style="309" hidden="1" customWidth="1"/>
    <col min="7156" max="7156" width="7.7109375" style="309" customWidth="1"/>
    <col min="7157" max="7157" width="9.42578125" style="309" customWidth="1"/>
    <col min="7158" max="7158" width="9.7109375" style="309" customWidth="1"/>
    <col min="7159" max="7159" width="6.140625" style="309" customWidth="1"/>
    <col min="7160" max="7160" width="6.42578125" style="309" customWidth="1"/>
    <col min="7161" max="7161" width="6.140625" style="309" customWidth="1"/>
    <col min="7162" max="7162" width="6.5703125" style="309" customWidth="1"/>
    <col min="7163" max="7163" width="6.28515625" style="309" customWidth="1"/>
    <col min="7164" max="7164" width="10.140625" style="309" customWidth="1"/>
    <col min="7165" max="7165" width="8.5703125" style="309" customWidth="1"/>
    <col min="7166" max="7166" width="12" style="309" customWidth="1"/>
    <col min="7167" max="7406" width="9.140625" style="309"/>
    <col min="7407" max="7407" width="6" style="309" customWidth="1"/>
    <col min="7408" max="7408" width="13.42578125" style="309" customWidth="1"/>
    <col min="7409" max="7409" width="19" style="309" customWidth="1"/>
    <col min="7410" max="7410" width="8.7109375" style="309" customWidth="1"/>
    <col min="7411" max="7411" width="0" style="309" hidden="1" customWidth="1"/>
    <col min="7412" max="7412" width="7.7109375" style="309" customWidth="1"/>
    <col min="7413" max="7413" width="9.42578125" style="309" customWidth="1"/>
    <col min="7414" max="7414" width="9.7109375" style="309" customWidth="1"/>
    <col min="7415" max="7415" width="6.140625" style="309" customWidth="1"/>
    <col min="7416" max="7416" width="6.42578125" style="309" customWidth="1"/>
    <col min="7417" max="7417" width="6.140625" style="309" customWidth="1"/>
    <col min="7418" max="7418" width="6.5703125" style="309" customWidth="1"/>
    <col min="7419" max="7419" width="6.28515625" style="309" customWidth="1"/>
    <col min="7420" max="7420" width="10.140625" style="309" customWidth="1"/>
    <col min="7421" max="7421" width="8.5703125" style="309" customWidth="1"/>
    <col min="7422" max="7422" width="12" style="309" customWidth="1"/>
    <col min="7423" max="7662" width="9.140625" style="309"/>
    <col min="7663" max="7663" width="6" style="309" customWidth="1"/>
    <col min="7664" max="7664" width="13.42578125" style="309" customWidth="1"/>
    <col min="7665" max="7665" width="19" style="309" customWidth="1"/>
    <col min="7666" max="7666" width="8.7109375" style="309" customWidth="1"/>
    <col min="7667" max="7667" width="0" style="309" hidden="1" customWidth="1"/>
    <col min="7668" max="7668" width="7.7109375" style="309" customWidth="1"/>
    <col min="7669" max="7669" width="9.42578125" style="309" customWidth="1"/>
    <col min="7670" max="7670" width="9.7109375" style="309" customWidth="1"/>
    <col min="7671" max="7671" width="6.140625" style="309" customWidth="1"/>
    <col min="7672" max="7672" width="6.42578125" style="309" customWidth="1"/>
    <col min="7673" max="7673" width="6.140625" style="309" customWidth="1"/>
    <col min="7674" max="7674" width="6.5703125" style="309" customWidth="1"/>
    <col min="7675" max="7675" width="6.28515625" style="309" customWidth="1"/>
    <col min="7676" max="7676" width="10.140625" style="309" customWidth="1"/>
    <col min="7677" max="7677" width="8.5703125" style="309" customWidth="1"/>
    <col min="7678" max="7678" width="12" style="309" customWidth="1"/>
    <col min="7679" max="7918" width="9.140625" style="309"/>
    <col min="7919" max="7919" width="6" style="309" customWidth="1"/>
    <col min="7920" max="7920" width="13.42578125" style="309" customWidth="1"/>
    <col min="7921" max="7921" width="19" style="309" customWidth="1"/>
    <col min="7922" max="7922" width="8.7109375" style="309" customWidth="1"/>
    <col min="7923" max="7923" width="0" style="309" hidden="1" customWidth="1"/>
    <col min="7924" max="7924" width="7.7109375" style="309" customWidth="1"/>
    <col min="7925" max="7925" width="9.42578125" style="309" customWidth="1"/>
    <col min="7926" max="7926" width="9.7109375" style="309" customWidth="1"/>
    <col min="7927" max="7927" width="6.140625" style="309" customWidth="1"/>
    <col min="7928" max="7928" width="6.42578125" style="309" customWidth="1"/>
    <col min="7929" max="7929" width="6.140625" style="309" customWidth="1"/>
    <col min="7930" max="7930" width="6.5703125" style="309" customWidth="1"/>
    <col min="7931" max="7931" width="6.28515625" style="309" customWidth="1"/>
    <col min="7932" max="7932" width="10.140625" style="309" customWidth="1"/>
    <col min="7933" max="7933" width="8.5703125" style="309" customWidth="1"/>
    <col min="7934" max="7934" width="12" style="309" customWidth="1"/>
    <col min="7935" max="8174" width="9.140625" style="309"/>
    <col min="8175" max="8175" width="6" style="309" customWidth="1"/>
    <col min="8176" max="8176" width="13.42578125" style="309" customWidth="1"/>
    <col min="8177" max="8177" width="19" style="309" customWidth="1"/>
    <col min="8178" max="8178" width="8.7109375" style="309" customWidth="1"/>
    <col min="8179" max="8179" width="0" style="309" hidden="1" customWidth="1"/>
    <col min="8180" max="8180" width="7.7109375" style="309" customWidth="1"/>
    <col min="8181" max="8181" width="9.42578125" style="309" customWidth="1"/>
    <col min="8182" max="8182" width="9.7109375" style="309" customWidth="1"/>
    <col min="8183" max="8183" width="6.140625" style="309" customWidth="1"/>
    <col min="8184" max="8184" width="6.42578125" style="309" customWidth="1"/>
    <col min="8185" max="8185" width="6.140625" style="309" customWidth="1"/>
    <col min="8186" max="8186" width="6.5703125" style="309" customWidth="1"/>
    <col min="8187" max="8187" width="6.28515625" style="309" customWidth="1"/>
    <col min="8188" max="8188" width="10.140625" style="309" customWidth="1"/>
    <col min="8189" max="8189" width="8.5703125" style="309" customWidth="1"/>
    <col min="8190" max="8190" width="12" style="309" customWidth="1"/>
    <col min="8191" max="8430" width="9.140625" style="309"/>
    <col min="8431" max="8431" width="6" style="309" customWidth="1"/>
    <col min="8432" max="8432" width="13.42578125" style="309" customWidth="1"/>
    <col min="8433" max="8433" width="19" style="309" customWidth="1"/>
    <col min="8434" max="8434" width="8.7109375" style="309" customWidth="1"/>
    <col min="8435" max="8435" width="0" style="309" hidden="1" customWidth="1"/>
    <col min="8436" max="8436" width="7.7109375" style="309" customWidth="1"/>
    <col min="8437" max="8437" width="9.42578125" style="309" customWidth="1"/>
    <col min="8438" max="8438" width="9.7109375" style="309" customWidth="1"/>
    <col min="8439" max="8439" width="6.140625" style="309" customWidth="1"/>
    <col min="8440" max="8440" width="6.42578125" style="309" customWidth="1"/>
    <col min="8441" max="8441" width="6.140625" style="309" customWidth="1"/>
    <col min="8442" max="8442" width="6.5703125" style="309" customWidth="1"/>
    <col min="8443" max="8443" width="6.28515625" style="309" customWidth="1"/>
    <col min="8444" max="8444" width="10.140625" style="309" customWidth="1"/>
    <col min="8445" max="8445" width="8.5703125" style="309" customWidth="1"/>
    <col min="8446" max="8446" width="12" style="309" customWidth="1"/>
    <col min="8447" max="8686" width="9.140625" style="309"/>
    <col min="8687" max="8687" width="6" style="309" customWidth="1"/>
    <col min="8688" max="8688" width="13.42578125" style="309" customWidth="1"/>
    <col min="8689" max="8689" width="19" style="309" customWidth="1"/>
    <col min="8690" max="8690" width="8.7109375" style="309" customWidth="1"/>
    <col min="8691" max="8691" width="0" style="309" hidden="1" customWidth="1"/>
    <col min="8692" max="8692" width="7.7109375" style="309" customWidth="1"/>
    <col min="8693" max="8693" width="9.42578125" style="309" customWidth="1"/>
    <col min="8694" max="8694" width="9.7109375" style="309" customWidth="1"/>
    <col min="8695" max="8695" width="6.140625" style="309" customWidth="1"/>
    <col min="8696" max="8696" width="6.42578125" style="309" customWidth="1"/>
    <col min="8697" max="8697" width="6.140625" style="309" customWidth="1"/>
    <col min="8698" max="8698" width="6.5703125" style="309" customWidth="1"/>
    <col min="8699" max="8699" width="6.28515625" style="309" customWidth="1"/>
    <col min="8700" max="8700" width="10.140625" style="309" customWidth="1"/>
    <col min="8701" max="8701" width="8.5703125" style="309" customWidth="1"/>
    <col min="8702" max="8702" width="12" style="309" customWidth="1"/>
    <col min="8703" max="8942" width="9.140625" style="309"/>
    <col min="8943" max="8943" width="6" style="309" customWidth="1"/>
    <col min="8944" max="8944" width="13.42578125" style="309" customWidth="1"/>
    <col min="8945" max="8945" width="19" style="309" customWidth="1"/>
    <col min="8946" max="8946" width="8.7109375" style="309" customWidth="1"/>
    <col min="8947" max="8947" width="0" style="309" hidden="1" customWidth="1"/>
    <col min="8948" max="8948" width="7.7109375" style="309" customWidth="1"/>
    <col min="8949" max="8949" width="9.42578125" style="309" customWidth="1"/>
    <col min="8950" max="8950" width="9.7109375" style="309" customWidth="1"/>
    <col min="8951" max="8951" width="6.140625" style="309" customWidth="1"/>
    <col min="8952" max="8952" width="6.42578125" style="309" customWidth="1"/>
    <col min="8953" max="8953" width="6.140625" style="309" customWidth="1"/>
    <col min="8954" max="8954" width="6.5703125" style="309" customWidth="1"/>
    <col min="8955" max="8955" width="6.28515625" style="309" customWidth="1"/>
    <col min="8956" max="8956" width="10.140625" style="309" customWidth="1"/>
    <col min="8957" max="8957" width="8.5703125" style="309" customWidth="1"/>
    <col min="8958" max="8958" width="12" style="309" customWidth="1"/>
    <col min="8959" max="9198" width="9.140625" style="309"/>
    <col min="9199" max="9199" width="6" style="309" customWidth="1"/>
    <col min="9200" max="9200" width="13.42578125" style="309" customWidth="1"/>
    <col min="9201" max="9201" width="19" style="309" customWidth="1"/>
    <col min="9202" max="9202" width="8.7109375" style="309" customWidth="1"/>
    <col min="9203" max="9203" width="0" style="309" hidden="1" customWidth="1"/>
    <col min="9204" max="9204" width="7.7109375" style="309" customWidth="1"/>
    <col min="9205" max="9205" width="9.42578125" style="309" customWidth="1"/>
    <col min="9206" max="9206" width="9.7109375" style="309" customWidth="1"/>
    <col min="9207" max="9207" width="6.140625" style="309" customWidth="1"/>
    <col min="9208" max="9208" width="6.42578125" style="309" customWidth="1"/>
    <col min="9209" max="9209" width="6.140625" style="309" customWidth="1"/>
    <col min="9210" max="9210" width="6.5703125" style="309" customWidth="1"/>
    <col min="9211" max="9211" width="6.28515625" style="309" customWidth="1"/>
    <col min="9212" max="9212" width="10.140625" style="309" customWidth="1"/>
    <col min="9213" max="9213" width="8.5703125" style="309" customWidth="1"/>
    <col min="9214" max="9214" width="12" style="309" customWidth="1"/>
    <col min="9215" max="9454" width="9.140625" style="309"/>
    <col min="9455" max="9455" width="6" style="309" customWidth="1"/>
    <col min="9456" max="9456" width="13.42578125" style="309" customWidth="1"/>
    <col min="9457" max="9457" width="19" style="309" customWidth="1"/>
    <col min="9458" max="9458" width="8.7109375" style="309" customWidth="1"/>
    <col min="9459" max="9459" width="0" style="309" hidden="1" customWidth="1"/>
    <col min="9460" max="9460" width="7.7109375" style="309" customWidth="1"/>
    <col min="9461" max="9461" width="9.42578125" style="309" customWidth="1"/>
    <col min="9462" max="9462" width="9.7109375" style="309" customWidth="1"/>
    <col min="9463" max="9463" width="6.140625" style="309" customWidth="1"/>
    <col min="9464" max="9464" width="6.42578125" style="309" customWidth="1"/>
    <col min="9465" max="9465" width="6.140625" style="309" customWidth="1"/>
    <col min="9466" max="9466" width="6.5703125" style="309" customWidth="1"/>
    <col min="9467" max="9467" width="6.28515625" style="309" customWidth="1"/>
    <col min="9468" max="9468" width="10.140625" style="309" customWidth="1"/>
    <col min="9469" max="9469" width="8.5703125" style="309" customWidth="1"/>
    <col min="9470" max="9470" width="12" style="309" customWidth="1"/>
    <col min="9471" max="9710" width="9.140625" style="309"/>
    <col min="9711" max="9711" width="6" style="309" customWidth="1"/>
    <col min="9712" max="9712" width="13.42578125" style="309" customWidth="1"/>
    <col min="9713" max="9713" width="19" style="309" customWidth="1"/>
    <col min="9714" max="9714" width="8.7109375" style="309" customWidth="1"/>
    <col min="9715" max="9715" width="0" style="309" hidden="1" customWidth="1"/>
    <col min="9716" max="9716" width="7.7109375" style="309" customWidth="1"/>
    <col min="9717" max="9717" width="9.42578125" style="309" customWidth="1"/>
    <col min="9718" max="9718" width="9.7109375" style="309" customWidth="1"/>
    <col min="9719" max="9719" width="6.140625" style="309" customWidth="1"/>
    <col min="9720" max="9720" width="6.42578125" style="309" customWidth="1"/>
    <col min="9721" max="9721" width="6.140625" style="309" customWidth="1"/>
    <col min="9722" max="9722" width="6.5703125" style="309" customWidth="1"/>
    <col min="9723" max="9723" width="6.28515625" style="309" customWidth="1"/>
    <col min="9724" max="9724" width="10.140625" style="309" customWidth="1"/>
    <col min="9725" max="9725" width="8.5703125" style="309" customWidth="1"/>
    <col min="9726" max="9726" width="12" style="309" customWidth="1"/>
    <col min="9727" max="9966" width="9.140625" style="309"/>
    <col min="9967" max="9967" width="6" style="309" customWidth="1"/>
    <col min="9968" max="9968" width="13.42578125" style="309" customWidth="1"/>
    <col min="9969" max="9969" width="19" style="309" customWidth="1"/>
    <col min="9970" max="9970" width="8.7109375" style="309" customWidth="1"/>
    <col min="9971" max="9971" width="0" style="309" hidden="1" customWidth="1"/>
    <col min="9972" max="9972" width="7.7109375" style="309" customWidth="1"/>
    <col min="9973" max="9973" width="9.42578125" style="309" customWidth="1"/>
    <col min="9974" max="9974" width="9.7109375" style="309" customWidth="1"/>
    <col min="9975" max="9975" width="6.140625" style="309" customWidth="1"/>
    <col min="9976" max="9976" width="6.42578125" style="309" customWidth="1"/>
    <col min="9977" max="9977" width="6.140625" style="309" customWidth="1"/>
    <col min="9978" max="9978" width="6.5703125" style="309" customWidth="1"/>
    <col min="9979" max="9979" width="6.28515625" style="309" customWidth="1"/>
    <col min="9980" max="9980" width="10.140625" style="309" customWidth="1"/>
    <col min="9981" max="9981" width="8.5703125" style="309" customWidth="1"/>
    <col min="9982" max="9982" width="12" style="309" customWidth="1"/>
    <col min="9983" max="10222" width="9.140625" style="309"/>
    <col min="10223" max="10223" width="6" style="309" customWidth="1"/>
    <col min="10224" max="10224" width="13.42578125" style="309" customWidth="1"/>
    <col min="10225" max="10225" width="19" style="309" customWidth="1"/>
    <col min="10226" max="10226" width="8.7109375" style="309" customWidth="1"/>
    <col min="10227" max="10227" width="0" style="309" hidden="1" customWidth="1"/>
    <col min="10228" max="10228" width="7.7109375" style="309" customWidth="1"/>
    <col min="10229" max="10229" width="9.42578125" style="309" customWidth="1"/>
    <col min="10230" max="10230" width="9.7109375" style="309" customWidth="1"/>
    <col min="10231" max="10231" width="6.140625" style="309" customWidth="1"/>
    <col min="10232" max="10232" width="6.42578125" style="309" customWidth="1"/>
    <col min="10233" max="10233" width="6.140625" style="309" customWidth="1"/>
    <col min="10234" max="10234" width="6.5703125" style="309" customWidth="1"/>
    <col min="10235" max="10235" width="6.28515625" style="309" customWidth="1"/>
    <col min="10236" max="10236" width="10.140625" style="309" customWidth="1"/>
    <col min="10237" max="10237" width="8.5703125" style="309" customWidth="1"/>
    <col min="10238" max="10238" width="12" style="309" customWidth="1"/>
    <col min="10239" max="10478" width="9.140625" style="309"/>
    <col min="10479" max="10479" width="6" style="309" customWidth="1"/>
    <col min="10480" max="10480" width="13.42578125" style="309" customWidth="1"/>
    <col min="10481" max="10481" width="19" style="309" customWidth="1"/>
    <col min="10482" max="10482" width="8.7109375" style="309" customWidth="1"/>
    <col min="10483" max="10483" width="0" style="309" hidden="1" customWidth="1"/>
    <col min="10484" max="10484" width="7.7109375" style="309" customWidth="1"/>
    <col min="10485" max="10485" width="9.42578125" style="309" customWidth="1"/>
    <col min="10486" max="10486" width="9.7109375" style="309" customWidth="1"/>
    <col min="10487" max="10487" width="6.140625" style="309" customWidth="1"/>
    <col min="10488" max="10488" width="6.42578125" style="309" customWidth="1"/>
    <col min="10489" max="10489" width="6.140625" style="309" customWidth="1"/>
    <col min="10490" max="10490" width="6.5703125" style="309" customWidth="1"/>
    <col min="10491" max="10491" width="6.28515625" style="309" customWidth="1"/>
    <col min="10492" max="10492" width="10.140625" style="309" customWidth="1"/>
    <col min="10493" max="10493" width="8.5703125" style="309" customWidth="1"/>
    <col min="10494" max="10494" width="12" style="309" customWidth="1"/>
    <col min="10495" max="10734" width="9.140625" style="309"/>
    <col min="10735" max="10735" width="6" style="309" customWidth="1"/>
    <col min="10736" max="10736" width="13.42578125" style="309" customWidth="1"/>
    <col min="10737" max="10737" width="19" style="309" customWidth="1"/>
    <col min="10738" max="10738" width="8.7109375" style="309" customWidth="1"/>
    <col min="10739" max="10739" width="0" style="309" hidden="1" customWidth="1"/>
    <col min="10740" max="10740" width="7.7109375" style="309" customWidth="1"/>
    <col min="10741" max="10741" width="9.42578125" style="309" customWidth="1"/>
    <col min="10742" max="10742" width="9.7109375" style="309" customWidth="1"/>
    <col min="10743" max="10743" width="6.140625" style="309" customWidth="1"/>
    <col min="10744" max="10744" width="6.42578125" style="309" customWidth="1"/>
    <col min="10745" max="10745" width="6.140625" style="309" customWidth="1"/>
    <col min="10746" max="10746" width="6.5703125" style="309" customWidth="1"/>
    <col min="10747" max="10747" width="6.28515625" style="309" customWidth="1"/>
    <col min="10748" max="10748" width="10.140625" style="309" customWidth="1"/>
    <col min="10749" max="10749" width="8.5703125" style="309" customWidth="1"/>
    <col min="10750" max="10750" width="12" style="309" customWidth="1"/>
    <col min="10751" max="10990" width="9.140625" style="309"/>
    <col min="10991" max="10991" width="6" style="309" customWidth="1"/>
    <col min="10992" max="10992" width="13.42578125" style="309" customWidth="1"/>
    <col min="10993" max="10993" width="19" style="309" customWidth="1"/>
    <col min="10994" max="10994" width="8.7109375" style="309" customWidth="1"/>
    <col min="10995" max="10995" width="0" style="309" hidden="1" customWidth="1"/>
    <col min="10996" max="10996" width="7.7109375" style="309" customWidth="1"/>
    <col min="10997" max="10997" width="9.42578125" style="309" customWidth="1"/>
    <col min="10998" max="10998" width="9.7109375" style="309" customWidth="1"/>
    <col min="10999" max="10999" width="6.140625" style="309" customWidth="1"/>
    <col min="11000" max="11000" width="6.42578125" style="309" customWidth="1"/>
    <col min="11001" max="11001" width="6.140625" style="309" customWidth="1"/>
    <col min="11002" max="11002" width="6.5703125" style="309" customWidth="1"/>
    <col min="11003" max="11003" width="6.28515625" style="309" customWidth="1"/>
    <col min="11004" max="11004" width="10.140625" style="309" customWidth="1"/>
    <col min="11005" max="11005" width="8.5703125" style="309" customWidth="1"/>
    <col min="11006" max="11006" width="12" style="309" customWidth="1"/>
    <col min="11007" max="11246" width="9.140625" style="309"/>
    <col min="11247" max="11247" width="6" style="309" customWidth="1"/>
    <col min="11248" max="11248" width="13.42578125" style="309" customWidth="1"/>
    <col min="11249" max="11249" width="19" style="309" customWidth="1"/>
    <col min="11250" max="11250" width="8.7109375" style="309" customWidth="1"/>
    <col min="11251" max="11251" width="0" style="309" hidden="1" customWidth="1"/>
    <col min="11252" max="11252" width="7.7109375" style="309" customWidth="1"/>
    <col min="11253" max="11253" width="9.42578125" style="309" customWidth="1"/>
    <col min="11254" max="11254" width="9.7109375" style="309" customWidth="1"/>
    <col min="11255" max="11255" width="6.140625" style="309" customWidth="1"/>
    <col min="11256" max="11256" width="6.42578125" style="309" customWidth="1"/>
    <col min="11257" max="11257" width="6.140625" style="309" customWidth="1"/>
    <col min="11258" max="11258" width="6.5703125" style="309" customWidth="1"/>
    <col min="11259" max="11259" width="6.28515625" style="309" customWidth="1"/>
    <col min="11260" max="11260" width="10.140625" style="309" customWidth="1"/>
    <col min="11261" max="11261" width="8.5703125" style="309" customWidth="1"/>
    <col min="11262" max="11262" width="12" style="309" customWidth="1"/>
    <col min="11263" max="11502" width="9.140625" style="309"/>
    <col min="11503" max="11503" width="6" style="309" customWidth="1"/>
    <col min="11504" max="11504" width="13.42578125" style="309" customWidth="1"/>
    <col min="11505" max="11505" width="19" style="309" customWidth="1"/>
    <col min="11506" max="11506" width="8.7109375" style="309" customWidth="1"/>
    <col min="11507" max="11507" width="0" style="309" hidden="1" customWidth="1"/>
    <col min="11508" max="11508" width="7.7109375" style="309" customWidth="1"/>
    <col min="11509" max="11509" width="9.42578125" style="309" customWidth="1"/>
    <col min="11510" max="11510" width="9.7109375" style="309" customWidth="1"/>
    <col min="11511" max="11511" width="6.140625" style="309" customWidth="1"/>
    <col min="11512" max="11512" width="6.42578125" style="309" customWidth="1"/>
    <col min="11513" max="11513" width="6.140625" style="309" customWidth="1"/>
    <col min="11514" max="11514" width="6.5703125" style="309" customWidth="1"/>
    <col min="11515" max="11515" width="6.28515625" style="309" customWidth="1"/>
    <col min="11516" max="11516" width="10.140625" style="309" customWidth="1"/>
    <col min="11517" max="11517" width="8.5703125" style="309" customWidth="1"/>
    <col min="11518" max="11518" width="12" style="309" customWidth="1"/>
    <col min="11519" max="11758" width="9.140625" style="309"/>
    <col min="11759" max="11759" width="6" style="309" customWidth="1"/>
    <col min="11760" max="11760" width="13.42578125" style="309" customWidth="1"/>
    <col min="11761" max="11761" width="19" style="309" customWidth="1"/>
    <col min="11762" max="11762" width="8.7109375" style="309" customWidth="1"/>
    <col min="11763" max="11763" width="0" style="309" hidden="1" customWidth="1"/>
    <col min="11764" max="11764" width="7.7109375" style="309" customWidth="1"/>
    <col min="11765" max="11765" width="9.42578125" style="309" customWidth="1"/>
    <col min="11766" max="11766" width="9.7109375" style="309" customWidth="1"/>
    <col min="11767" max="11767" width="6.140625" style="309" customWidth="1"/>
    <col min="11768" max="11768" width="6.42578125" style="309" customWidth="1"/>
    <col min="11769" max="11769" width="6.140625" style="309" customWidth="1"/>
    <col min="11770" max="11770" width="6.5703125" style="309" customWidth="1"/>
    <col min="11771" max="11771" width="6.28515625" style="309" customWidth="1"/>
    <col min="11772" max="11772" width="10.140625" style="309" customWidth="1"/>
    <col min="11773" max="11773" width="8.5703125" style="309" customWidth="1"/>
    <col min="11774" max="11774" width="12" style="309" customWidth="1"/>
    <col min="11775" max="12014" width="9.140625" style="309"/>
    <col min="12015" max="12015" width="6" style="309" customWidth="1"/>
    <col min="12016" max="12016" width="13.42578125" style="309" customWidth="1"/>
    <col min="12017" max="12017" width="19" style="309" customWidth="1"/>
    <col min="12018" max="12018" width="8.7109375" style="309" customWidth="1"/>
    <col min="12019" max="12019" width="0" style="309" hidden="1" customWidth="1"/>
    <col min="12020" max="12020" width="7.7109375" style="309" customWidth="1"/>
    <col min="12021" max="12021" width="9.42578125" style="309" customWidth="1"/>
    <col min="12022" max="12022" width="9.7109375" style="309" customWidth="1"/>
    <col min="12023" max="12023" width="6.140625" style="309" customWidth="1"/>
    <col min="12024" max="12024" width="6.42578125" style="309" customWidth="1"/>
    <col min="12025" max="12025" width="6.140625" style="309" customWidth="1"/>
    <col min="12026" max="12026" width="6.5703125" style="309" customWidth="1"/>
    <col min="12027" max="12027" width="6.28515625" style="309" customWidth="1"/>
    <col min="12028" max="12028" width="10.140625" style="309" customWidth="1"/>
    <col min="12029" max="12029" width="8.5703125" style="309" customWidth="1"/>
    <col min="12030" max="12030" width="12" style="309" customWidth="1"/>
    <col min="12031" max="12270" width="9.140625" style="309"/>
    <col min="12271" max="12271" width="6" style="309" customWidth="1"/>
    <col min="12272" max="12272" width="13.42578125" style="309" customWidth="1"/>
    <col min="12273" max="12273" width="19" style="309" customWidth="1"/>
    <col min="12274" max="12274" width="8.7109375" style="309" customWidth="1"/>
    <col min="12275" max="12275" width="0" style="309" hidden="1" customWidth="1"/>
    <col min="12276" max="12276" width="7.7109375" style="309" customWidth="1"/>
    <col min="12277" max="12277" width="9.42578125" style="309" customWidth="1"/>
    <col min="12278" max="12278" width="9.7109375" style="309" customWidth="1"/>
    <col min="12279" max="12279" width="6.140625" style="309" customWidth="1"/>
    <col min="12280" max="12280" width="6.42578125" style="309" customWidth="1"/>
    <col min="12281" max="12281" width="6.140625" style="309" customWidth="1"/>
    <col min="12282" max="12282" width="6.5703125" style="309" customWidth="1"/>
    <col min="12283" max="12283" width="6.28515625" style="309" customWidth="1"/>
    <col min="12284" max="12284" width="10.140625" style="309" customWidth="1"/>
    <col min="12285" max="12285" width="8.5703125" style="309" customWidth="1"/>
    <col min="12286" max="12286" width="12" style="309" customWidth="1"/>
    <col min="12287" max="12526" width="9.140625" style="309"/>
    <col min="12527" max="12527" width="6" style="309" customWidth="1"/>
    <col min="12528" max="12528" width="13.42578125" style="309" customWidth="1"/>
    <col min="12529" max="12529" width="19" style="309" customWidth="1"/>
    <col min="12530" max="12530" width="8.7109375" style="309" customWidth="1"/>
    <col min="12531" max="12531" width="0" style="309" hidden="1" customWidth="1"/>
    <col min="12532" max="12532" width="7.7109375" style="309" customWidth="1"/>
    <col min="12533" max="12533" width="9.42578125" style="309" customWidth="1"/>
    <col min="12534" max="12534" width="9.7109375" style="309" customWidth="1"/>
    <col min="12535" max="12535" width="6.140625" style="309" customWidth="1"/>
    <col min="12536" max="12536" width="6.42578125" style="309" customWidth="1"/>
    <col min="12537" max="12537" width="6.140625" style="309" customWidth="1"/>
    <col min="12538" max="12538" width="6.5703125" style="309" customWidth="1"/>
    <col min="12539" max="12539" width="6.28515625" style="309" customWidth="1"/>
    <col min="12540" max="12540" width="10.140625" style="309" customWidth="1"/>
    <col min="12541" max="12541" width="8.5703125" style="309" customWidth="1"/>
    <col min="12542" max="12542" width="12" style="309" customWidth="1"/>
    <col min="12543" max="12782" width="9.140625" style="309"/>
    <col min="12783" max="12783" width="6" style="309" customWidth="1"/>
    <col min="12784" max="12784" width="13.42578125" style="309" customWidth="1"/>
    <col min="12785" max="12785" width="19" style="309" customWidth="1"/>
    <col min="12786" max="12786" width="8.7109375" style="309" customWidth="1"/>
    <col min="12787" max="12787" width="0" style="309" hidden="1" customWidth="1"/>
    <col min="12788" max="12788" width="7.7109375" style="309" customWidth="1"/>
    <col min="12789" max="12789" width="9.42578125" style="309" customWidth="1"/>
    <col min="12790" max="12790" width="9.7109375" style="309" customWidth="1"/>
    <col min="12791" max="12791" width="6.140625" style="309" customWidth="1"/>
    <col min="12792" max="12792" width="6.42578125" style="309" customWidth="1"/>
    <col min="12793" max="12793" width="6.140625" style="309" customWidth="1"/>
    <col min="12794" max="12794" width="6.5703125" style="309" customWidth="1"/>
    <col min="12795" max="12795" width="6.28515625" style="309" customWidth="1"/>
    <col min="12796" max="12796" width="10.140625" style="309" customWidth="1"/>
    <col min="12797" max="12797" width="8.5703125" style="309" customWidth="1"/>
    <col min="12798" max="12798" width="12" style="309" customWidth="1"/>
    <col min="12799" max="13038" width="9.140625" style="309"/>
    <col min="13039" max="13039" width="6" style="309" customWidth="1"/>
    <col min="13040" max="13040" width="13.42578125" style="309" customWidth="1"/>
    <col min="13041" max="13041" width="19" style="309" customWidth="1"/>
    <col min="13042" max="13042" width="8.7109375" style="309" customWidth="1"/>
    <col min="13043" max="13043" width="0" style="309" hidden="1" customWidth="1"/>
    <col min="13044" max="13044" width="7.7109375" style="309" customWidth="1"/>
    <col min="13045" max="13045" width="9.42578125" style="309" customWidth="1"/>
    <col min="13046" max="13046" width="9.7109375" style="309" customWidth="1"/>
    <col min="13047" max="13047" width="6.140625" style="309" customWidth="1"/>
    <col min="13048" max="13048" width="6.42578125" style="309" customWidth="1"/>
    <col min="13049" max="13049" width="6.140625" style="309" customWidth="1"/>
    <col min="13050" max="13050" width="6.5703125" style="309" customWidth="1"/>
    <col min="13051" max="13051" width="6.28515625" style="309" customWidth="1"/>
    <col min="13052" max="13052" width="10.140625" style="309" customWidth="1"/>
    <col min="13053" max="13053" width="8.5703125" style="309" customWidth="1"/>
    <col min="13054" max="13054" width="12" style="309" customWidth="1"/>
    <col min="13055" max="13294" width="9.140625" style="309"/>
    <col min="13295" max="13295" width="6" style="309" customWidth="1"/>
    <col min="13296" max="13296" width="13.42578125" style="309" customWidth="1"/>
    <col min="13297" max="13297" width="19" style="309" customWidth="1"/>
    <col min="13298" max="13298" width="8.7109375" style="309" customWidth="1"/>
    <col min="13299" max="13299" width="0" style="309" hidden="1" customWidth="1"/>
    <col min="13300" max="13300" width="7.7109375" style="309" customWidth="1"/>
    <col min="13301" max="13301" width="9.42578125" style="309" customWidth="1"/>
    <col min="13302" max="13302" width="9.7109375" style="309" customWidth="1"/>
    <col min="13303" max="13303" width="6.140625" style="309" customWidth="1"/>
    <col min="13304" max="13304" width="6.42578125" style="309" customWidth="1"/>
    <col min="13305" max="13305" width="6.140625" style="309" customWidth="1"/>
    <col min="13306" max="13306" width="6.5703125" style="309" customWidth="1"/>
    <col min="13307" max="13307" width="6.28515625" style="309" customWidth="1"/>
    <col min="13308" max="13308" width="10.140625" style="309" customWidth="1"/>
    <col min="13309" max="13309" width="8.5703125" style="309" customWidth="1"/>
    <col min="13310" max="13310" width="12" style="309" customWidth="1"/>
    <col min="13311" max="13550" width="9.140625" style="309"/>
    <col min="13551" max="13551" width="6" style="309" customWidth="1"/>
    <col min="13552" max="13552" width="13.42578125" style="309" customWidth="1"/>
    <col min="13553" max="13553" width="19" style="309" customWidth="1"/>
    <col min="13554" max="13554" width="8.7109375" style="309" customWidth="1"/>
    <col min="13555" max="13555" width="0" style="309" hidden="1" customWidth="1"/>
    <col min="13556" max="13556" width="7.7109375" style="309" customWidth="1"/>
    <col min="13557" max="13557" width="9.42578125" style="309" customWidth="1"/>
    <col min="13558" max="13558" width="9.7109375" style="309" customWidth="1"/>
    <col min="13559" max="13559" width="6.140625" style="309" customWidth="1"/>
    <col min="13560" max="13560" width="6.42578125" style="309" customWidth="1"/>
    <col min="13561" max="13561" width="6.140625" style="309" customWidth="1"/>
    <col min="13562" max="13562" width="6.5703125" style="309" customWidth="1"/>
    <col min="13563" max="13563" width="6.28515625" style="309" customWidth="1"/>
    <col min="13564" max="13564" width="10.140625" style="309" customWidth="1"/>
    <col min="13565" max="13565" width="8.5703125" style="309" customWidth="1"/>
    <col min="13566" max="13566" width="12" style="309" customWidth="1"/>
    <col min="13567" max="13806" width="9.140625" style="309"/>
    <col min="13807" max="13807" width="6" style="309" customWidth="1"/>
    <col min="13808" max="13808" width="13.42578125" style="309" customWidth="1"/>
    <col min="13809" max="13809" width="19" style="309" customWidth="1"/>
    <col min="13810" max="13810" width="8.7109375" style="309" customWidth="1"/>
    <col min="13811" max="13811" width="0" style="309" hidden="1" customWidth="1"/>
    <col min="13812" max="13812" width="7.7109375" style="309" customWidth="1"/>
    <col min="13813" max="13813" width="9.42578125" style="309" customWidth="1"/>
    <col min="13814" max="13814" width="9.7109375" style="309" customWidth="1"/>
    <col min="13815" max="13815" width="6.140625" style="309" customWidth="1"/>
    <col min="13816" max="13816" width="6.42578125" style="309" customWidth="1"/>
    <col min="13817" max="13817" width="6.140625" style="309" customWidth="1"/>
    <col min="13818" max="13818" width="6.5703125" style="309" customWidth="1"/>
    <col min="13819" max="13819" width="6.28515625" style="309" customWidth="1"/>
    <col min="13820" max="13820" width="10.140625" style="309" customWidth="1"/>
    <col min="13821" max="13821" width="8.5703125" style="309" customWidth="1"/>
    <col min="13822" max="13822" width="12" style="309" customWidth="1"/>
    <col min="13823" max="14062" width="9.140625" style="309"/>
    <col min="14063" max="14063" width="6" style="309" customWidth="1"/>
    <col min="14064" max="14064" width="13.42578125" style="309" customWidth="1"/>
    <col min="14065" max="14065" width="19" style="309" customWidth="1"/>
    <col min="14066" max="14066" width="8.7109375" style="309" customWidth="1"/>
    <col min="14067" max="14067" width="0" style="309" hidden="1" customWidth="1"/>
    <col min="14068" max="14068" width="7.7109375" style="309" customWidth="1"/>
    <col min="14069" max="14069" width="9.42578125" style="309" customWidth="1"/>
    <col min="14070" max="14070" width="9.7109375" style="309" customWidth="1"/>
    <col min="14071" max="14071" width="6.140625" style="309" customWidth="1"/>
    <col min="14072" max="14072" width="6.42578125" style="309" customWidth="1"/>
    <col min="14073" max="14073" width="6.140625" style="309" customWidth="1"/>
    <col min="14074" max="14074" width="6.5703125" style="309" customWidth="1"/>
    <col min="14075" max="14075" width="6.28515625" style="309" customWidth="1"/>
    <col min="14076" max="14076" width="10.140625" style="309" customWidth="1"/>
    <col min="14077" max="14077" width="8.5703125" style="309" customWidth="1"/>
    <col min="14078" max="14078" width="12" style="309" customWidth="1"/>
    <col min="14079" max="14318" width="9.140625" style="309"/>
    <col min="14319" max="14319" width="6" style="309" customWidth="1"/>
    <col min="14320" max="14320" width="13.42578125" style="309" customWidth="1"/>
    <col min="14321" max="14321" width="19" style="309" customWidth="1"/>
    <col min="14322" max="14322" width="8.7109375" style="309" customWidth="1"/>
    <col min="14323" max="14323" width="0" style="309" hidden="1" customWidth="1"/>
    <col min="14324" max="14324" width="7.7109375" style="309" customWidth="1"/>
    <col min="14325" max="14325" width="9.42578125" style="309" customWidth="1"/>
    <col min="14326" max="14326" width="9.7109375" style="309" customWidth="1"/>
    <col min="14327" max="14327" width="6.140625" style="309" customWidth="1"/>
    <col min="14328" max="14328" width="6.42578125" style="309" customWidth="1"/>
    <col min="14329" max="14329" width="6.140625" style="309" customWidth="1"/>
    <col min="14330" max="14330" width="6.5703125" style="309" customWidth="1"/>
    <col min="14331" max="14331" width="6.28515625" style="309" customWidth="1"/>
    <col min="14332" max="14332" width="10.140625" style="309" customWidth="1"/>
    <col min="14333" max="14333" width="8.5703125" style="309" customWidth="1"/>
    <col min="14334" max="14334" width="12" style="309" customWidth="1"/>
    <col min="14335" max="14574" width="9.140625" style="309"/>
    <col min="14575" max="14575" width="6" style="309" customWidth="1"/>
    <col min="14576" max="14576" width="13.42578125" style="309" customWidth="1"/>
    <col min="14577" max="14577" width="19" style="309" customWidth="1"/>
    <col min="14578" max="14578" width="8.7109375" style="309" customWidth="1"/>
    <col min="14579" max="14579" width="0" style="309" hidden="1" customWidth="1"/>
    <col min="14580" max="14580" width="7.7109375" style="309" customWidth="1"/>
    <col min="14581" max="14581" width="9.42578125" style="309" customWidth="1"/>
    <col min="14582" max="14582" width="9.7109375" style="309" customWidth="1"/>
    <col min="14583" max="14583" width="6.140625" style="309" customWidth="1"/>
    <col min="14584" max="14584" width="6.42578125" style="309" customWidth="1"/>
    <col min="14585" max="14585" width="6.140625" style="309" customWidth="1"/>
    <col min="14586" max="14586" width="6.5703125" style="309" customWidth="1"/>
    <col min="14587" max="14587" width="6.28515625" style="309" customWidth="1"/>
    <col min="14588" max="14588" width="10.140625" style="309" customWidth="1"/>
    <col min="14589" max="14589" width="8.5703125" style="309" customWidth="1"/>
    <col min="14590" max="14590" width="12" style="309" customWidth="1"/>
    <col min="14591" max="14830" width="9.140625" style="309"/>
    <col min="14831" max="14831" width="6" style="309" customWidth="1"/>
    <col min="14832" max="14832" width="13.42578125" style="309" customWidth="1"/>
    <col min="14833" max="14833" width="19" style="309" customWidth="1"/>
    <col min="14834" max="14834" width="8.7109375" style="309" customWidth="1"/>
    <col min="14835" max="14835" width="0" style="309" hidden="1" customWidth="1"/>
    <col min="14836" max="14836" width="7.7109375" style="309" customWidth="1"/>
    <col min="14837" max="14837" width="9.42578125" style="309" customWidth="1"/>
    <col min="14838" max="14838" width="9.7109375" style="309" customWidth="1"/>
    <col min="14839" max="14839" width="6.140625" style="309" customWidth="1"/>
    <col min="14840" max="14840" width="6.42578125" style="309" customWidth="1"/>
    <col min="14841" max="14841" width="6.140625" style="309" customWidth="1"/>
    <col min="14842" max="14842" width="6.5703125" style="309" customWidth="1"/>
    <col min="14843" max="14843" width="6.28515625" style="309" customWidth="1"/>
    <col min="14844" max="14844" width="10.140625" style="309" customWidth="1"/>
    <col min="14845" max="14845" width="8.5703125" style="309" customWidth="1"/>
    <col min="14846" max="14846" width="12" style="309" customWidth="1"/>
    <col min="14847" max="15086" width="9.140625" style="309"/>
    <col min="15087" max="15087" width="6" style="309" customWidth="1"/>
    <col min="15088" max="15088" width="13.42578125" style="309" customWidth="1"/>
    <col min="15089" max="15089" width="19" style="309" customWidth="1"/>
    <col min="15090" max="15090" width="8.7109375" style="309" customWidth="1"/>
    <col min="15091" max="15091" width="0" style="309" hidden="1" customWidth="1"/>
    <col min="15092" max="15092" width="7.7109375" style="309" customWidth="1"/>
    <col min="15093" max="15093" width="9.42578125" style="309" customWidth="1"/>
    <col min="15094" max="15094" width="9.7109375" style="309" customWidth="1"/>
    <col min="15095" max="15095" width="6.140625" style="309" customWidth="1"/>
    <col min="15096" max="15096" width="6.42578125" style="309" customWidth="1"/>
    <col min="15097" max="15097" width="6.140625" style="309" customWidth="1"/>
    <col min="15098" max="15098" width="6.5703125" style="309" customWidth="1"/>
    <col min="15099" max="15099" width="6.28515625" style="309" customWidth="1"/>
    <col min="15100" max="15100" width="10.140625" style="309" customWidth="1"/>
    <col min="15101" max="15101" width="8.5703125" style="309" customWidth="1"/>
    <col min="15102" max="15102" width="12" style="309" customWidth="1"/>
    <col min="15103" max="15342" width="9.140625" style="309"/>
    <col min="15343" max="15343" width="6" style="309" customWidth="1"/>
    <col min="15344" max="15344" width="13.42578125" style="309" customWidth="1"/>
    <col min="15345" max="15345" width="19" style="309" customWidth="1"/>
    <col min="15346" max="15346" width="8.7109375" style="309" customWidth="1"/>
    <col min="15347" max="15347" width="0" style="309" hidden="1" customWidth="1"/>
    <col min="15348" max="15348" width="7.7109375" style="309" customWidth="1"/>
    <col min="15349" max="15349" width="9.42578125" style="309" customWidth="1"/>
    <col min="15350" max="15350" width="9.7109375" style="309" customWidth="1"/>
    <col min="15351" max="15351" width="6.140625" style="309" customWidth="1"/>
    <col min="15352" max="15352" width="6.42578125" style="309" customWidth="1"/>
    <col min="15353" max="15353" width="6.140625" style="309" customWidth="1"/>
    <col min="15354" max="15354" width="6.5703125" style="309" customWidth="1"/>
    <col min="15355" max="15355" width="6.28515625" style="309" customWidth="1"/>
    <col min="15356" max="15356" width="10.140625" style="309" customWidth="1"/>
    <col min="15357" max="15357" width="8.5703125" style="309" customWidth="1"/>
    <col min="15358" max="15358" width="12" style="309" customWidth="1"/>
    <col min="15359" max="15598" width="9.140625" style="309"/>
    <col min="15599" max="15599" width="6" style="309" customWidth="1"/>
    <col min="15600" max="15600" width="13.42578125" style="309" customWidth="1"/>
    <col min="15601" max="15601" width="19" style="309" customWidth="1"/>
    <col min="15602" max="15602" width="8.7109375" style="309" customWidth="1"/>
    <col min="15603" max="15603" width="0" style="309" hidden="1" customWidth="1"/>
    <col min="15604" max="15604" width="7.7109375" style="309" customWidth="1"/>
    <col min="15605" max="15605" width="9.42578125" style="309" customWidth="1"/>
    <col min="15606" max="15606" width="9.7109375" style="309" customWidth="1"/>
    <col min="15607" max="15607" width="6.140625" style="309" customWidth="1"/>
    <col min="15608" max="15608" width="6.42578125" style="309" customWidth="1"/>
    <col min="15609" max="15609" width="6.140625" style="309" customWidth="1"/>
    <col min="15610" max="15610" width="6.5703125" style="309" customWidth="1"/>
    <col min="15611" max="15611" width="6.28515625" style="309" customWidth="1"/>
    <col min="15612" max="15612" width="10.140625" style="309" customWidth="1"/>
    <col min="15613" max="15613" width="8.5703125" style="309" customWidth="1"/>
    <col min="15614" max="15614" width="12" style="309" customWidth="1"/>
    <col min="15615" max="15854" width="9.140625" style="309"/>
    <col min="15855" max="15855" width="6" style="309" customWidth="1"/>
    <col min="15856" max="15856" width="13.42578125" style="309" customWidth="1"/>
    <col min="15857" max="15857" width="19" style="309" customWidth="1"/>
    <col min="15858" max="15858" width="8.7109375" style="309" customWidth="1"/>
    <col min="15859" max="15859" width="0" style="309" hidden="1" customWidth="1"/>
    <col min="15860" max="15860" width="7.7109375" style="309" customWidth="1"/>
    <col min="15861" max="15861" width="9.42578125" style="309" customWidth="1"/>
    <col min="15862" max="15862" width="9.7109375" style="309" customWidth="1"/>
    <col min="15863" max="15863" width="6.140625" style="309" customWidth="1"/>
    <col min="15864" max="15864" width="6.42578125" style="309" customWidth="1"/>
    <col min="15865" max="15865" width="6.140625" style="309" customWidth="1"/>
    <col min="15866" max="15866" width="6.5703125" style="309" customWidth="1"/>
    <col min="15867" max="15867" width="6.28515625" style="309" customWidth="1"/>
    <col min="15868" max="15868" width="10.140625" style="309" customWidth="1"/>
    <col min="15869" max="15869" width="8.5703125" style="309" customWidth="1"/>
    <col min="15870" max="15870" width="12" style="309" customWidth="1"/>
    <col min="15871" max="16110" width="9.140625" style="309"/>
    <col min="16111" max="16111" width="6" style="309" customWidth="1"/>
    <col min="16112" max="16112" width="13.42578125" style="309" customWidth="1"/>
    <col min="16113" max="16113" width="19" style="309" customWidth="1"/>
    <col min="16114" max="16114" width="8.7109375" style="309" customWidth="1"/>
    <col min="16115" max="16115" width="0" style="309" hidden="1" customWidth="1"/>
    <col min="16116" max="16116" width="7.7109375" style="309" customWidth="1"/>
    <col min="16117" max="16117" width="9.42578125" style="309" customWidth="1"/>
    <col min="16118" max="16118" width="9.7109375" style="309" customWidth="1"/>
    <col min="16119" max="16119" width="6.140625" style="309" customWidth="1"/>
    <col min="16120" max="16120" width="6.42578125" style="309" customWidth="1"/>
    <col min="16121" max="16121" width="6.140625" style="309" customWidth="1"/>
    <col min="16122" max="16122" width="6.5703125" style="309" customWidth="1"/>
    <col min="16123" max="16123" width="6.28515625" style="309" customWidth="1"/>
    <col min="16124" max="16124" width="10.140625" style="309" customWidth="1"/>
    <col min="16125" max="16125" width="8.5703125" style="309" customWidth="1"/>
    <col min="16126" max="16126" width="12" style="309" customWidth="1"/>
    <col min="16127" max="16366" width="9.140625" style="309"/>
    <col min="16367" max="16369" width="9.140625" style="309" customWidth="1"/>
    <col min="16370" max="16384" width="9.140625" style="309"/>
  </cols>
  <sheetData>
    <row r="1" spans="1:16" s="32" customFormat="1">
      <c r="A1" s="31"/>
      <c r="E1" s="31"/>
      <c r="F1" s="31"/>
      <c r="G1" s="31"/>
      <c r="H1" s="98"/>
      <c r="M1" s="32" t="s">
        <v>312</v>
      </c>
      <c r="N1" s="36"/>
      <c r="P1" s="222"/>
    </row>
    <row r="2" spans="1:16" s="36" customFormat="1">
      <c r="A2" s="35"/>
      <c r="B2" s="1140" t="s">
        <v>46</v>
      </c>
      <c r="C2" s="1140"/>
      <c r="D2" s="98"/>
      <c r="E2" s="31"/>
      <c r="F2" s="31"/>
      <c r="G2" s="31"/>
      <c r="H2" s="37"/>
      <c r="K2" s="37" t="s">
        <v>47</v>
      </c>
      <c r="L2" s="37"/>
      <c r="M2" s="37"/>
      <c r="N2" s="37"/>
      <c r="P2" s="224"/>
    </row>
    <row r="3" spans="1:16" s="32" customFormat="1">
      <c r="A3" s="31"/>
      <c r="B3" s="37" t="s">
        <v>48</v>
      </c>
      <c r="E3" s="31"/>
      <c r="F3" s="31"/>
      <c r="G3" s="31"/>
      <c r="H3" s="98"/>
      <c r="K3" s="1141" t="s">
        <v>49</v>
      </c>
      <c r="L3" s="1141"/>
      <c r="M3" s="1141"/>
      <c r="N3" s="1141"/>
      <c r="O3" s="1141"/>
      <c r="P3" s="222"/>
    </row>
    <row r="4" spans="1:16" s="32" customFormat="1">
      <c r="A4" s="31"/>
      <c r="C4" s="37"/>
      <c r="D4" s="37"/>
      <c r="E4" s="35"/>
      <c r="F4" s="35"/>
      <c r="G4" s="35"/>
      <c r="H4" s="98"/>
      <c r="K4" s="98"/>
      <c r="L4" s="98"/>
      <c r="M4" s="98"/>
      <c r="N4" s="37"/>
      <c r="P4" s="222"/>
    </row>
    <row r="5" spans="1:16" s="32" customFormat="1">
      <c r="A5" s="31"/>
      <c r="E5" s="31"/>
      <c r="F5" s="31"/>
      <c r="G5" s="31"/>
      <c r="H5" s="98"/>
      <c r="K5" s="1142" t="s">
        <v>366</v>
      </c>
      <c r="L5" s="1142"/>
      <c r="M5" s="1142"/>
      <c r="N5" s="1142"/>
      <c r="O5" s="1142"/>
      <c r="P5" s="222"/>
    </row>
    <row r="6" spans="1:16" s="32" customFormat="1" ht="13.5">
      <c r="A6" s="31"/>
      <c r="E6" s="31"/>
      <c r="F6" s="31"/>
      <c r="G6" s="31"/>
      <c r="H6" s="98"/>
      <c r="L6" s="31"/>
      <c r="M6" s="31"/>
      <c r="N6" s="226"/>
      <c r="O6" s="31"/>
      <c r="P6" s="222"/>
    </row>
    <row r="7" spans="1:16" s="32" customFormat="1" ht="16.5">
      <c r="A7" s="1107" t="s">
        <v>0</v>
      </c>
      <c r="B7" s="1107"/>
      <c r="C7" s="1107"/>
      <c r="D7" s="1107"/>
      <c r="E7" s="1107"/>
      <c r="F7" s="1107"/>
      <c r="G7" s="1107"/>
      <c r="H7" s="1107"/>
      <c r="I7" s="1107"/>
      <c r="J7" s="1107"/>
      <c r="K7" s="1107"/>
      <c r="L7" s="1107"/>
      <c r="M7" s="1107"/>
      <c r="N7" s="1107"/>
      <c r="O7" s="1107"/>
      <c r="P7" s="1107"/>
    </row>
    <row r="8" spans="1:16" s="32" customFormat="1" ht="15.75">
      <c r="A8" s="1121" t="s">
        <v>367</v>
      </c>
      <c r="B8" s="1121"/>
      <c r="C8" s="1121"/>
      <c r="D8" s="1121"/>
      <c r="E8" s="1121"/>
      <c r="F8" s="1121"/>
      <c r="G8" s="1121"/>
      <c r="H8" s="1121"/>
      <c r="I8" s="1121"/>
      <c r="J8" s="1121"/>
      <c r="K8" s="1121"/>
      <c r="L8" s="1121"/>
      <c r="M8" s="1121"/>
      <c r="N8" s="1121"/>
      <c r="O8" s="1121"/>
      <c r="P8" s="1121"/>
    </row>
    <row r="9" spans="1:16" s="32" customFormat="1" ht="15.75">
      <c r="A9" s="1121" t="s">
        <v>368</v>
      </c>
      <c r="B9" s="1121"/>
      <c r="C9" s="1121"/>
      <c r="D9" s="1121"/>
      <c r="E9" s="1121"/>
      <c r="F9" s="1121"/>
      <c r="G9" s="1121"/>
      <c r="H9" s="1121"/>
      <c r="I9" s="1121"/>
      <c r="J9" s="1121"/>
      <c r="K9" s="1121"/>
      <c r="L9" s="1121"/>
      <c r="M9" s="1121"/>
      <c r="N9" s="1121"/>
      <c r="O9" s="1121"/>
      <c r="P9" s="1121"/>
    </row>
    <row r="10" spans="1:16" s="32" customFormat="1" ht="15.75">
      <c r="A10" s="1121" t="s">
        <v>369</v>
      </c>
      <c r="B10" s="1121"/>
      <c r="C10" s="1121"/>
      <c r="D10" s="1121"/>
      <c r="E10" s="1121"/>
      <c r="F10" s="1121"/>
      <c r="G10" s="1121"/>
      <c r="H10" s="1121"/>
      <c r="I10" s="1121"/>
      <c r="J10" s="1121"/>
      <c r="K10" s="1121"/>
      <c r="L10" s="1121"/>
      <c r="M10" s="1121"/>
      <c r="N10" s="1121"/>
      <c r="O10" s="1121"/>
      <c r="P10" s="1121"/>
    </row>
    <row r="11" spans="1:16" s="32" customFormat="1">
      <c r="A11" s="227"/>
      <c r="B11" s="228"/>
      <c r="C11" s="228"/>
      <c r="D11" s="228"/>
      <c r="E11" s="229"/>
      <c r="F11" s="229"/>
      <c r="G11" s="229"/>
      <c r="H11" s="230"/>
      <c r="I11" s="228"/>
      <c r="J11" s="231"/>
      <c r="K11" s="232"/>
      <c r="L11" s="231"/>
      <c r="M11" s="231"/>
      <c r="N11" s="233"/>
      <c r="O11" s="228"/>
      <c r="P11" s="234"/>
    </row>
    <row r="12" spans="1:16" s="35" customFormat="1">
      <c r="A12" s="1136" t="s">
        <v>3</v>
      </c>
      <c r="B12" s="1136" t="s">
        <v>4</v>
      </c>
      <c r="C12" s="1136" t="s">
        <v>5</v>
      </c>
      <c r="D12" s="1136"/>
      <c r="E12" s="235"/>
      <c r="F12" s="1136" t="s">
        <v>6</v>
      </c>
      <c r="G12" s="1136" t="s">
        <v>7</v>
      </c>
      <c r="H12" s="1136" t="s">
        <v>8</v>
      </c>
      <c r="I12" s="1137" t="s">
        <v>9</v>
      </c>
      <c r="J12" s="1137"/>
      <c r="K12" s="1137"/>
      <c r="L12" s="1137"/>
      <c r="M12" s="1137"/>
      <c r="N12" s="1136" t="s">
        <v>10</v>
      </c>
      <c r="O12" s="1136" t="s">
        <v>11</v>
      </c>
      <c r="P12" s="1138" t="s">
        <v>12</v>
      </c>
    </row>
    <row r="13" spans="1:16" s="36" customFormat="1">
      <c r="A13" s="1136"/>
      <c r="B13" s="1136"/>
      <c r="C13" s="1136"/>
      <c r="D13" s="1136"/>
      <c r="E13" s="237"/>
      <c r="F13" s="1136"/>
      <c r="G13" s="1136"/>
      <c r="H13" s="1136"/>
      <c r="I13" s="235" t="s">
        <v>13</v>
      </c>
      <c r="J13" s="235" t="s">
        <v>14</v>
      </c>
      <c r="K13" s="235" t="s">
        <v>15</v>
      </c>
      <c r="L13" s="235" t="s">
        <v>16</v>
      </c>
      <c r="M13" s="235" t="s">
        <v>17</v>
      </c>
      <c r="N13" s="1136"/>
      <c r="O13" s="1136"/>
      <c r="P13" s="1139"/>
    </row>
    <row r="14" spans="1:16" s="247" customFormat="1" ht="18.75">
      <c r="A14" s="238">
        <v>1</v>
      </c>
      <c r="B14" s="239" t="s">
        <v>370</v>
      </c>
      <c r="C14" s="240" t="s">
        <v>371</v>
      </c>
      <c r="D14" s="1132" t="s">
        <v>171</v>
      </c>
      <c r="E14" s="1133"/>
      <c r="F14" s="241" t="s">
        <v>20</v>
      </c>
      <c r="G14" s="239" t="s">
        <v>372</v>
      </c>
      <c r="H14" s="242" t="s">
        <v>21</v>
      </c>
      <c r="I14" s="243"/>
      <c r="J14" s="243"/>
      <c r="K14" s="244"/>
      <c r="L14" s="244"/>
      <c r="M14" s="244"/>
      <c r="N14" s="245">
        <f>SUM(I14:M14)</f>
        <v>0</v>
      </c>
      <c r="O14" s="243" t="str">
        <f>IF(N14&gt;=90,"Xuất sắc",IF(N14&gt;=80,"Tốt",IF(N14&gt;=65,"Khá",IF(N14&gt;=50,"Trung bình",IF(N14&gt;=35,"Yếu","Kém")))))</f>
        <v>Kém</v>
      </c>
      <c r="P14" s="246" t="s">
        <v>373</v>
      </c>
    </row>
    <row r="15" spans="1:16" s="247" customFormat="1" ht="18.75">
      <c r="A15" s="238">
        <v>2</v>
      </c>
      <c r="B15" s="239" t="s">
        <v>374</v>
      </c>
      <c r="C15" s="240" t="s">
        <v>375</v>
      </c>
      <c r="D15" s="1132" t="s">
        <v>171</v>
      </c>
      <c r="E15" s="1133"/>
      <c r="F15" s="241" t="s">
        <v>20</v>
      </c>
      <c r="G15" s="239" t="s">
        <v>376</v>
      </c>
      <c r="H15" s="242" t="s">
        <v>197</v>
      </c>
      <c r="I15" s="238"/>
      <c r="J15" s="238"/>
      <c r="K15" s="248"/>
      <c r="L15" s="248"/>
      <c r="M15" s="248"/>
      <c r="N15" s="245">
        <f t="shared" ref="N15:N48" si="0">SUM(I15:M15)</f>
        <v>0</v>
      </c>
      <c r="O15" s="243" t="str">
        <f t="shared" ref="O15:O48" si="1">IF(N15&gt;=90,"Xuất sắc",IF(N15&gt;=80,"Tốt",IF(N15&gt;=65,"Khá",IF(N15&gt;=50,"Trung bình",IF(N15&gt;=35,"Yếu","Kém")))))</f>
        <v>Kém</v>
      </c>
      <c r="P15" s="246" t="s">
        <v>373</v>
      </c>
    </row>
    <row r="16" spans="1:16" s="36" customFormat="1" ht="18.75">
      <c r="A16" s="249">
        <v>3</v>
      </c>
      <c r="B16" s="250" t="s">
        <v>377</v>
      </c>
      <c r="C16" s="251" t="s">
        <v>75</v>
      </c>
      <c r="D16" s="1123" t="s">
        <v>378</v>
      </c>
      <c r="E16" s="1124"/>
      <c r="F16" s="252" t="s">
        <v>20</v>
      </c>
      <c r="G16" s="250" t="s">
        <v>379</v>
      </c>
      <c r="H16" s="253" t="s">
        <v>21</v>
      </c>
      <c r="I16" s="254">
        <v>16</v>
      </c>
      <c r="J16" s="254">
        <v>22</v>
      </c>
      <c r="K16" s="255">
        <v>10</v>
      </c>
      <c r="L16" s="255">
        <v>19</v>
      </c>
      <c r="M16" s="255"/>
      <c r="N16" s="256">
        <f t="shared" si="0"/>
        <v>67</v>
      </c>
      <c r="O16" s="257" t="str">
        <f t="shared" si="1"/>
        <v>Khá</v>
      </c>
      <c r="P16" s="258"/>
    </row>
    <row r="17" spans="1:16" s="36" customFormat="1" ht="18.75">
      <c r="A17" s="254">
        <v>4</v>
      </c>
      <c r="B17" s="250" t="s">
        <v>380</v>
      </c>
      <c r="C17" s="251" t="s">
        <v>381</v>
      </c>
      <c r="D17" s="1123" t="s">
        <v>382</v>
      </c>
      <c r="E17" s="1124"/>
      <c r="F17" s="252" t="s">
        <v>26</v>
      </c>
      <c r="G17" s="250" t="s">
        <v>383</v>
      </c>
      <c r="H17" s="253" t="s">
        <v>21</v>
      </c>
      <c r="I17" s="254">
        <v>16</v>
      </c>
      <c r="J17" s="254">
        <v>22</v>
      </c>
      <c r="K17" s="255">
        <v>10</v>
      </c>
      <c r="L17" s="255">
        <v>19</v>
      </c>
      <c r="M17" s="255"/>
      <c r="N17" s="256">
        <f t="shared" si="0"/>
        <v>67</v>
      </c>
      <c r="O17" s="257" t="str">
        <f t="shared" si="1"/>
        <v>Khá</v>
      </c>
      <c r="P17" s="258"/>
    </row>
    <row r="18" spans="1:16" s="49" customFormat="1" ht="18.75">
      <c r="A18" s="259">
        <v>5</v>
      </c>
      <c r="B18" s="260" t="s">
        <v>384</v>
      </c>
      <c r="C18" s="261" t="s">
        <v>385</v>
      </c>
      <c r="D18" s="1128" t="s">
        <v>386</v>
      </c>
      <c r="E18" s="1129"/>
      <c r="F18" s="262" t="s">
        <v>20</v>
      </c>
      <c r="G18" s="260" t="s">
        <v>387</v>
      </c>
      <c r="H18" s="263" t="s">
        <v>21</v>
      </c>
      <c r="I18" s="259">
        <v>20</v>
      </c>
      <c r="J18" s="259">
        <v>22</v>
      </c>
      <c r="K18" s="264">
        <v>19</v>
      </c>
      <c r="L18" s="264">
        <v>25</v>
      </c>
      <c r="M18" s="264"/>
      <c r="N18" s="256">
        <f t="shared" si="0"/>
        <v>86</v>
      </c>
      <c r="O18" s="257" t="str">
        <f t="shared" si="1"/>
        <v>Tốt</v>
      </c>
      <c r="P18" s="265" t="s">
        <v>388</v>
      </c>
    </row>
    <row r="19" spans="1:16" s="247" customFormat="1" ht="18.75">
      <c r="A19" s="238">
        <v>6</v>
      </c>
      <c r="B19" s="239" t="s">
        <v>389</v>
      </c>
      <c r="C19" s="240" t="s">
        <v>390</v>
      </c>
      <c r="D19" s="1132" t="s">
        <v>391</v>
      </c>
      <c r="E19" s="1133"/>
      <c r="F19" s="241" t="s">
        <v>20</v>
      </c>
      <c r="G19" s="239" t="s">
        <v>392</v>
      </c>
      <c r="H19" s="242" t="s">
        <v>21</v>
      </c>
      <c r="I19" s="238"/>
      <c r="J19" s="238"/>
      <c r="K19" s="248"/>
      <c r="L19" s="248"/>
      <c r="M19" s="248"/>
      <c r="N19" s="245">
        <f t="shared" si="0"/>
        <v>0</v>
      </c>
      <c r="O19" s="243" t="str">
        <f t="shared" si="1"/>
        <v>Kém</v>
      </c>
      <c r="P19" s="246" t="s">
        <v>373</v>
      </c>
    </row>
    <row r="20" spans="1:16" s="247" customFormat="1" ht="18.75">
      <c r="A20" s="266">
        <v>7</v>
      </c>
      <c r="B20" s="239" t="s">
        <v>393</v>
      </c>
      <c r="C20" s="240" t="s">
        <v>328</v>
      </c>
      <c r="D20" s="1132" t="s">
        <v>394</v>
      </c>
      <c r="E20" s="1133"/>
      <c r="F20" s="241" t="s">
        <v>20</v>
      </c>
      <c r="G20" s="239" t="s">
        <v>395</v>
      </c>
      <c r="H20" s="242" t="s">
        <v>21</v>
      </c>
      <c r="I20" s="238"/>
      <c r="J20" s="238"/>
      <c r="K20" s="248"/>
      <c r="L20" s="248"/>
      <c r="M20" s="248"/>
      <c r="N20" s="245">
        <f t="shared" si="0"/>
        <v>0</v>
      </c>
      <c r="O20" s="243" t="str">
        <f t="shared" si="1"/>
        <v>Kém</v>
      </c>
      <c r="P20" s="246" t="s">
        <v>373</v>
      </c>
    </row>
    <row r="21" spans="1:16" s="36" customFormat="1" ht="18.75">
      <c r="A21" s="254">
        <v>8</v>
      </c>
      <c r="B21" s="250" t="s">
        <v>396</v>
      </c>
      <c r="C21" s="251" t="s">
        <v>328</v>
      </c>
      <c r="D21" s="1123" t="s">
        <v>76</v>
      </c>
      <c r="E21" s="1124"/>
      <c r="F21" s="252" t="s">
        <v>20</v>
      </c>
      <c r="G21" s="250" t="s">
        <v>397</v>
      </c>
      <c r="H21" s="253" t="s">
        <v>21</v>
      </c>
      <c r="I21" s="257">
        <v>16</v>
      </c>
      <c r="J21" s="257">
        <v>22</v>
      </c>
      <c r="K21" s="255">
        <v>10</v>
      </c>
      <c r="L21" s="255">
        <v>21</v>
      </c>
      <c r="M21" s="255"/>
      <c r="N21" s="256">
        <f t="shared" si="0"/>
        <v>69</v>
      </c>
      <c r="O21" s="257" t="str">
        <f t="shared" si="1"/>
        <v>Khá</v>
      </c>
      <c r="P21" s="258"/>
    </row>
    <row r="22" spans="1:16" s="36" customFormat="1" ht="18.75">
      <c r="A22" s="254">
        <v>9</v>
      </c>
      <c r="B22" s="250" t="s">
        <v>398</v>
      </c>
      <c r="C22" s="251" t="s">
        <v>399</v>
      </c>
      <c r="D22" s="1123" t="s">
        <v>400</v>
      </c>
      <c r="E22" s="1124"/>
      <c r="F22" s="252" t="s">
        <v>20</v>
      </c>
      <c r="G22" s="250" t="s">
        <v>401</v>
      </c>
      <c r="H22" s="253" t="s">
        <v>21</v>
      </c>
      <c r="I22" s="254">
        <v>18</v>
      </c>
      <c r="J22" s="254">
        <v>22</v>
      </c>
      <c r="K22" s="255">
        <v>15</v>
      </c>
      <c r="L22" s="255">
        <v>25</v>
      </c>
      <c r="M22" s="255"/>
      <c r="N22" s="256">
        <f t="shared" si="0"/>
        <v>80</v>
      </c>
      <c r="O22" s="257" t="str">
        <f t="shared" si="1"/>
        <v>Tốt</v>
      </c>
      <c r="P22" s="258" t="s">
        <v>402</v>
      </c>
    </row>
    <row r="23" spans="1:16" s="36" customFormat="1" ht="18.75">
      <c r="A23" s="254">
        <v>10</v>
      </c>
      <c r="B23" s="250" t="s">
        <v>403</v>
      </c>
      <c r="C23" s="251" t="s">
        <v>404</v>
      </c>
      <c r="D23" s="1123" t="s">
        <v>81</v>
      </c>
      <c r="E23" s="1124"/>
      <c r="F23" s="252" t="s">
        <v>20</v>
      </c>
      <c r="G23" s="250" t="s">
        <v>405</v>
      </c>
      <c r="H23" s="253" t="s">
        <v>21</v>
      </c>
      <c r="I23" s="254">
        <v>16</v>
      </c>
      <c r="J23" s="254">
        <v>22</v>
      </c>
      <c r="K23" s="255">
        <v>14</v>
      </c>
      <c r="L23" s="255">
        <v>25</v>
      </c>
      <c r="M23" s="255"/>
      <c r="N23" s="256">
        <f t="shared" si="0"/>
        <v>77</v>
      </c>
      <c r="O23" s="257" t="str">
        <f t="shared" si="1"/>
        <v>Khá</v>
      </c>
      <c r="P23" s="258"/>
    </row>
    <row r="24" spans="1:16" s="277" customFormat="1" ht="18.75">
      <c r="A24" s="267">
        <v>11</v>
      </c>
      <c r="B24" s="268" t="s">
        <v>406</v>
      </c>
      <c r="C24" s="269" t="s">
        <v>407</v>
      </c>
      <c r="D24" s="1134" t="s">
        <v>408</v>
      </c>
      <c r="E24" s="1135"/>
      <c r="F24" s="270" t="s">
        <v>20</v>
      </c>
      <c r="G24" s="268" t="s">
        <v>409</v>
      </c>
      <c r="H24" s="271" t="s">
        <v>21</v>
      </c>
      <c r="I24" s="272"/>
      <c r="J24" s="272"/>
      <c r="K24" s="273"/>
      <c r="L24" s="273"/>
      <c r="M24" s="273"/>
      <c r="N24" s="274">
        <f t="shared" si="0"/>
        <v>0</v>
      </c>
      <c r="O24" s="275" t="str">
        <f t="shared" si="1"/>
        <v>Kém</v>
      </c>
      <c r="P24" s="276" t="s">
        <v>410</v>
      </c>
    </row>
    <row r="25" spans="1:16" s="36" customFormat="1" ht="18.75">
      <c r="A25" s="254">
        <v>12</v>
      </c>
      <c r="B25" s="250" t="s">
        <v>411</v>
      </c>
      <c r="C25" s="251" t="s">
        <v>412</v>
      </c>
      <c r="D25" s="1123" t="s">
        <v>408</v>
      </c>
      <c r="E25" s="1124"/>
      <c r="F25" s="252" t="s">
        <v>20</v>
      </c>
      <c r="G25" s="250" t="s">
        <v>134</v>
      </c>
      <c r="H25" s="253" t="s">
        <v>197</v>
      </c>
      <c r="I25" s="254">
        <v>18</v>
      </c>
      <c r="J25" s="254">
        <v>22</v>
      </c>
      <c r="K25" s="255">
        <v>10</v>
      </c>
      <c r="L25" s="255">
        <v>21</v>
      </c>
      <c r="M25" s="255"/>
      <c r="N25" s="256">
        <f t="shared" si="0"/>
        <v>71</v>
      </c>
      <c r="O25" s="257" t="str">
        <f t="shared" si="1"/>
        <v>Khá</v>
      </c>
      <c r="P25" s="258"/>
    </row>
    <row r="26" spans="1:16" s="23" customFormat="1" ht="18.75">
      <c r="A26" s="278">
        <v>13</v>
      </c>
      <c r="B26" s="279" t="s">
        <v>413</v>
      </c>
      <c r="C26" s="280" t="s">
        <v>414</v>
      </c>
      <c r="D26" s="1125" t="s">
        <v>415</v>
      </c>
      <c r="E26" s="1126"/>
      <c r="F26" s="281" t="s">
        <v>20</v>
      </c>
      <c r="G26" s="279" t="s">
        <v>416</v>
      </c>
      <c r="H26" s="282" t="s">
        <v>21</v>
      </c>
      <c r="I26" s="278">
        <v>16</v>
      </c>
      <c r="J26" s="278">
        <v>22</v>
      </c>
      <c r="K26" s="283">
        <v>19</v>
      </c>
      <c r="L26" s="283">
        <v>25</v>
      </c>
      <c r="M26" s="283">
        <v>8</v>
      </c>
      <c r="N26" s="284">
        <f t="shared" si="0"/>
        <v>90</v>
      </c>
      <c r="O26" s="285" t="str">
        <f t="shared" si="1"/>
        <v>Xuất sắc</v>
      </c>
      <c r="P26" s="286" t="s">
        <v>417</v>
      </c>
    </row>
    <row r="27" spans="1:16" s="36" customFormat="1" ht="18.75">
      <c r="A27" s="254">
        <v>14</v>
      </c>
      <c r="B27" s="250" t="s">
        <v>418</v>
      </c>
      <c r="C27" s="251" t="s">
        <v>419</v>
      </c>
      <c r="D27" s="1123" t="s">
        <v>420</v>
      </c>
      <c r="E27" s="1124"/>
      <c r="F27" s="252" t="s">
        <v>20</v>
      </c>
      <c r="G27" s="250" t="s">
        <v>421</v>
      </c>
      <c r="H27" s="253" t="s">
        <v>21</v>
      </c>
      <c r="I27" s="254">
        <v>20</v>
      </c>
      <c r="J27" s="254">
        <v>22</v>
      </c>
      <c r="K27" s="255">
        <v>19</v>
      </c>
      <c r="L27" s="255">
        <v>25</v>
      </c>
      <c r="M27" s="255">
        <v>6</v>
      </c>
      <c r="N27" s="256">
        <f t="shared" si="0"/>
        <v>92</v>
      </c>
      <c r="O27" s="257" t="str">
        <f t="shared" si="1"/>
        <v>Xuất sắc</v>
      </c>
      <c r="P27" s="258" t="s">
        <v>422</v>
      </c>
    </row>
    <row r="28" spans="1:16" s="247" customFormat="1" ht="18.75">
      <c r="A28" s="266">
        <v>15</v>
      </c>
      <c r="B28" s="239" t="s">
        <v>423</v>
      </c>
      <c r="C28" s="240" t="s">
        <v>424</v>
      </c>
      <c r="D28" s="1132" t="s">
        <v>425</v>
      </c>
      <c r="E28" s="1133"/>
      <c r="F28" s="241" t="s">
        <v>20</v>
      </c>
      <c r="G28" s="239" t="s">
        <v>426</v>
      </c>
      <c r="H28" s="242" t="s">
        <v>21</v>
      </c>
      <c r="I28" s="238"/>
      <c r="J28" s="238"/>
      <c r="K28" s="248"/>
      <c r="L28" s="248"/>
      <c r="M28" s="248"/>
      <c r="N28" s="245">
        <f t="shared" si="0"/>
        <v>0</v>
      </c>
      <c r="O28" s="243" t="str">
        <f t="shared" si="1"/>
        <v>Kém</v>
      </c>
      <c r="P28" s="246" t="s">
        <v>373</v>
      </c>
    </row>
    <row r="29" spans="1:16" s="36" customFormat="1" ht="18.75">
      <c r="A29" s="254">
        <v>16</v>
      </c>
      <c r="B29" s="250" t="s">
        <v>427</v>
      </c>
      <c r="C29" s="251" t="s">
        <v>428</v>
      </c>
      <c r="D29" s="1123" t="s">
        <v>429</v>
      </c>
      <c r="E29" s="1124"/>
      <c r="F29" s="252" t="s">
        <v>20</v>
      </c>
      <c r="G29" s="250" t="s">
        <v>395</v>
      </c>
      <c r="H29" s="253" t="s">
        <v>21</v>
      </c>
      <c r="I29" s="254">
        <v>18</v>
      </c>
      <c r="J29" s="254">
        <v>23</v>
      </c>
      <c r="K29" s="255">
        <v>14</v>
      </c>
      <c r="L29" s="255">
        <v>25</v>
      </c>
      <c r="M29" s="255"/>
      <c r="N29" s="256">
        <f t="shared" si="0"/>
        <v>80</v>
      </c>
      <c r="O29" s="257" t="str">
        <f t="shared" si="1"/>
        <v>Tốt</v>
      </c>
      <c r="P29" s="258"/>
    </row>
    <row r="30" spans="1:16" s="36" customFormat="1" ht="18.75">
      <c r="A30" s="254">
        <v>17</v>
      </c>
      <c r="B30" s="250" t="s">
        <v>430</v>
      </c>
      <c r="C30" s="251" t="s">
        <v>431</v>
      </c>
      <c r="D30" s="1123" t="s">
        <v>432</v>
      </c>
      <c r="E30" s="1124"/>
      <c r="F30" s="252" t="s">
        <v>20</v>
      </c>
      <c r="G30" s="250" t="s">
        <v>433</v>
      </c>
      <c r="H30" s="253" t="s">
        <v>21</v>
      </c>
      <c r="I30" s="254">
        <v>18</v>
      </c>
      <c r="J30" s="255">
        <v>22</v>
      </c>
      <c r="K30" s="255">
        <v>10</v>
      </c>
      <c r="L30" s="255">
        <v>23</v>
      </c>
      <c r="M30" s="255"/>
      <c r="N30" s="256">
        <f t="shared" si="0"/>
        <v>73</v>
      </c>
      <c r="O30" s="257" t="str">
        <f t="shared" si="1"/>
        <v>Khá</v>
      </c>
      <c r="P30" s="258"/>
    </row>
    <row r="31" spans="1:16" s="23" customFormat="1" ht="18.75">
      <c r="A31" s="278">
        <v>18</v>
      </c>
      <c r="B31" s="279" t="s">
        <v>434</v>
      </c>
      <c r="C31" s="280" t="s">
        <v>435</v>
      </c>
      <c r="D31" s="1125" t="s">
        <v>436</v>
      </c>
      <c r="E31" s="1126"/>
      <c r="F31" s="281" t="s">
        <v>20</v>
      </c>
      <c r="G31" s="279" t="s">
        <v>437</v>
      </c>
      <c r="H31" s="282" t="s">
        <v>197</v>
      </c>
      <c r="I31" s="278">
        <v>20</v>
      </c>
      <c r="J31" s="278">
        <v>22</v>
      </c>
      <c r="K31" s="283">
        <v>10</v>
      </c>
      <c r="L31" s="283">
        <v>23</v>
      </c>
      <c r="M31" s="283"/>
      <c r="N31" s="284">
        <f t="shared" si="0"/>
        <v>75</v>
      </c>
      <c r="O31" s="285" t="str">
        <f t="shared" si="1"/>
        <v>Khá</v>
      </c>
      <c r="P31" s="286" t="s">
        <v>438</v>
      </c>
    </row>
    <row r="32" spans="1:16" s="23" customFormat="1" ht="18.75">
      <c r="A32" s="287">
        <v>19</v>
      </c>
      <c r="B32" s="279" t="s">
        <v>439</v>
      </c>
      <c r="C32" s="280" t="s">
        <v>440</v>
      </c>
      <c r="D32" s="1125" t="s">
        <v>441</v>
      </c>
      <c r="E32" s="1126"/>
      <c r="F32" s="281" t="s">
        <v>26</v>
      </c>
      <c r="G32" s="279" t="s">
        <v>442</v>
      </c>
      <c r="H32" s="282" t="s">
        <v>21</v>
      </c>
      <c r="I32" s="278">
        <v>20</v>
      </c>
      <c r="J32" s="278">
        <v>22</v>
      </c>
      <c r="K32" s="283">
        <v>10</v>
      </c>
      <c r="L32" s="283">
        <v>21</v>
      </c>
      <c r="M32" s="283">
        <v>8</v>
      </c>
      <c r="N32" s="284">
        <f t="shared" si="0"/>
        <v>81</v>
      </c>
      <c r="O32" s="285" t="str">
        <f t="shared" si="1"/>
        <v>Tốt</v>
      </c>
      <c r="P32" s="286" t="s">
        <v>443</v>
      </c>
    </row>
    <row r="33" spans="1:16" s="36" customFormat="1" ht="18.75">
      <c r="A33" s="254">
        <v>20</v>
      </c>
      <c r="B33" s="250" t="s">
        <v>444</v>
      </c>
      <c r="C33" s="251" t="s">
        <v>246</v>
      </c>
      <c r="D33" s="1123" t="s">
        <v>233</v>
      </c>
      <c r="E33" s="1124"/>
      <c r="F33" s="252" t="s">
        <v>20</v>
      </c>
      <c r="G33" s="250" t="s">
        <v>395</v>
      </c>
      <c r="H33" s="253" t="s">
        <v>197</v>
      </c>
      <c r="I33" s="254">
        <v>18</v>
      </c>
      <c r="J33" s="254">
        <v>22</v>
      </c>
      <c r="K33" s="255">
        <v>10</v>
      </c>
      <c r="L33" s="255">
        <v>25</v>
      </c>
      <c r="M33" s="255"/>
      <c r="N33" s="256">
        <f t="shared" si="0"/>
        <v>75</v>
      </c>
      <c r="O33" s="257" t="str">
        <f t="shared" si="1"/>
        <v>Khá</v>
      </c>
      <c r="P33" s="258"/>
    </row>
    <row r="34" spans="1:16" s="36" customFormat="1" ht="18.75">
      <c r="A34" s="254">
        <v>21</v>
      </c>
      <c r="B34" s="250" t="s">
        <v>445</v>
      </c>
      <c r="C34" s="251" t="s">
        <v>446</v>
      </c>
      <c r="D34" s="1123" t="s">
        <v>447</v>
      </c>
      <c r="E34" s="1124"/>
      <c r="F34" s="252" t="s">
        <v>26</v>
      </c>
      <c r="G34" s="250" t="s">
        <v>448</v>
      </c>
      <c r="H34" s="253" t="s">
        <v>21</v>
      </c>
      <c r="I34" s="254">
        <v>18</v>
      </c>
      <c r="J34" s="254">
        <v>22</v>
      </c>
      <c r="K34" s="255">
        <v>10</v>
      </c>
      <c r="L34" s="255">
        <v>19</v>
      </c>
      <c r="M34" s="255"/>
      <c r="N34" s="256">
        <f t="shared" si="0"/>
        <v>69</v>
      </c>
      <c r="O34" s="257" t="str">
        <f t="shared" si="1"/>
        <v>Khá</v>
      </c>
      <c r="P34" s="258"/>
    </row>
    <row r="35" spans="1:16" s="36" customFormat="1" ht="18.75">
      <c r="A35" s="254">
        <v>22</v>
      </c>
      <c r="B35" s="250" t="s">
        <v>449</v>
      </c>
      <c r="C35" s="251" t="s">
        <v>450</v>
      </c>
      <c r="D35" s="1123" t="s">
        <v>36</v>
      </c>
      <c r="E35" s="1124"/>
      <c r="F35" s="252" t="s">
        <v>20</v>
      </c>
      <c r="G35" s="250" t="s">
        <v>451</v>
      </c>
      <c r="H35" s="253" t="s">
        <v>81</v>
      </c>
      <c r="I35" s="254">
        <v>18</v>
      </c>
      <c r="J35" s="254">
        <v>22</v>
      </c>
      <c r="K35" s="255">
        <v>15</v>
      </c>
      <c r="L35" s="255">
        <v>25</v>
      </c>
      <c r="M35" s="255"/>
      <c r="N35" s="256">
        <f t="shared" si="0"/>
        <v>80</v>
      </c>
      <c r="O35" s="257" t="str">
        <f t="shared" si="1"/>
        <v>Tốt</v>
      </c>
      <c r="P35" s="258" t="s">
        <v>402</v>
      </c>
    </row>
    <row r="36" spans="1:16" s="49" customFormat="1" ht="18.75">
      <c r="A36" s="288">
        <v>23</v>
      </c>
      <c r="B36" s="260" t="s">
        <v>452</v>
      </c>
      <c r="C36" s="261" t="s">
        <v>453</v>
      </c>
      <c r="D36" s="1128" t="s">
        <v>121</v>
      </c>
      <c r="E36" s="1129"/>
      <c r="F36" s="262" t="s">
        <v>20</v>
      </c>
      <c r="G36" s="260" t="s">
        <v>433</v>
      </c>
      <c r="H36" s="263" t="s">
        <v>21</v>
      </c>
      <c r="I36" s="259">
        <v>18</v>
      </c>
      <c r="J36" s="259">
        <v>22</v>
      </c>
      <c r="K36" s="264">
        <v>17</v>
      </c>
      <c r="L36" s="264">
        <v>23</v>
      </c>
      <c r="M36" s="264"/>
      <c r="N36" s="256">
        <f t="shared" si="0"/>
        <v>80</v>
      </c>
      <c r="O36" s="257" t="str">
        <f t="shared" si="1"/>
        <v>Tốt</v>
      </c>
      <c r="P36" s="289" t="s">
        <v>454</v>
      </c>
    </row>
    <row r="37" spans="1:16" s="49" customFormat="1" ht="18.75">
      <c r="A37" s="259">
        <v>24</v>
      </c>
      <c r="B37" s="260" t="s">
        <v>455</v>
      </c>
      <c r="C37" s="261" t="s">
        <v>456</v>
      </c>
      <c r="D37" s="1128" t="s">
        <v>457</v>
      </c>
      <c r="E37" s="1129"/>
      <c r="F37" s="262" t="s">
        <v>20</v>
      </c>
      <c r="G37" s="260" t="s">
        <v>458</v>
      </c>
      <c r="H37" s="263" t="s">
        <v>21</v>
      </c>
      <c r="I37" s="259">
        <v>18</v>
      </c>
      <c r="J37" s="259">
        <v>22</v>
      </c>
      <c r="K37" s="264">
        <v>10</v>
      </c>
      <c r="L37" s="264">
        <v>19</v>
      </c>
      <c r="M37" s="264">
        <v>6</v>
      </c>
      <c r="N37" s="256">
        <f t="shared" si="0"/>
        <v>75</v>
      </c>
      <c r="O37" s="257" t="str">
        <f t="shared" si="1"/>
        <v>Khá</v>
      </c>
      <c r="P37" s="289" t="s">
        <v>360</v>
      </c>
    </row>
    <row r="38" spans="1:16" s="49" customFormat="1" ht="18.75">
      <c r="A38" s="259">
        <v>25</v>
      </c>
      <c r="B38" s="260" t="s">
        <v>459</v>
      </c>
      <c r="C38" s="261" t="s">
        <v>460</v>
      </c>
      <c r="D38" s="1128" t="s">
        <v>461</v>
      </c>
      <c r="E38" s="1129"/>
      <c r="F38" s="262" t="s">
        <v>20</v>
      </c>
      <c r="G38" s="260" t="s">
        <v>395</v>
      </c>
      <c r="H38" s="263" t="s">
        <v>21</v>
      </c>
      <c r="I38" s="259">
        <v>18</v>
      </c>
      <c r="J38" s="259">
        <v>22</v>
      </c>
      <c r="K38" s="264">
        <v>18</v>
      </c>
      <c r="L38" s="264">
        <v>25</v>
      </c>
      <c r="M38" s="264">
        <v>3</v>
      </c>
      <c r="N38" s="256">
        <f t="shared" si="0"/>
        <v>86</v>
      </c>
      <c r="O38" s="257" t="str">
        <f t="shared" si="1"/>
        <v>Tốt</v>
      </c>
      <c r="P38" s="265" t="s">
        <v>462</v>
      </c>
    </row>
    <row r="39" spans="1:16" s="49" customFormat="1" ht="18.75">
      <c r="A39" s="259">
        <v>26</v>
      </c>
      <c r="B39" s="260" t="s">
        <v>463</v>
      </c>
      <c r="C39" s="261" t="s">
        <v>464</v>
      </c>
      <c r="D39" s="1128" t="s">
        <v>465</v>
      </c>
      <c r="E39" s="1129"/>
      <c r="F39" s="262" t="s">
        <v>20</v>
      </c>
      <c r="G39" s="260" t="s">
        <v>238</v>
      </c>
      <c r="H39" s="263" t="s">
        <v>21</v>
      </c>
      <c r="I39" s="259">
        <v>16</v>
      </c>
      <c r="J39" s="259">
        <v>22</v>
      </c>
      <c r="K39" s="264">
        <v>10</v>
      </c>
      <c r="L39" s="264">
        <v>23</v>
      </c>
      <c r="M39" s="264"/>
      <c r="N39" s="256">
        <f t="shared" si="0"/>
        <v>71</v>
      </c>
      <c r="O39" s="257" t="str">
        <f t="shared" si="1"/>
        <v>Khá</v>
      </c>
      <c r="P39" s="289"/>
    </row>
    <row r="40" spans="1:16" s="298" customFormat="1" ht="56.25">
      <c r="A40" s="290">
        <v>27</v>
      </c>
      <c r="B40" s="291" t="s">
        <v>466</v>
      </c>
      <c r="C40" s="292" t="s">
        <v>333</v>
      </c>
      <c r="D40" s="1130" t="s">
        <v>258</v>
      </c>
      <c r="E40" s="1131"/>
      <c r="F40" s="293" t="s">
        <v>20</v>
      </c>
      <c r="G40" s="291" t="s">
        <v>467</v>
      </c>
      <c r="H40" s="294" t="s">
        <v>21</v>
      </c>
      <c r="I40" s="295">
        <v>20</v>
      </c>
      <c r="J40" s="295">
        <v>22</v>
      </c>
      <c r="K40" s="296">
        <v>20</v>
      </c>
      <c r="L40" s="296">
        <v>25</v>
      </c>
      <c r="M40" s="296">
        <v>5</v>
      </c>
      <c r="N40" s="284">
        <f t="shared" si="0"/>
        <v>92</v>
      </c>
      <c r="O40" s="285" t="str">
        <f t="shared" si="1"/>
        <v>Xuất sắc</v>
      </c>
      <c r="P40" s="297" t="s">
        <v>468</v>
      </c>
    </row>
    <row r="41" spans="1:16" s="36" customFormat="1" ht="18.75">
      <c r="A41" s="254">
        <v>28</v>
      </c>
      <c r="B41" s="250" t="s">
        <v>469</v>
      </c>
      <c r="C41" s="251" t="s">
        <v>470</v>
      </c>
      <c r="D41" s="1123" t="s">
        <v>471</v>
      </c>
      <c r="E41" s="1124"/>
      <c r="F41" s="252" t="s">
        <v>20</v>
      </c>
      <c r="G41" s="250" t="s">
        <v>472</v>
      </c>
      <c r="H41" s="253" t="s">
        <v>21</v>
      </c>
      <c r="I41" s="255">
        <v>16</v>
      </c>
      <c r="J41" s="255">
        <v>22</v>
      </c>
      <c r="K41" s="255">
        <v>10</v>
      </c>
      <c r="L41" s="255">
        <v>19</v>
      </c>
      <c r="M41" s="255"/>
      <c r="N41" s="256">
        <f t="shared" si="0"/>
        <v>67</v>
      </c>
      <c r="O41" s="257" t="str">
        <f t="shared" si="1"/>
        <v>Khá</v>
      </c>
      <c r="P41" s="258"/>
    </row>
    <row r="42" spans="1:16" s="23" customFormat="1" ht="18.75">
      <c r="A42" s="278">
        <v>29</v>
      </c>
      <c r="B42" s="279" t="s">
        <v>473</v>
      </c>
      <c r="C42" s="280" t="s">
        <v>474</v>
      </c>
      <c r="D42" s="1125" t="s">
        <v>475</v>
      </c>
      <c r="E42" s="1126"/>
      <c r="F42" s="281" t="s">
        <v>20</v>
      </c>
      <c r="G42" s="279" t="s">
        <v>476</v>
      </c>
      <c r="H42" s="282" t="s">
        <v>21</v>
      </c>
      <c r="I42" s="283"/>
      <c r="J42" s="283"/>
      <c r="K42" s="283"/>
      <c r="L42" s="283"/>
      <c r="M42" s="283"/>
      <c r="N42" s="284">
        <f t="shared" si="0"/>
        <v>0</v>
      </c>
      <c r="O42" s="285" t="str">
        <f t="shared" si="1"/>
        <v>Kém</v>
      </c>
      <c r="P42" s="286" t="s">
        <v>373</v>
      </c>
    </row>
    <row r="43" spans="1:16" s="36" customFormat="1" ht="18.75">
      <c r="A43" s="254">
        <v>30</v>
      </c>
      <c r="B43" s="250" t="s">
        <v>477</v>
      </c>
      <c r="C43" s="251" t="s">
        <v>478</v>
      </c>
      <c r="D43" s="1123" t="s">
        <v>137</v>
      </c>
      <c r="E43" s="1124"/>
      <c r="F43" s="252" t="s">
        <v>20</v>
      </c>
      <c r="G43" s="250" t="s">
        <v>479</v>
      </c>
      <c r="H43" s="253" t="s">
        <v>21</v>
      </c>
      <c r="I43" s="255">
        <v>16</v>
      </c>
      <c r="J43" s="255">
        <v>22</v>
      </c>
      <c r="K43" s="255">
        <v>10</v>
      </c>
      <c r="L43" s="255">
        <v>23</v>
      </c>
      <c r="M43" s="255">
        <v>6</v>
      </c>
      <c r="N43" s="256">
        <f t="shared" si="0"/>
        <v>77</v>
      </c>
      <c r="O43" s="257" t="str">
        <f t="shared" si="1"/>
        <v>Khá</v>
      </c>
      <c r="P43" s="258" t="s">
        <v>480</v>
      </c>
    </row>
    <row r="44" spans="1:16" s="36" customFormat="1" ht="18.75">
      <c r="A44" s="249">
        <v>31</v>
      </c>
      <c r="B44" s="250" t="s">
        <v>481</v>
      </c>
      <c r="C44" s="251" t="s">
        <v>482</v>
      </c>
      <c r="D44" s="1123" t="s">
        <v>41</v>
      </c>
      <c r="E44" s="1124"/>
      <c r="F44" s="252" t="s">
        <v>20</v>
      </c>
      <c r="G44" s="250" t="s">
        <v>142</v>
      </c>
      <c r="H44" s="253" t="s">
        <v>21</v>
      </c>
      <c r="I44" s="255">
        <v>18</v>
      </c>
      <c r="J44" s="255">
        <v>23</v>
      </c>
      <c r="K44" s="255">
        <v>14</v>
      </c>
      <c r="L44" s="255">
        <v>25</v>
      </c>
      <c r="M44" s="255"/>
      <c r="N44" s="256">
        <f t="shared" si="0"/>
        <v>80</v>
      </c>
      <c r="O44" s="257" t="str">
        <f t="shared" si="1"/>
        <v>Tốt</v>
      </c>
      <c r="P44" s="258"/>
    </row>
    <row r="45" spans="1:16" s="32" customFormat="1" ht="18.75">
      <c r="A45" s="254">
        <v>32</v>
      </c>
      <c r="B45" s="250" t="s">
        <v>483</v>
      </c>
      <c r="C45" s="251" t="s">
        <v>484</v>
      </c>
      <c r="D45" s="1123" t="s">
        <v>485</v>
      </c>
      <c r="E45" s="1124"/>
      <c r="F45" s="252" t="s">
        <v>20</v>
      </c>
      <c r="G45" s="250" t="s">
        <v>479</v>
      </c>
      <c r="H45" s="253" t="s">
        <v>21</v>
      </c>
      <c r="I45" s="255">
        <v>16</v>
      </c>
      <c r="J45" s="255">
        <v>22</v>
      </c>
      <c r="K45" s="255">
        <v>10</v>
      </c>
      <c r="L45" s="255">
        <v>23</v>
      </c>
      <c r="M45" s="255"/>
      <c r="N45" s="256">
        <f t="shared" si="0"/>
        <v>71</v>
      </c>
      <c r="O45" s="257" t="str">
        <f t="shared" si="1"/>
        <v>Khá</v>
      </c>
      <c r="P45" s="258"/>
    </row>
    <row r="46" spans="1:16" s="153" customFormat="1" ht="18.75">
      <c r="A46" s="278">
        <v>33</v>
      </c>
      <c r="B46" s="279" t="s">
        <v>486</v>
      </c>
      <c r="C46" s="280" t="s">
        <v>294</v>
      </c>
      <c r="D46" s="1125" t="s">
        <v>284</v>
      </c>
      <c r="E46" s="1126"/>
      <c r="F46" s="281" t="s">
        <v>26</v>
      </c>
      <c r="G46" s="279" t="s">
        <v>487</v>
      </c>
      <c r="H46" s="282" t="s">
        <v>21</v>
      </c>
      <c r="I46" s="283"/>
      <c r="J46" s="283"/>
      <c r="K46" s="283"/>
      <c r="L46" s="283"/>
      <c r="M46" s="283"/>
      <c r="N46" s="284">
        <f t="shared" si="0"/>
        <v>0</v>
      </c>
      <c r="O46" s="285" t="str">
        <f t="shared" si="1"/>
        <v>Kém</v>
      </c>
      <c r="P46" s="286" t="s">
        <v>373</v>
      </c>
    </row>
    <row r="47" spans="1:16" s="153" customFormat="1" ht="18.75">
      <c r="A47" s="278">
        <v>34</v>
      </c>
      <c r="B47" s="279" t="s">
        <v>488</v>
      </c>
      <c r="C47" s="280" t="s">
        <v>489</v>
      </c>
      <c r="D47" s="1125" t="s">
        <v>490</v>
      </c>
      <c r="E47" s="1126"/>
      <c r="F47" s="281" t="s">
        <v>20</v>
      </c>
      <c r="G47" s="279" t="s">
        <v>442</v>
      </c>
      <c r="H47" s="282" t="s">
        <v>21</v>
      </c>
      <c r="I47" s="283"/>
      <c r="J47" s="283"/>
      <c r="K47" s="283"/>
      <c r="L47" s="283"/>
      <c r="M47" s="283"/>
      <c r="N47" s="284">
        <f t="shared" si="0"/>
        <v>0</v>
      </c>
      <c r="O47" s="285" t="str">
        <f t="shared" si="1"/>
        <v>Kém</v>
      </c>
      <c r="P47" s="286" t="s">
        <v>373</v>
      </c>
    </row>
    <row r="48" spans="1:16" s="93" customFormat="1" ht="18.75">
      <c r="A48" s="249">
        <v>35</v>
      </c>
      <c r="B48" s="250" t="s">
        <v>491</v>
      </c>
      <c r="C48" s="251" t="s">
        <v>492</v>
      </c>
      <c r="D48" s="1127" t="s">
        <v>493</v>
      </c>
      <c r="E48" s="1127"/>
      <c r="F48" s="252" t="s">
        <v>20</v>
      </c>
      <c r="G48" s="250" t="s">
        <v>494</v>
      </c>
      <c r="H48" s="253" t="s">
        <v>21</v>
      </c>
      <c r="I48" s="255">
        <v>16</v>
      </c>
      <c r="J48" s="255">
        <v>22</v>
      </c>
      <c r="K48" s="255">
        <v>10</v>
      </c>
      <c r="L48" s="255">
        <v>19</v>
      </c>
      <c r="M48" s="255"/>
      <c r="N48" s="256">
        <f t="shared" si="0"/>
        <v>67</v>
      </c>
      <c r="O48" s="257" t="str">
        <f t="shared" si="1"/>
        <v>Khá</v>
      </c>
      <c r="P48" s="258"/>
    </row>
    <row r="49" spans="1:16" s="32" customFormat="1" ht="15.75">
      <c r="A49" s="299"/>
      <c r="B49" s="1121" t="s">
        <v>495</v>
      </c>
      <c r="C49" s="1121"/>
      <c r="D49" s="1121"/>
      <c r="E49" s="300"/>
      <c r="F49" s="300"/>
      <c r="G49" s="300"/>
      <c r="H49" s="300"/>
      <c r="I49" s="301"/>
      <c r="J49" s="301"/>
      <c r="K49" s="301"/>
      <c r="L49" s="301"/>
      <c r="M49" s="301"/>
      <c r="N49" s="302"/>
      <c r="O49" s="301"/>
      <c r="P49" s="303"/>
    </row>
    <row r="50" spans="1:16" s="36" customFormat="1" ht="15.75">
      <c r="B50" s="1122"/>
      <c r="C50" s="1122"/>
      <c r="D50" s="1122"/>
      <c r="E50" s="1122"/>
      <c r="F50" s="1122"/>
      <c r="G50" s="1122"/>
      <c r="H50" s="1122" t="s">
        <v>1911</v>
      </c>
      <c r="I50" s="1122"/>
      <c r="J50" s="1122"/>
      <c r="K50" s="1122"/>
      <c r="L50" s="1122"/>
      <c r="M50" s="1122"/>
      <c r="N50" s="1122"/>
      <c r="O50" s="1122"/>
      <c r="P50" s="1122"/>
    </row>
    <row r="51" spans="1:16" s="32" customFormat="1">
      <c r="A51" s="90"/>
      <c r="B51" s="90"/>
      <c r="C51" s="91"/>
      <c r="D51" s="90"/>
      <c r="E51" s="90"/>
      <c r="F51" s="90"/>
      <c r="G51" s="90"/>
      <c r="H51" s="90"/>
      <c r="I51" s="90"/>
      <c r="J51" s="90"/>
      <c r="K51" s="90"/>
      <c r="N51" s="36"/>
      <c r="P51" s="222"/>
    </row>
    <row r="52" spans="1:16" s="32" customFormat="1">
      <c r="A52" s="90"/>
      <c r="B52" s="90"/>
      <c r="C52" s="91"/>
      <c r="D52" s="90"/>
      <c r="E52" s="90"/>
      <c r="F52" s="90"/>
      <c r="G52" s="90"/>
      <c r="H52" s="90"/>
      <c r="I52" s="90"/>
      <c r="J52" s="90"/>
      <c r="K52" s="90"/>
      <c r="L52" s="88"/>
      <c r="M52" s="88"/>
      <c r="N52" s="88"/>
      <c r="O52" s="88"/>
      <c r="P52" s="304"/>
    </row>
    <row r="53" spans="1:16">
      <c r="A53" s="305"/>
      <c r="B53" s="305"/>
      <c r="C53" s="306"/>
      <c r="D53" s="305"/>
      <c r="E53" s="305"/>
      <c r="F53" s="305"/>
      <c r="G53" s="305"/>
      <c r="H53" s="305"/>
      <c r="I53" s="305"/>
      <c r="J53" s="305"/>
      <c r="K53" s="305"/>
      <c r="L53" s="307"/>
      <c r="M53" s="307"/>
      <c r="N53" s="307"/>
      <c r="O53" s="307"/>
      <c r="P53" s="308"/>
    </row>
    <row r="54" spans="1:16">
      <c r="A54" s="305"/>
      <c r="B54" s="305"/>
      <c r="C54" s="306"/>
      <c r="D54" s="305"/>
      <c r="E54" s="305"/>
      <c r="F54" s="305"/>
      <c r="G54" s="305"/>
      <c r="H54" s="305"/>
      <c r="I54" s="305"/>
      <c r="J54" s="305"/>
      <c r="K54" s="305"/>
      <c r="L54" s="307"/>
      <c r="M54" s="307"/>
      <c r="N54" s="307"/>
      <c r="O54" s="307"/>
      <c r="P54" s="308"/>
    </row>
    <row r="55" spans="1:16">
      <c r="A55" s="305"/>
      <c r="B55" s="305"/>
      <c r="C55" s="306"/>
      <c r="D55" s="305"/>
      <c r="E55" s="305"/>
      <c r="F55" s="305"/>
      <c r="G55" s="305"/>
      <c r="H55" s="305"/>
      <c r="I55" s="305"/>
      <c r="J55" s="305"/>
      <c r="K55" s="305"/>
      <c r="L55" s="307"/>
      <c r="M55" s="307"/>
      <c r="N55" s="307"/>
      <c r="O55" s="307"/>
      <c r="P55" s="308"/>
    </row>
    <row r="56" spans="1:16">
      <c r="A56" s="305"/>
      <c r="B56" s="305"/>
      <c r="C56" s="306"/>
      <c r="D56" s="305"/>
      <c r="E56" s="305"/>
      <c r="F56" s="305"/>
      <c r="G56" s="305"/>
      <c r="H56" s="305"/>
      <c r="I56" s="305"/>
      <c r="J56" s="305"/>
      <c r="K56" s="305"/>
      <c r="L56" s="307"/>
      <c r="M56" s="307"/>
      <c r="N56" s="307"/>
      <c r="O56" s="307"/>
      <c r="P56" s="308"/>
    </row>
    <row r="57" spans="1:16">
      <c r="A57" s="305"/>
      <c r="B57" s="305"/>
      <c r="C57" s="306"/>
      <c r="D57" s="305"/>
      <c r="E57" s="305"/>
      <c r="F57" s="305"/>
      <c r="G57" s="305"/>
      <c r="H57" s="305"/>
      <c r="I57" s="305"/>
      <c r="J57" s="305"/>
      <c r="K57" s="305"/>
      <c r="L57" s="307"/>
      <c r="M57" s="307"/>
      <c r="N57" s="307"/>
      <c r="O57" s="307"/>
      <c r="P57" s="308"/>
    </row>
    <row r="58" spans="1:16">
      <c r="A58" s="305"/>
      <c r="B58" s="305"/>
      <c r="C58" s="306"/>
      <c r="D58" s="305"/>
      <c r="E58" s="305"/>
      <c r="F58" s="305"/>
      <c r="G58" s="305"/>
      <c r="H58" s="305"/>
      <c r="I58" s="305"/>
      <c r="J58" s="305"/>
      <c r="K58" s="305"/>
      <c r="L58" s="307"/>
      <c r="M58" s="307"/>
      <c r="N58" s="307"/>
      <c r="O58" s="307"/>
      <c r="P58" s="308"/>
    </row>
    <row r="59" spans="1:16">
      <c r="A59" s="305"/>
      <c r="B59" s="305"/>
      <c r="C59" s="306"/>
      <c r="D59" s="305"/>
      <c r="E59" s="305"/>
      <c r="F59" s="305"/>
      <c r="G59" s="305"/>
      <c r="H59" s="305"/>
      <c r="I59" s="305"/>
      <c r="J59" s="305"/>
      <c r="K59" s="305"/>
      <c r="L59" s="307"/>
      <c r="M59" s="307"/>
      <c r="N59" s="307"/>
      <c r="O59" s="307"/>
      <c r="P59" s="308"/>
    </row>
    <row r="60" spans="1:16">
      <c r="A60" s="305"/>
      <c r="B60" s="305"/>
      <c r="C60" s="306"/>
      <c r="D60" s="305"/>
      <c r="E60" s="305"/>
      <c r="F60" s="305"/>
      <c r="G60" s="305"/>
      <c r="H60" s="305"/>
      <c r="I60" s="305"/>
      <c r="J60" s="305"/>
      <c r="K60" s="305"/>
      <c r="L60" s="307"/>
      <c r="M60" s="307"/>
      <c r="N60" s="307"/>
      <c r="O60" s="307"/>
      <c r="P60" s="308"/>
    </row>
    <row r="61" spans="1:16">
      <c r="A61" s="305"/>
      <c r="B61" s="305"/>
      <c r="C61" s="306"/>
      <c r="D61" s="305"/>
      <c r="E61" s="305"/>
      <c r="F61" s="305"/>
      <c r="G61" s="305"/>
      <c r="H61" s="305"/>
      <c r="I61" s="305"/>
      <c r="J61" s="305"/>
      <c r="K61" s="305"/>
      <c r="L61" s="307"/>
      <c r="M61" s="307"/>
      <c r="N61" s="307"/>
      <c r="O61" s="307"/>
      <c r="P61" s="308"/>
    </row>
    <row r="62" spans="1:16">
      <c r="A62" s="305"/>
      <c r="B62" s="305"/>
      <c r="C62" s="306"/>
      <c r="D62" s="305"/>
      <c r="E62" s="305"/>
      <c r="F62" s="305"/>
      <c r="G62" s="305"/>
      <c r="H62" s="305"/>
      <c r="I62" s="305"/>
      <c r="J62" s="305"/>
      <c r="K62" s="305"/>
      <c r="L62" s="307"/>
      <c r="M62" s="307"/>
      <c r="N62" s="307"/>
      <c r="O62" s="307"/>
      <c r="P62" s="308"/>
    </row>
    <row r="63" spans="1:16">
      <c r="A63" s="305"/>
      <c r="B63" s="305"/>
      <c r="C63" s="306"/>
      <c r="D63" s="305"/>
      <c r="E63" s="305"/>
      <c r="F63" s="305"/>
      <c r="G63" s="305"/>
      <c r="H63" s="305"/>
      <c r="I63" s="305"/>
      <c r="J63" s="305"/>
      <c r="K63" s="305"/>
      <c r="L63" s="307"/>
      <c r="M63" s="307"/>
      <c r="N63" s="307"/>
      <c r="O63" s="307"/>
      <c r="P63" s="308"/>
    </row>
    <row r="64" spans="1:16">
      <c r="A64" s="305"/>
      <c r="B64" s="305"/>
      <c r="C64" s="306"/>
      <c r="D64" s="305"/>
      <c r="E64" s="305"/>
      <c r="F64" s="305"/>
      <c r="G64" s="305"/>
      <c r="H64" s="305"/>
      <c r="I64" s="305"/>
      <c r="J64" s="305"/>
      <c r="K64" s="305"/>
      <c r="L64" s="307"/>
      <c r="M64" s="307"/>
      <c r="N64" s="307"/>
      <c r="O64" s="307"/>
      <c r="P64" s="308"/>
    </row>
    <row r="65" spans="1:16">
      <c r="A65" s="305"/>
      <c r="B65" s="305"/>
      <c r="C65" s="306"/>
      <c r="D65" s="305"/>
      <c r="E65" s="305"/>
      <c r="F65" s="305"/>
      <c r="G65" s="305"/>
      <c r="H65" s="305"/>
      <c r="I65" s="305"/>
      <c r="J65" s="305"/>
      <c r="K65" s="305"/>
      <c r="L65" s="307"/>
      <c r="M65" s="307"/>
      <c r="N65" s="307"/>
      <c r="O65" s="307"/>
      <c r="P65" s="308"/>
    </row>
    <row r="66" spans="1:16">
      <c r="A66" s="305"/>
      <c r="B66" s="305"/>
      <c r="C66" s="306"/>
      <c r="D66" s="305"/>
      <c r="E66" s="305"/>
      <c r="F66" s="305"/>
      <c r="G66" s="305"/>
      <c r="H66" s="305"/>
      <c r="I66" s="305"/>
      <c r="J66" s="305"/>
      <c r="K66" s="305"/>
      <c r="L66" s="307"/>
      <c r="M66" s="307"/>
      <c r="N66" s="307"/>
      <c r="O66" s="307"/>
      <c r="P66" s="308"/>
    </row>
    <row r="67" spans="1:16">
      <c r="A67" s="305"/>
      <c r="B67" s="305"/>
      <c r="C67" s="306"/>
      <c r="D67" s="305"/>
      <c r="E67" s="305"/>
      <c r="F67" s="305"/>
      <c r="G67" s="305"/>
      <c r="H67" s="305"/>
      <c r="I67" s="305"/>
      <c r="J67" s="305"/>
      <c r="K67" s="305"/>
      <c r="L67" s="307"/>
      <c r="M67" s="307"/>
      <c r="N67" s="307"/>
      <c r="O67" s="307"/>
      <c r="P67" s="308"/>
    </row>
    <row r="68" spans="1:16">
      <c r="A68" s="305"/>
      <c r="B68" s="305"/>
      <c r="C68" s="306"/>
      <c r="D68" s="305"/>
      <c r="E68" s="305"/>
      <c r="F68" s="305"/>
      <c r="G68" s="305"/>
      <c r="H68" s="305"/>
      <c r="I68" s="305"/>
      <c r="J68" s="305"/>
      <c r="K68" s="305"/>
      <c r="L68" s="307"/>
      <c r="M68" s="307"/>
      <c r="N68" s="307"/>
      <c r="O68" s="307"/>
      <c r="P68" s="308"/>
    </row>
    <row r="69" spans="1:16">
      <c r="A69" s="305"/>
      <c r="B69" s="305"/>
      <c r="C69" s="306"/>
      <c r="D69" s="305"/>
      <c r="E69" s="305"/>
      <c r="F69" s="305"/>
      <c r="G69" s="305"/>
      <c r="H69" s="305"/>
      <c r="I69" s="305"/>
      <c r="J69" s="305"/>
      <c r="K69" s="305"/>
      <c r="L69" s="307"/>
      <c r="M69" s="307"/>
      <c r="N69" s="307"/>
      <c r="O69" s="307"/>
      <c r="P69" s="308"/>
    </row>
    <row r="70" spans="1:16">
      <c r="A70" s="305"/>
      <c r="B70" s="305"/>
      <c r="C70" s="306"/>
      <c r="D70" s="305"/>
      <c r="E70" s="305"/>
      <c r="F70" s="305"/>
      <c r="G70" s="305"/>
      <c r="H70" s="305"/>
      <c r="I70" s="305"/>
      <c r="J70" s="305"/>
      <c r="K70" s="305"/>
      <c r="L70" s="307"/>
      <c r="M70" s="307"/>
      <c r="N70" s="307"/>
      <c r="O70" s="307"/>
      <c r="P70" s="308"/>
    </row>
    <row r="71" spans="1:16">
      <c r="A71" s="305"/>
      <c r="B71" s="305"/>
      <c r="C71" s="306"/>
      <c r="D71" s="305"/>
      <c r="E71" s="305"/>
      <c r="F71" s="305"/>
      <c r="G71" s="305"/>
      <c r="H71" s="305"/>
      <c r="I71" s="305"/>
      <c r="J71" s="305"/>
      <c r="K71" s="305"/>
      <c r="L71" s="307"/>
      <c r="M71" s="307"/>
      <c r="N71" s="307"/>
      <c r="O71" s="307"/>
      <c r="P71" s="308"/>
    </row>
    <row r="72" spans="1:16">
      <c r="A72" s="305"/>
      <c r="B72" s="305"/>
      <c r="C72" s="306"/>
      <c r="D72" s="305"/>
      <c r="E72" s="305"/>
      <c r="F72" s="305"/>
      <c r="G72" s="305"/>
      <c r="H72" s="305"/>
      <c r="I72" s="305"/>
      <c r="J72" s="305"/>
      <c r="K72" s="305"/>
      <c r="L72" s="307"/>
      <c r="M72" s="307"/>
      <c r="N72" s="307"/>
      <c r="O72" s="307"/>
      <c r="P72" s="308"/>
    </row>
    <row r="73" spans="1:16">
      <c r="A73" s="305"/>
      <c r="B73" s="305"/>
      <c r="C73" s="306"/>
      <c r="D73" s="305"/>
      <c r="E73" s="305"/>
      <c r="F73" s="305"/>
      <c r="G73" s="305"/>
      <c r="H73" s="305"/>
      <c r="I73" s="305"/>
      <c r="J73" s="305"/>
      <c r="K73" s="305"/>
      <c r="L73" s="307"/>
      <c r="M73" s="307"/>
      <c r="N73" s="307"/>
      <c r="O73" s="307"/>
      <c r="P73" s="308"/>
    </row>
    <row r="74" spans="1:16">
      <c r="A74" s="305"/>
      <c r="B74" s="305"/>
      <c r="C74" s="306"/>
      <c r="D74" s="305"/>
      <c r="E74" s="305"/>
      <c r="F74" s="305"/>
      <c r="G74" s="305"/>
      <c r="H74" s="305"/>
      <c r="I74" s="305"/>
      <c r="J74" s="305"/>
      <c r="K74" s="305"/>
      <c r="L74" s="307"/>
      <c r="M74" s="307"/>
      <c r="N74" s="307"/>
      <c r="O74" s="307"/>
      <c r="P74" s="308"/>
    </row>
    <row r="75" spans="1:16">
      <c r="A75" s="305"/>
      <c r="B75" s="305"/>
      <c r="C75" s="306"/>
      <c r="D75" s="305"/>
      <c r="E75" s="305"/>
      <c r="F75" s="305"/>
      <c r="G75" s="305"/>
      <c r="H75" s="305"/>
      <c r="I75" s="305"/>
      <c r="J75" s="305"/>
      <c r="K75" s="305"/>
      <c r="L75" s="307"/>
      <c r="M75" s="307"/>
      <c r="N75" s="307"/>
      <c r="O75" s="307"/>
      <c r="P75" s="308"/>
    </row>
    <row r="76" spans="1:16">
      <c r="A76" s="305"/>
      <c r="B76" s="305"/>
      <c r="C76" s="306"/>
      <c r="D76" s="305"/>
      <c r="E76" s="305"/>
      <c r="F76" s="305"/>
      <c r="G76" s="305"/>
      <c r="H76" s="305"/>
      <c r="I76" s="305"/>
      <c r="J76" s="305"/>
      <c r="K76" s="305"/>
      <c r="L76" s="307"/>
      <c r="M76" s="307"/>
      <c r="N76" s="307"/>
      <c r="O76" s="307"/>
      <c r="P76" s="308"/>
    </row>
    <row r="77" spans="1:16">
      <c r="A77" s="305"/>
      <c r="B77" s="305"/>
      <c r="C77" s="306"/>
      <c r="D77" s="305"/>
      <c r="E77" s="305"/>
      <c r="F77" s="305"/>
      <c r="G77" s="305"/>
      <c r="H77" s="305"/>
      <c r="I77" s="305"/>
      <c r="J77" s="305"/>
      <c r="K77" s="305"/>
      <c r="L77" s="307"/>
      <c r="M77" s="307"/>
      <c r="N77" s="307"/>
      <c r="O77" s="307"/>
      <c r="P77" s="308"/>
    </row>
    <row r="78" spans="1:16">
      <c r="A78" s="305"/>
      <c r="B78" s="305"/>
      <c r="C78" s="306"/>
      <c r="D78" s="305"/>
      <c r="E78" s="305"/>
      <c r="F78" s="305"/>
      <c r="G78" s="305"/>
      <c r="H78" s="305"/>
      <c r="I78" s="305"/>
      <c r="J78" s="305"/>
      <c r="K78" s="305"/>
      <c r="L78" s="307"/>
      <c r="M78" s="307"/>
      <c r="N78" s="307"/>
      <c r="O78" s="307"/>
      <c r="P78" s="308"/>
    </row>
    <row r="79" spans="1:16" s="310" customFormat="1" ht="15.75">
      <c r="A79" s="305"/>
      <c r="B79" s="305"/>
      <c r="C79" s="306"/>
      <c r="D79" s="305"/>
      <c r="E79" s="305"/>
      <c r="F79" s="305"/>
      <c r="G79" s="305"/>
      <c r="H79" s="305"/>
      <c r="I79" s="305"/>
      <c r="J79" s="305"/>
      <c r="K79" s="305"/>
      <c r="L79" s="307"/>
      <c r="M79" s="307"/>
      <c r="N79" s="307"/>
      <c r="O79" s="307"/>
      <c r="P79" s="308"/>
    </row>
    <row r="80" spans="1:16" s="310" customFormat="1" ht="15.75">
      <c r="A80" s="305"/>
      <c r="B80" s="305"/>
      <c r="C80" s="306"/>
      <c r="D80" s="305"/>
      <c r="E80" s="305"/>
      <c r="F80" s="305"/>
      <c r="G80" s="305"/>
      <c r="H80" s="305"/>
      <c r="I80" s="305"/>
      <c r="J80" s="305"/>
      <c r="K80" s="305"/>
      <c r="L80" s="307"/>
      <c r="M80" s="307"/>
      <c r="N80" s="307"/>
      <c r="O80" s="307"/>
      <c r="P80" s="308"/>
    </row>
    <row r="81" spans="1:16">
      <c r="A81" s="305"/>
      <c r="B81" s="305"/>
      <c r="C81" s="306"/>
      <c r="D81" s="305"/>
      <c r="E81" s="305"/>
      <c r="F81" s="305"/>
      <c r="G81" s="305"/>
      <c r="H81" s="305"/>
      <c r="I81" s="305"/>
      <c r="J81" s="305"/>
      <c r="K81" s="305"/>
      <c r="L81" s="307"/>
      <c r="M81" s="307"/>
      <c r="N81" s="307"/>
      <c r="O81" s="307"/>
      <c r="P81" s="308"/>
    </row>
    <row r="82" spans="1:16">
      <c r="A82" s="305"/>
      <c r="B82" s="305"/>
      <c r="C82" s="306"/>
      <c r="D82" s="305"/>
      <c r="E82" s="305"/>
      <c r="F82" s="305"/>
      <c r="G82" s="305"/>
      <c r="H82" s="305"/>
      <c r="I82" s="305"/>
      <c r="J82" s="305"/>
      <c r="K82" s="305"/>
      <c r="L82" s="307"/>
      <c r="M82" s="307"/>
      <c r="N82" s="307"/>
      <c r="O82" s="307"/>
      <c r="P82" s="308"/>
    </row>
    <row r="83" spans="1:16">
      <c r="A83" s="305"/>
      <c r="B83" s="305"/>
      <c r="C83" s="306"/>
      <c r="D83" s="305"/>
      <c r="E83" s="305"/>
      <c r="F83" s="305"/>
      <c r="G83" s="305"/>
      <c r="H83" s="305"/>
      <c r="I83" s="305"/>
      <c r="J83" s="305"/>
      <c r="K83" s="305"/>
      <c r="L83" s="307"/>
      <c r="M83" s="307"/>
      <c r="N83" s="307"/>
      <c r="O83" s="307"/>
      <c r="P83" s="308"/>
    </row>
    <row r="84" spans="1:16">
      <c r="A84" s="305"/>
      <c r="B84" s="305"/>
      <c r="C84" s="306"/>
      <c r="D84" s="305"/>
      <c r="E84" s="305"/>
      <c r="F84" s="305"/>
      <c r="G84" s="305"/>
      <c r="H84" s="305"/>
      <c r="I84" s="305"/>
      <c r="J84" s="305"/>
      <c r="K84" s="305"/>
      <c r="L84" s="307"/>
      <c r="M84" s="307"/>
      <c r="N84" s="307"/>
      <c r="O84" s="307"/>
      <c r="P84" s="308"/>
    </row>
    <row r="85" spans="1:16">
      <c r="A85" s="305"/>
      <c r="B85" s="305"/>
      <c r="C85" s="306"/>
      <c r="D85" s="305"/>
      <c r="E85" s="311"/>
      <c r="F85" s="311"/>
      <c r="G85" s="311"/>
      <c r="H85" s="305"/>
      <c r="I85" s="305"/>
      <c r="J85" s="305"/>
      <c r="K85" s="305"/>
      <c r="L85" s="307"/>
      <c r="M85" s="307"/>
      <c r="N85" s="307"/>
      <c r="O85" s="307"/>
      <c r="P85" s="308"/>
    </row>
    <row r="86" spans="1:16">
      <c r="A86" s="305"/>
      <c r="B86" s="305"/>
      <c r="C86" s="306"/>
      <c r="D86" s="305"/>
      <c r="E86" s="305"/>
      <c r="F86" s="305"/>
      <c r="G86" s="305"/>
      <c r="H86" s="305"/>
      <c r="I86" s="305"/>
      <c r="J86" s="305"/>
      <c r="K86" s="305"/>
      <c r="L86" s="307"/>
      <c r="M86" s="307"/>
      <c r="N86" s="307"/>
      <c r="O86" s="307"/>
      <c r="P86" s="308"/>
    </row>
    <row r="87" spans="1:16">
      <c r="A87" s="305"/>
      <c r="B87" s="305"/>
      <c r="C87" s="306"/>
      <c r="D87" s="305"/>
      <c r="E87" s="305"/>
      <c r="F87" s="305"/>
      <c r="G87" s="305"/>
      <c r="H87" s="305"/>
      <c r="I87" s="305"/>
      <c r="J87" s="305"/>
      <c r="K87" s="305"/>
      <c r="L87" s="307"/>
      <c r="M87" s="307"/>
      <c r="N87" s="307"/>
      <c r="O87" s="307"/>
      <c r="P87" s="308"/>
    </row>
    <row r="88" spans="1:16">
      <c r="A88" s="305"/>
      <c r="B88" s="305"/>
      <c r="C88" s="306"/>
      <c r="D88" s="305"/>
      <c r="E88" s="305"/>
      <c r="F88" s="305"/>
      <c r="G88" s="305"/>
      <c r="H88" s="305"/>
      <c r="I88" s="305"/>
      <c r="J88" s="305"/>
      <c r="K88" s="305"/>
      <c r="L88" s="307"/>
      <c r="M88" s="307"/>
      <c r="N88" s="307"/>
      <c r="O88" s="307"/>
      <c r="P88" s="308"/>
    </row>
    <row r="89" spans="1:16">
      <c r="A89" s="305"/>
      <c r="B89" s="305"/>
      <c r="C89" s="306"/>
      <c r="D89" s="305"/>
      <c r="E89" s="305"/>
      <c r="F89" s="305"/>
      <c r="G89" s="305"/>
      <c r="H89" s="305"/>
      <c r="I89" s="305"/>
      <c r="J89" s="305"/>
      <c r="K89" s="305"/>
      <c r="L89" s="307"/>
      <c r="M89" s="307"/>
      <c r="N89" s="307"/>
      <c r="O89" s="307"/>
      <c r="P89" s="308"/>
    </row>
    <row r="90" spans="1:16">
      <c r="A90" s="305"/>
      <c r="B90" s="305"/>
      <c r="C90" s="306"/>
      <c r="D90" s="305"/>
      <c r="E90" s="305"/>
      <c r="F90" s="305"/>
      <c r="G90" s="305"/>
      <c r="H90" s="305"/>
      <c r="I90" s="305"/>
      <c r="J90" s="305"/>
      <c r="K90" s="305"/>
      <c r="L90" s="307"/>
      <c r="M90" s="307"/>
      <c r="N90" s="307"/>
      <c r="O90" s="307"/>
      <c r="P90" s="308"/>
    </row>
    <row r="91" spans="1:16">
      <c r="A91" s="305"/>
      <c r="B91" s="305"/>
      <c r="C91" s="306"/>
      <c r="D91" s="305"/>
      <c r="E91" s="305"/>
      <c r="F91" s="305"/>
      <c r="G91" s="305"/>
      <c r="H91" s="305"/>
      <c r="I91" s="305"/>
      <c r="J91" s="305"/>
      <c r="K91" s="305"/>
      <c r="L91" s="307"/>
      <c r="M91" s="307"/>
      <c r="N91" s="307"/>
      <c r="O91" s="307"/>
      <c r="P91" s="308"/>
    </row>
    <row r="92" spans="1:16">
      <c r="E92" s="309"/>
      <c r="F92" s="309"/>
      <c r="G92" s="309"/>
    </row>
    <row r="93" spans="1:16">
      <c r="E93" s="309"/>
      <c r="F93" s="309"/>
      <c r="G93" s="309"/>
    </row>
    <row r="94" spans="1:16">
      <c r="E94" s="309"/>
      <c r="F94" s="309"/>
      <c r="G94" s="309"/>
    </row>
    <row r="95" spans="1:16">
      <c r="E95" s="309"/>
      <c r="F95" s="309"/>
      <c r="G95" s="309"/>
    </row>
    <row r="96" spans="1:16" ht="15.75">
      <c r="A96" s="314"/>
      <c r="P96" s="315"/>
    </row>
    <row r="97" spans="1:16" ht="15.75">
      <c r="A97" s="316"/>
      <c r="P97" s="315"/>
    </row>
    <row r="98" spans="1:16">
      <c r="H98" s="312"/>
      <c r="O98" s="312"/>
    </row>
    <row r="99" spans="1:16">
      <c r="I99" s="312"/>
      <c r="J99" s="312"/>
      <c r="K99" s="312"/>
      <c r="L99" s="312"/>
      <c r="M99" s="312"/>
    </row>
    <row r="100" spans="1:16">
      <c r="I100" s="312"/>
      <c r="J100" s="312"/>
      <c r="K100" s="312"/>
      <c r="L100" s="312"/>
      <c r="M100" s="312"/>
    </row>
    <row r="101" spans="1:16">
      <c r="I101" s="312"/>
      <c r="J101" s="312"/>
      <c r="K101" s="312"/>
      <c r="L101" s="312"/>
      <c r="M101" s="312"/>
    </row>
    <row r="102" spans="1:16" ht="15.75">
      <c r="I102" s="312"/>
      <c r="J102" s="312"/>
      <c r="K102" s="312"/>
      <c r="L102" s="312"/>
      <c r="M102" s="312"/>
      <c r="N102" s="317"/>
      <c r="O102" s="310"/>
      <c r="P102" s="315"/>
    </row>
    <row r="104" spans="1:16">
      <c r="B104" s="312"/>
      <c r="H104" s="318"/>
    </row>
    <row r="105" spans="1:16">
      <c r="B105" s="312"/>
      <c r="H105" s="318"/>
    </row>
    <row r="106" spans="1:16">
      <c r="B106" s="312"/>
      <c r="H106" s="318"/>
    </row>
  </sheetData>
  <mergeCells count="55">
    <mergeCell ref="A9:P9"/>
    <mergeCell ref="B2:C2"/>
    <mergeCell ref="K3:O3"/>
    <mergeCell ref="K5:O5"/>
    <mergeCell ref="A7:P7"/>
    <mergeCell ref="A8:P8"/>
    <mergeCell ref="D18:E18"/>
    <mergeCell ref="A10:P10"/>
    <mergeCell ref="A12:A13"/>
    <mergeCell ref="B12:B13"/>
    <mergeCell ref="C12:D13"/>
    <mergeCell ref="F12:F13"/>
    <mergeCell ref="G12:G13"/>
    <mergeCell ref="H12:H13"/>
    <mergeCell ref="I12:M12"/>
    <mergeCell ref="N12:N13"/>
    <mergeCell ref="O12:O13"/>
    <mergeCell ref="P12:P13"/>
    <mergeCell ref="D14:E14"/>
    <mergeCell ref="D15:E15"/>
    <mergeCell ref="D16:E16"/>
    <mergeCell ref="D17:E17"/>
    <mergeCell ref="D30:E30"/>
    <mergeCell ref="D19:E19"/>
    <mergeCell ref="D20:E20"/>
    <mergeCell ref="D21:E21"/>
    <mergeCell ref="D22:E22"/>
    <mergeCell ref="D23:E23"/>
    <mergeCell ref="D24:E24"/>
    <mergeCell ref="D25:E25"/>
    <mergeCell ref="D26:E26"/>
    <mergeCell ref="D27:E27"/>
    <mergeCell ref="D28:E28"/>
    <mergeCell ref="D29:E29"/>
    <mergeCell ref="D42:E42"/>
    <mergeCell ref="D31:E31"/>
    <mergeCell ref="D32:E32"/>
    <mergeCell ref="D33:E33"/>
    <mergeCell ref="D34:E34"/>
    <mergeCell ref="D35:E35"/>
    <mergeCell ref="D36:E36"/>
    <mergeCell ref="D37:E37"/>
    <mergeCell ref="D38:E38"/>
    <mergeCell ref="D39:E39"/>
    <mergeCell ref="D40:E40"/>
    <mergeCell ref="D41:E41"/>
    <mergeCell ref="B49:D49"/>
    <mergeCell ref="B50:G50"/>
    <mergeCell ref="H50:P50"/>
    <mergeCell ref="D43:E43"/>
    <mergeCell ref="D44:E44"/>
    <mergeCell ref="D45:E45"/>
    <mergeCell ref="D46:E46"/>
    <mergeCell ref="D47:E47"/>
    <mergeCell ref="D48:E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10" workbookViewId="0">
      <selection activeCell="O14" sqref="O14"/>
    </sheetView>
  </sheetViews>
  <sheetFormatPr defaultRowHeight="15.75"/>
  <cols>
    <col min="1" max="1" width="5.140625" style="96" bestFit="1" customWidth="1"/>
    <col min="2" max="2" width="11.28515625" style="93" bestFit="1" customWidth="1"/>
    <col min="3" max="3" width="16.5703125" style="93" bestFit="1" customWidth="1"/>
    <col min="4" max="4" width="7.5703125" style="93" customWidth="1"/>
    <col min="5" max="5" width="6.42578125" style="96" bestFit="1" customWidth="1"/>
    <col min="6" max="6" width="12.7109375" style="93" bestFit="1" customWidth="1"/>
    <col min="7" max="7" width="8.42578125" style="93" bestFit="1" customWidth="1"/>
    <col min="8" max="8" width="7.5703125" style="93" customWidth="1"/>
    <col min="9" max="9" width="9.42578125" style="93" customWidth="1"/>
    <col min="10" max="10" width="8" style="93" customWidth="1"/>
    <col min="11" max="11" width="5.140625" style="93" bestFit="1" customWidth="1"/>
    <col min="12" max="12" width="7" style="93" customWidth="1"/>
    <col min="13" max="13" width="7.5703125" style="93" bestFit="1" customWidth="1"/>
    <col min="14" max="14" width="8.7109375" style="93" bestFit="1" customWidth="1"/>
    <col min="15" max="15" width="20.7109375" style="93" bestFit="1" customWidth="1"/>
    <col min="16" max="16" width="10.42578125" style="93" customWidth="1"/>
    <col min="17" max="237" width="9.140625" style="93"/>
    <col min="238" max="238" width="6" style="93" customWidth="1"/>
    <col min="239" max="239" width="12.140625" style="93" customWidth="1"/>
    <col min="240" max="240" width="17.42578125" style="93" customWidth="1"/>
    <col min="241" max="241" width="7.5703125" style="93" customWidth="1"/>
    <col min="242" max="242" width="0" style="93" hidden="1" customWidth="1"/>
    <col min="243" max="243" width="5.140625" style="93" customWidth="1"/>
    <col min="244" max="244" width="0" style="93" hidden="1" customWidth="1"/>
    <col min="245" max="245" width="11.42578125" style="93" customWidth="1"/>
    <col min="246" max="246" width="0.5703125" style="93" customWidth="1"/>
    <col min="247" max="247" width="12.5703125" style="93" customWidth="1"/>
    <col min="248" max="248" width="7.5703125" style="93" customWidth="1"/>
    <col min="249" max="250" width="0" style="93" hidden="1" customWidth="1"/>
    <col min="251" max="251" width="6.85546875" style="93" customWidth="1"/>
    <col min="252" max="252" width="6.28515625" style="93" customWidth="1"/>
    <col min="253" max="253" width="6.140625" style="93" customWidth="1"/>
    <col min="254" max="254" width="6" style="93" customWidth="1"/>
    <col min="255" max="255" width="6.140625" style="93" customWidth="1"/>
    <col min="256" max="256" width="6.5703125" style="93" customWidth="1"/>
    <col min="257" max="257" width="10.140625" style="93" customWidth="1"/>
    <col min="258" max="258" width="8.42578125" style="93" customWidth="1"/>
    <col min="259" max="259" width="17.28515625" style="93" customWidth="1"/>
    <col min="260" max="260" width="12" style="93" customWidth="1"/>
    <col min="261" max="493" width="9.140625" style="93"/>
    <col min="494" max="494" width="6" style="93" customWidth="1"/>
    <col min="495" max="495" width="12.140625" style="93" customWidth="1"/>
    <col min="496" max="496" width="17.42578125" style="93" customWidth="1"/>
    <col min="497" max="497" width="7.5703125" style="93" customWidth="1"/>
    <col min="498" max="498" width="0" style="93" hidden="1" customWidth="1"/>
    <col min="499" max="499" width="5.140625" style="93" customWidth="1"/>
    <col min="500" max="500" width="0" style="93" hidden="1" customWidth="1"/>
    <col min="501" max="501" width="11.42578125" style="93" customWidth="1"/>
    <col min="502" max="502" width="0.5703125" style="93" customWidth="1"/>
    <col min="503" max="503" width="12.5703125" style="93" customWidth="1"/>
    <col min="504" max="504" width="7.5703125" style="93" customWidth="1"/>
    <col min="505" max="506" width="0" style="93" hidden="1" customWidth="1"/>
    <col min="507" max="507" width="6.85546875" style="93" customWidth="1"/>
    <col min="508" max="508" width="6.28515625" style="93" customWidth="1"/>
    <col min="509" max="509" width="6.140625" style="93" customWidth="1"/>
    <col min="510" max="510" width="6" style="93" customWidth="1"/>
    <col min="511" max="511" width="6.140625" style="93" customWidth="1"/>
    <col min="512" max="512" width="6.5703125" style="93" customWidth="1"/>
    <col min="513" max="513" width="10.140625" style="93" customWidth="1"/>
    <col min="514" max="514" width="8.42578125" style="93" customWidth="1"/>
    <col min="515" max="515" width="17.28515625" style="93" customWidth="1"/>
    <col min="516" max="516" width="12" style="93" customWidth="1"/>
    <col min="517" max="749" width="9.140625" style="93"/>
    <col min="750" max="750" width="6" style="93" customWidth="1"/>
    <col min="751" max="751" width="12.140625" style="93" customWidth="1"/>
    <col min="752" max="752" width="17.42578125" style="93" customWidth="1"/>
    <col min="753" max="753" width="7.5703125" style="93" customWidth="1"/>
    <col min="754" max="754" width="0" style="93" hidden="1" customWidth="1"/>
    <col min="755" max="755" width="5.140625" style="93" customWidth="1"/>
    <col min="756" max="756" width="0" style="93" hidden="1" customWidth="1"/>
    <col min="757" max="757" width="11.42578125" style="93" customWidth="1"/>
    <col min="758" max="758" width="0.5703125" style="93" customWidth="1"/>
    <col min="759" max="759" width="12.5703125" style="93" customWidth="1"/>
    <col min="760" max="760" width="7.5703125" style="93" customWidth="1"/>
    <col min="761" max="762" width="0" style="93" hidden="1" customWidth="1"/>
    <col min="763" max="763" width="6.85546875" style="93" customWidth="1"/>
    <col min="764" max="764" width="6.28515625" style="93" customWidth="1"/>
    <col min="765" max="765" width="6.140625" style="93" customWidth="1"/>
    <col min="766" max="766" width="6" style="93" customWidth="1"/>
    <col min="767" max="767" width="6.140625" style="93" customWidth="1"/>
    <col min="768" max="768" width="6.5703125" style="93" customWidth="1"/>
    <col min="769" max="769" width="10.140625" style="93" customWidth="1"/>
    <col min="770" max="770" width="8.42578125" style="93" customWidth="1"/>
    <col min="771" max="771" width="17.28515625" style="93" customWidth="1"/>
    <col min="772" max="772" width="12" style="93" customWidth="1"/>
    <col min="773" max="1005" width="9.140625" style="93"/>
    <col min="1006" max="1006" width="6" style="93" customWidth="1"/>
    <col min="1007" max="1007" width="12.140625" style="93" customWidth="1"/>
    <col min="1008" max="1008" width="17.42578125" style="93" customWidth="1"/>
    <col min="1009" max="1009" width="7.5703125" style="93" customWidth="1"/>
    <col min="1010" max="1010" width="0" style="93" hidden="1" customWidth="1"/>
    <col min="1011" max="1011" width="5.140625" style="93" customWidth="1"/>
    <col min="1012" max="1012" width="0" style="93" hidden="1" customWidth="1"/>
    <col min="1013" max="1013" width="11.42578125" style="93" customWidth="1"/>
    <col min="1014" max="1014" width="0.5703125" style="93" customWidth="1"/>
    <col min="1015" max="1015" width="12.5703125" style="93" customWidth="1"/>
    <col min="1016" max="1016" width="7.5703125" style="93" customWidth="1"/>
    <col min="1017" max="1018" width="0" style="93" hidden="1" customWidth="1"/>
    <col min="1019" max="1019" width="6.85546875" style="93" customWidth="1"/>
    <col min="1020" max="1020" width="6.28515625" style="93" customWidth="1"/>
    <col min="1021" max="1021" width="6.140625" style="93" customWidth="1"/>
    <col min="1022" max="1022" width="6" style="93" customWidth="1"/>
    <col min="1023" max="1023" width="6.140625" style="93" customWidth="1"/>
    <col min="1024" max="1024" width="6.5703125" style="93" customWidth="1"/>
    <col min="1025" max="1025" width="10.140625" style="93" customWidth="1"/>
    <col min="1026" max="1026" width="8.42578125" style="93" customWidth="1"/>
    <col min="1027" max="1027" width="17.28515625" style="93" customWidth="1"/>
    <col min="1028" max="1028" width="12" style="93" customWidth="1"/>
    <col min="1029" max="1261" width="9.140625" style="93"/>
    <col min="1262" max="1262" width="6" style="93" customWidth="1"/>
    <col min="1263" max="1263" width="12.140625" style="93" customWidth="1"/>
    <col min="1264" max="1264" width="17.42578125" style="93" customWidth="1"/>
    <col min="1265" max="1265" width="7.5703125" style="93" customWidth="1"/>
    <col min="1266" max="1266" width="0" style="93" hidden="1" customWidth="1"/>
    <col min="1267" max="1267" width="5.140625" style="93" customWidth="1"/>
    <col min="1268" max="1268" width="0" style="93" hidden="1" customWidth="1"/>
    <col min="1269" max="1269" width="11.42578125" style="93" customWidth="1"/>
    <col min="1270" max="1270" width="0.5703125" style="93" customWidth="1"/>
    <col min="1271" max="1271" width="12.5703125" style="93" customWidth="1"/>
    <col min="1272" max="1272" width="7.5703125" style="93" customWidth="1"/>
    <col min="1273" max="1274" width="0" style="93" hidden="1" customWidth="1"/>
    <col min="1275" max="1275" width="6.85546875" style="93" customWidth="1"/>
    <col min="1276" max="1276" width="6.28515625" style="93" customWidth="1"/>
    <col min="1277" max="1277" width="6.140625" style="93" customWidth="1"/>
    <col min="1278" max="1278" width="6" style="93" customWidth="1"/>
    <col min="1279" max="1279" width="6.140625" style="93" customWidth="1"/>
    <col min="1280" max="1280" width="6.5703125" style="93" customWidth="1"/>
    <col min="1281" max="1281" width="10.140625" style="93" customWidth="1"/>
    <col min="1282" max="1282" width="8.42578125" style="93" customWidth="1"/>
    <col min="1283" max="1283" width="17.28515625" style="93" customWidth="1"/>
    <col min="1284" max="1284" width="12" style="93" customWidth="1"/>
    <col min="1285" max="1517" width="9.140625" style="93"/>
    <col min="1518" max="1518" width="6" style="93" customWidth="1"/>
    <col min="1519" max="1519" width="12.140625" style="93" customWidth="1"/>
    <col min="1520" max="1520" width="17.42578125" style="93" customWidth="1"/>
    <col min="1521" max="1521" width="7.5703125" style="93" customWidth="1"/>
    <col min="1522" max="1522" width="0" style="93" hidden="1" customWidth="1"/>
    <col min="1523" max="1523" width="5.140625" style="93" customWidth="1"/>
    <col min="1524" max="1524" width="0" style="93" hidden="1" customWidth="1"/>
    <col min="1525" max="1525" width="11.42578125" style="93" customWidth="1"/>
    <col min="1526" max="1526" width="0.5703125" style="93" customWidth="1"/>
    <col min="1527" max="1527" width="12.5703125" style="93" customWidth="1"/>
    <col min="1528" max="1528" width="7.5703125" style="93" customWidth="1"/>
    <col min="1529" max="1530" width="0" style="93" hidden="1" customWidth="1"/>
    <col min="1531" max="1531" width="6.85546875" style="93" customWidth="1"/>
    <col min="1532" max="1532" width="6.28515625" style="93" customWidth="1"/>
    <col min="1533" max="1533" width="6.140625" style="93" customWidth="1"/>
    <col min="1534" max="1534" width="6" style="93" customWidth="1"/>
    <col min="1535" max="1535" width="6.140625" style="93" customWidth="1"/>
    <col min="1536" max="1536" width="6.5703125" style="93" customWidth="1"/>
    <col min="1537" max="1537" width="10.140625" style="93" customWidth="1"/>
    <col min="1538" max="1538" width="8.42578125" style="93" customWidth="1"/>
    <col min="1539" max="1539" width="17.28515625" style="93" customWidth="1"/>
    <col min="1540" max="1540" width="12" style="93" customWidth="1"/>
    <col min="1541" max="1773" width="9.140625" style="93"/>
    <col min="1774" max="1774" width="6" style="93" customWidth="1"/>
    <col min="1775" max="1775" width="12.140625" style="93" customWidth="1"/>
    <col min="1776" max="1776" width="17.42578125" style="93" customWidth="1"/>
    <col min="1777" max="1777" width="7.5703125" style="93" customWidth="1"/>
    <col min="1778" max="1778" width="0" style="93" hidden="1" customWidth="1"/>
    <col min="1779" max="1779" width="5.140625" style="93" customWidth="1"/>
    <col min="1780" max="1780" width="0" style="93" hidden="1" customWidth="1"/>
    <col min="1781" max="1781" width="11.42578125" style="93" customWidth="1"/>
    <col min="1782" max="1782" width="0.5703125" style="93" customWidth="1"/>
    <col min="1783" max="1783" width="12.5703125" style="93" customWidth="1"/>
    <col min="1784" max="1784" width="7.5703125" style="93" customWidth="1"/>
    <col min="1785" max="1786" width="0" style="93" hidden="1" customWidth="1"/>
    <col min="1787" max="1787" width="6.85546875" style="93" customWidth="1"/>
    <col min="1788" max="1788" width="6.28515625" style="93" customWidth="1"/>
    <col min="1789" max="1789" width="6.140625" style="93" customWidth="1"/>
    <col min="1790" max="1790" width="6" style="93" customWidth="1"/>
    <col min="1791" max="1791" width="6.140625" style="93" customWidth="1"/>
    <col min="1792" max="1792" width="6.5703125" style="93" customWidth="1"/>
    <col min="1793" max="1793" width="10.140625" style="93" customWidth="1"/>
    <col min="1794" max="1794" width="8.42578125" style="93" customWidth="1"/>
    <col min="1795" max="1795" width="17.28515625" style="93" customWidth="1"/>
    <col min="1796" max="1796" width="12" style="93" customWidth="1"/>
    <col min="1797" max="2029" width="9.140625" style="93"/>
    <col min="2030" max="2030" width="6" style="93" customWidth="1"/>
    <col min="2031" max="2031" width="12.140625" style="93" customWidth="1"/>
    <col min="2032" max="2032" width="17.42578125" style="93" customWidth="1"/>
    <col min="2033" max="2033" width="7.5703125" style="93" customWidth="1"/>
    <col min="2034" max="2034" width="0" style="93" hidden="1" customWidth="1"/>
    <col min="2035" max="2035" width="5.140625" style="93" customWidth="1"/>
    <col min="2036" max="2036" width="0" style="93" hidden="1" customWidth="1"/>
    <col min="2037" max="2037" width="11.42578125" style="93" customWidth="1"/>
    <col min="2038" max="2038" width="0.5703125" style="93" customWidth="1"/>
    <col min="2039" max="2039" width="12.5703125" style="93" customWidth="1"/>
    <col min="2040" max="2040" width="7.5703125" style="93" customWidth="1"/>
    <col min="2041" max="2042" width="0" style="93" hidden="1" customWidth="1"/>
    <col min="2043" max="2043" width="6.85546875" style="93" customWidth="1"/>
    <col min="2044" max="2044" width="6.28515625" style="93" customWidth="1"/>
    <col min="2045" max="2045" width="6.140625" style="93" customWidth="1"/>
    <col min="2046" max="2046" width="6" style="93" customWidth="1"/>
    <col min="2047" max="2047" width="6.140625" style="93" customWidth="1"/>
    <col min="2048" max="2048" width="6.5703125" style="93" customWidth="1"/>
    <col min="2049" max="2049" width="10.140625" style="93" customWidth="1"/>
    <col min="2050" max="2050" width="8.42578125" style="93" customWidth="1"/>
    <col min="2051" max="2051" width="17.28515625" style="93" customWidth="1"/>
    <col min="2052" max="2052" width="12" style="93" customWidth="1"/>
    <col min="2053" max="2285" width="9.140625" style="93"/>
    <col min="2286" max="2286" width="6" style="93" customWidth="1"/>
    <col min="2287" max="2287" width="12.140625" style="93" customWidth="1"/>
    <col min="2288" max="2288" width="17.42578125" style="93" customWidth="1"/>
    <col min="2289" max="2289" width="7.5703125" style="93" customWidth="1"/>
    <col min="2290" max="2290" width="0" style="93" hidden="1" customWidth="1"/>
    <col min="2291" max="2291" width="5.140625" style="93" customWidth="1"/>
    <col min="2292" max="2292" width="0" style="93" hidden="1" customWidth="1"/>
    <col min="2293" max="2293" width="11.42578125" style="93" customWidth="1"/>
    <col min="2294" max="2294" width="0.5703125" style="93" customWidth="1"/>
    <col min="2295" max="2295" width="12.5703125" style="93" customWidth="1"/>
    <col min="2296" max="2296" width="7.5703125" style="93" customWidth="1"/>
    <col min="2297" max="2298" width="0" style="93" hidden="1" customWidth="1"/>
    <col min="2299" max="2299" width="6.85546875" style="93" customWidth="1"/>
    <col min="2300" max="2300" width="6.28515625" style="93" customWidth="1"/>
    <col min="2301" max="2301" width="6.140625" style="93" customWidth="1"/>
    <col min="2302" max="2302" width="6" style="93" customWidth="1"/>
    <col min="2303" max="2303" width="6.140625" style="93" customWidth="1"/>
    <col min="2304" max="2304" width="6.5703125" style="93" customWidth="1"/>
    <col min="2305" max="2305" width="10.140625" style="93" customWidth="1"/>
    <col min="2306" max="2306" width="8.42578125" style="93" customWidth="1"/>
    <col min="2307" max="2307" width="17.28515625" style="93" customWidth="1"/>
    <col min="2308" max="2308" width="12" style="93" customWidth="1"/>
    <col min="2309" max="2541" width="9.140625" style="93"/>
    <col min="2542" max="2542" width="6" style="93" customWidth="1"/>
    <col min="2543" max="2543" width="12.140625" style="93" customWidth="1"/>
    <col min="2544" max="2544" width="17.42578125" style="93" customWidth="1"/>
    <col min="2545" max="2545" width="7.5703125" style="93" customWidth="1"/>
    <col min="2546" max="2546" width="0" style="93" hidden="1" customWidth="1"/>
    <col min="2547" max="2547" width="5.140625" style="93" customWidth="1"/>
    <col min="2548" max="2548" width="0" style="93" hidden="1" customWidth="1"/>
    <col min="2549" max="2549" width="11.42578125" style="93" customWidth="1"/>
    <col min="2550" max="2550" width="0.5703125" style="93" customWidth="1"/>
    <col min="2551" max="2551" width="12.5703125" style="93" customWidth="1"/>
    <col min="2552" max="2552" width="7.5703125" style="93" customWidth="1"/>
    <col min="2553" max="2554" width="0" style="93" hidden="1" customWidth="1"/>
    <col min="2555" max="2555" width="6.85546875" style="93" customWidth="1"/>
    <col min="2556" max="2556" width="6.28515625" style="93" customWidth="1"/>
    <col min="2557" max="2557" width="6.140625" style="93" customWidth="1"/>
    <col min="2558" max="2558" width="6" style="93" customWidth="1"/>
    <col min="2559" max="2559" width="6.140625" style="93" customWidth="1"/>
    <col min="2560" max="2560" width="6.5703125" style="93" customWidth="1"/>
    <col min="2561" max="2561" width="10.140625" style="93" customWidth="1"/>
    <col min="2562" max="2562" width="8.42578125" style="93" customWidth="1"/>
    <col min="2563" max="2563" width="17.28515625" style="93" customWidth="1"/>
    <col min="2564" max="2564" width="12" style="93" customWidth="1"/>
    <col min="2565" max="2797" width="9.140625" style="93"/>
    <col min="2798" max="2798" width="6" style="93" customWidth="1"/>
    <col min="2799" max="2799" width="12.140625" style="93" customWidth="1"/>
    <col min="2800" max="2800" width="17.42578125" style="93" customWidth="1"/>
    <col min="2801" max="2801" width="7.5703125" style="93" customWidth="1"/>
    <col min="2802" max="2802" width="0" style="93" hidden="1" customWidth="1"/>
    <col min="2803" max="2803" width="5.140625" style="93" customWidth="1"/>
    <col min="2804" max="2804" width="0" style="93" hidden="1" customWidth="1"/>
    <col min="2805" max="2805" width="11.42578125" style="93" customWidth="1"/>
    <col min="2806" max="2806" width="0.5703125" style="93" customWidth="1"/>
    <col min="2807" max="2807" width="12.5703125" style="93" customWidth="1"/>
    <col min="2808" max="2808" width="7.5703125" style="93" customWidth="1"/>
    <col min="2809" max="2810" width="0" style="93" hidden="1" customWidth="1"/>
    <col min="2811" max="2811" width="6.85546875" style="93" customWidth="1"/>
    <col min="2812" max="2812" width="6.28515625" style="93" customWidth="1"/>
    <col min="2813" max="2813" width="6.140625" style="93" customWidth="1"/>
    <col min="2814" max="2814" width="6" style="93" customWidth="1"/>
    <col min="2815" max="2815" width="6.140625" style="93" customWidth="1"/>
    <col min="2816" max="2816" width="6.5703125" style="93" customWidth="1"/>
    <col min="2817" max="2817" width="10.140625" style="93" customWidth="1"/>
    <col min="2818" max="2818" width="8.42578125" style="93" customWidth="1"/>
    <col min="2819" max="2819" width="17.28515625" style="93" customWidth="1"/>
    <col min="2820" max="2820" width="12" style="93" customWidth="1"/>
    <col min="2821" max="3053" width="9.140625" style="93"/>
    <col min="3054" max="3054" width="6" style="93" customWidth="1"/>
    <col min="3055" max="3055" width="12.140625" style="93" customWidth="1"/>
    <col min="3056" max="3056" width="17.42578125" style="93" customWidth="1"/>
    <col min="3057" max="3057" width="7.5703125" style="93" customWidth="1"/>
    <col min="3058" max="3058" width="0" style="93" hidden="1" customWidth="1"/>
    <col min="3059" max="3059" width="5.140625" style="93" customWidth="1"/>
    <col min="3060" max="3060" width="0" style="93" hidden="1" customWidth="1"/>
    <col min="3061" max="3061" width="11.42578125" style="93" customWidth="1"/>
    <col min="3062" max="3062" width="0.5703125" style="93" customWidth="1"/>
    <col min="3063" max="3063" width="12.5703125" style="93" customWidth="1"/>
    <col min="3064" max="3064" width="7.5703125" style="93" customWidth="1"/>
    <col min="3065" max="3066" width="0" style="93" hidden="1" customWidth="1"/>
    <col min="3067" max="3067" width="6.85546875" style="93" customWidth="1"/>
    <col min="3068" max="3068" width="6.28515625" style="93" customWidth="1"/>
    <col min="3069" max="3069" width="6.140625" style="93" customWidth="1"/>
    <col min="3070" max="3070" width="6" style="93" customWidth="1"/>
    <col min="3071" max="3071" width="6.140625" style="93" customWidth="1"/>
    <col min="3072" max="3072" width="6.5703125" style="93" customWidth="1"/>
    <col min="3073" max="3073" width="10.140625" style="93" customWidth="1"/>
    <col min="3074" max="3074" width="8.42578125" style="93" customWidth="1"/>
    <col min="3075" max="3075" width="17.28515625" style="93" customWidth="1"/>
    <col min="3076" max="3076" width="12" style="93" customWidth="1"/>
    <col min="3077" max="3309" width="9.140625" style="93"/>
    <col min="3310" max="3310" width="6" style="93" customWidth="1"/>
    <col min="3311" max="3311" width="12.140625" style="93" customWidth="1"/>
    <col min="3312" max="3312" width="17.42578125" style="93" customWidth="1"/>
    <col min="3313" max="3313" width="7.5703125" style="93" customWidth="1"/>
    <col min="3314" max="3314" width="0" style="93" hidden="1" customWidth="1"/>
    <col min="3315" max="3315" width="5.140625" style="93" customWidth="1"/>
    <col min="3316" max="3316" width="0" style="93" hidden="1" customWidth="1"/>
    <col min="3317" max="3317" width="11.42578125" style="93" customWidth="1"/>
    <col min="3318" max="3318" width="0.5703125" style="93" customWidth="1"/>
    <col min="3319" max="3319" width="12.5703125" style="93" customWidth="1"/>
    <col min="3320" max="3320" width="7.5703125" style="93" customWidth="1"/>
    <col min="3321" max="3322" width="0" style="93" hidden="1" customWidth="1"/>
    <col min="3323" max="3323" width="6.85546875" style="93" customWidth="1"/>
    <col min="3324" max="3324" width="6.28515625" style="93" customWidth="1"/>
    <col min="3325" max="3325" width="6.140625" style="93" customWidth="1"/>
    <col min="3326" max="3326" width="6" style="93" customWidth="1"/>
    <col min="3327" max="3327" width="6.140625" style="93" customWidth="1"/>
    <col min="3328" max="3328" width="6.5703125" style="93" customWidth="1"/>
    <col min="3329" max="3329" width="10.140625" style="93" customWidth="1"/>
    <col min="3330" max="3330" width="8.42578125" style="93" customWidth="1"/>
    <col min="3331" max="3331" width="17.28515625" style="93" customWidth="1"/>
    <col min="3332" max="3332" width="12" style="93" customWidth="1"/>
    <col min="3333" max="3565" width="9.140625" style="93"/>
    <col min="3566" max="3566" width="6" style="93" customWidth="1"/>
    <col min="3567" max="3567" width="12.140625" style="93" customWidth="1"/>
    <col min="3568" max="3568" width="17.42578125" style="93" customWidth="1"/>
    <col min="3569" max="3569" width="7.5703125" style="93" customWidth="1"/>
    <col min="3570" max="3570" width="0" style="93" hidden="1" customWidth="1"/>
    <col min="3571" max="3571" width="5.140625" style="93" customWidth="1"/>
    <col min="3572" max="3572" width="0" style="93" hidden="1" customWidth="1"/>
    <col min="3573" max="3573" width="11.42578125" style="93" customWidth="1"/>
    <col min="3574" max="3574" width="0.5703125" style="93" customWidth="1"/>
    <col min="3575" max="3575" width="12.5703125" style="93" customWidth="1"/>
    <col min="3576" max="3576" width="7.5703125" style="93" customWidth="1"/>
    <col min="3577" max="3578" width="0" style="93" hidden="1" customWidth="1"/>
    <col min="3579" max="3579" width="6.85546875" style="93" customWidth="1"/>
    <col min="3580" max="3580" width="6.28515625" style="93" customWidth="1"/>
    <col min="3581" max="3581" width="6.140625" style="93" customWidth="1"/>
    <col min="3582" max="3582" width="6" style="93" customWidth="1"/>
    <col min="3583" max="3583" width="6.140625" style="93" customWidth="1"/>
    <col min="3584" max="3584" width="6.5703125" style="93" customWidth="1"/>
    <col min="3585" max="3585" width="10.140625" style="93" customWidth="1"/>
    <col min="3586" max="3586" width="8.42578125" style="93" customWidth="1"/>
    <col min="3587" max="3587" width="17.28515625" style="93" customWidth="1"/>
    <col min="3588" max="3588" width="12" style="93" customWidth="1"/>
    <col min="3589" max="3821" width="9.140625" style="93"/>
    <col min="3822" max="3822" width="6" style="93" customWidth="1"/>
    <col min="3823" max="3823" width="12.140625" style="93" customWidth="1"/>
    <col min="3824" max="3824" width="17.42578125" style="93" customWidth="1"/>
    <col min="3825" max="3825" width="7.5703125" style="93" customWidth="1"/>
    <col min="3826" max="3826" width="0" style="93" hidden="1" customWidth="1"/>
    <col min="3827" max="3827" width="5.140625" style="93" customWidth="1"/>
    <col min="3828" max="3828" width="0" style="93" hidden="1" customWidth="1"/>
    <col min="3829" max="3829" width="11.42578125" style="93" customWidth="1"/>
    <col min="3830" max="3830" width="0.5703125" style="93" customWidth="1"/>
    <col min="3831" max="3831" width="12.5703125" style="93" customWidth="1"/>
    <col min="3832" max="3832" width="7.5703125" style="93" customWidth="1"/>
    <col min="3833" max="3834" width="0" style="93" hidden="1" customWidth="1"/>
    <col min="3835" max="3835" width="6.85546875" style="93" customWidth="1"/>
    <col min="3836" max="3836" width="6.28515625" style="93" customWidth="1"/>
    <col min="3837" max="3837" width="6.140625" style="93" customWidth="1"/>
    <col min="3838" max="3838" width="6" style="93" customWidth="1"/>
    <col min="3839" max="3839" width="6.140625" style="93" customWidth="1"/>
    <col min="3840" max="3840" width="6.5703125" style="93" customWidth="1"/>
    <col min="3841" max="3841" width="10.140625" style="93" customWidth="1"/>
    <col min="3842" max="3842" width="8.42578125" style="93" customWidth="1"/>
    <col min="3843" max="3843" width="17.28515625" style="93" customWidth="1"/>
    <col min="3844" max="3844" width="12" style="93" customWidth="1"/>
    <col min="3845" max="4077" width="9.140625" style="93"/>
    <col min="4078" max="4078" width="6" style="93" customWidth="1"/>
    <col min="4079" max="4079" width="12.140625" style="93" customWidth="1"/>
    <col min="4080" max="4080" width="17.42578125" style="93" customWidth="1"/>
    <col min="4081" max="4081" width="7.5703125" style="93" customWidth="1"/>
    <col min="4082" max="4082" width="0" style="93" hidden="1" customWidth="1"/>
    <col min="4083" max="4083" width="5.140625" style="93" customWidth="1"/>
    <col min="4084" max="4084" width="0" style="93" hidden="1" customWidth="1"/>
    <col min="4085" max="4085" width="11.42578125" style="93" customWidth="1"/>
    <col min="4086" max="4086" width="0.5703125" style="93" customWidth="1"/>
    <col min="4087" max="4087" width="12.5703125" style="93" customWidth="1"/>
    <col min="4088" max="4088" width="7.5703125" style="93" customWidth="1"/>
    <col min="4089" max="4090" width="0" style="93" hidden="1" customWidth="1"/>
    <col min="4091" max="4091" width="6.85546875" style="93" customWidth="1"/>
    <col min="4092" max="4092" width="6.28515625" style="93" customWidth="1"/>
    <col min="4093" max="4093" width="6.140625" style="93" customWidth="1"/>
    <col min="4094" max="4094" width="6" style="93" customWidth="1"/>
    <col min="4095" max="4095" width="6.140625" style="93" customWidth="1"/>
    <col min="4096" max="4096" width="6.5703125" style="93" customWidth="1"/>
    <col min="4097" max="4097" width="10.140625" style="93" customWidth="1"/>
    <col min="4098" max="4098" width="8.42578125" style="93" customWidth="1"/>
    <col min="4099" max="4099" width="17.28515625" style="93" customWidth="1"/>
    <col min="4100" max="4100" width="12" style="93" customWidth="1"/>
    <col min="4101" max="4333" width="9.140625" style="93"/>
    <col min="4334" max="4334" width="6" style="93" customWidth="1"/>
    <col min="4335" max="4335" width="12.140625" style="93" customWidth="1"/>
    <col min="4336" max="4336" width="17.42578125" style="93" customWidth="1"/>
    <col min="4337" max="4337" width="7.5703125" style="93" customWidth="1"/>
    <col min="4338" max="4338" width="0" style="93" hidden="1" customWidth="1"/>
    <col min="4339" max="4339" width="5.140625" style="93" customWidth="1"/>
    <col min="4340" max="4340" width="0" style="93" hidden="1" customWidth="1"/>
    <col min="4341" max="4341" width="11.42578125" style="93" customWidth="1"/>
    <col min="4342" max="4342" width="0.5703125" style="93" customWidth="1"/>
    <col min="4343" max="4343" width="12.5703125" style="93" customWidth="1"/>
    <col min="4344" max="4344" width="7.5703125" style="93" customWidth="1"/>
    <col min="4345" max="4346" width="0" style="93" hidden="1" customWidth="1"/>
    <col min="4347" max="4347" width="6.85546875" style="93" customWidth="1"/>
    <col min="4348" max="4348" width="6.28515625" style="93" customWidth="1"/>
    <col min="4349" max="4349" width="6.140625" style="93" customWidth="1"/>
    <col min="4350" max="4350" width="6" style="93" customWidth="1"/>
    <col min="4351" max="4351" width="6.140625" style="93" customWidth="1"/>
    <col min="4352" max="4352" width="6.5703125" style="93" customWidth="1"/>
    <col min="4353" max="4353" width="10.140625" style="93" customWidth="1"/>
    <col min="4354" max="4354" width="8.42578125" style="93" customWidth="1"/>
    <col min="4355" max="4355" width="17.28515625" style="93" customWidth="1"/>
    <col min="4356" max="4356" width="12" style="93" customWidth="1"/>
    <col min="4357" max="4589" width="9.140625" style="93"/>
    <col min="4590" max="4590" width="6" style="93" customWidth="1"/>
    <col min="4591" max="4591" width="12.140625" style="93" customWidth="1"/>
    <col min="4592" max="4592" width="17.42578125" style="93" customWidth="1"/>
    <col min="4593" max="4593" width="7.5703125" style="93" customWidth="1"/>
    <col min="4594" max="4594" width="0" style="93" hidden="1" customWidth="1"/>
    <col min="4595" max="4595" width="5.140625" style="93" customWidth="1"/>
    <col min="4596" max="4596" width="0" style="93" hidden="1" customWidth="1"/>
    <col min="4597" max="4597" width="11.42578125" style="93" customWidth="1"/>
    <col min="4598" max="4598" width="0.5703125" style="93" customWidth="1"/>
    <col min="4599" max="4599" width="12.5703125" style="93" customWidth="1"/>
    <col min="4600" max="4600" width="7.5703125" style="93" customWidth="1"/>
    <col min="4601" max="4602" width="0" style="93" hidden="1" customWidth="1"/>
    <col min="4603" max="4603" width="6.85546875" style="93" customWidth="1"/>
    <col min="4604" max="4604" width="6.28515625" style="93" customWidth="1"/>
    <col min="4605" max="4605" width="6.140625" style="93" customWidth="1"/>
    <col min="4606" max="4606" width="6" style="93" customWidth="1"/>
    <col min="4607" max="4607" width="6.140625" style="93" customWidth="1"/>
    <col min="4608" max="4608" width="6.5703125" style="93" customWidth="1"/>
    <col min="4609" max="4609" width="10.140625" style="93" customWidth="1"/>
    <col min="4610" max="4610" width="8.42578125" style="93" customWidth="1"/>
    <col min="4611" max="4611" width="17.28515625" style="93" customWidth="1"/>
    <col min="4612" max="4612" width="12" style="93" customWidth="1"/>
    <col min="4613" max="4845" width="9.140625" style="93"/>
    <col min="4846" max="4846" width="6" style="93" customWidth="1"/>
    <col min="4847" max="4847" width="12.140625" style="93" customWidth="1"/>
    <col min="4848" max="4848" width="17.42578125" style="93" customWidth="1"/>
    <col min="4849" max="4849" width="7.5703125" style="93" customWidth="1"/>
    <col min="4850" max="4850" width="0" style="93" hidden="1" customWidth="1"/>
    <col min="4851" max="4851" width="5.140625" style="93" customWidth="1"/>
    <col min="4852" max="4852" width="0" style="93" hidden="1" customWidth="1"/>
    <col min="4853" max="4853" width="11.42578125" style="93" customWidth="1"/>
    <col min="4854" max="4854" width="0.5703125" style="93" customWidth="1"/>
    <col min="4855" max="4855" width="12.5703125" style="93" customWidth="1"/>
    <col min="4856" max="4856" width="7.5703125" style="93" customWidth="1"/>
    <col min="4857" max="4858" width="0" style="93" hidden="1" customWidth="1"/>
    <col min="4859" max="4859" width="6.85546875" style="93" customWidth="1"/>
    <col min="4860" max="4860" width="6.28515625" style="93" customWidth="1"/>
    <col min="4861" max="4861" width="6.140625" style="93" customWidth="1"/>
    <col min="4862" max="4862" width="6" style="93" customWidth="1"/>
    <col min="4863" max="4863" width="6.140625" style="93" customWidth="1"/>
    <col min="4864" max="4864" width="6.5703125" style="93" customWidth="1"/>
    <col min="4865" max="4865" width="10.140625" style="93" customWidth="1"/>
    <col min="4866" max="4866" width="8.42578125" style="93" customWidth="1"/>
    <col min="4867" max="4867" width="17.28515625" style="93" customWidth="1"/>
    <col min="4868" max="4868" width="12" style="93" customWidth="1"/>
    <col min="4869" max="5101" width="9.140625" style="93"/>
    <col min="5102" max="5102" width="6" style="93" customWidth="1"/>
    <col min="5103" max="5103" width="12.140625" style="93" customWidth="1"/>
    <col min="5104" max="5104" width="17.42578125" style="93" customWidth="1"/>
    <col min="5105" max="5105" width="7.5703125" style="93" customWidth="1"/>
    <col min="5106" max="5106" width="0" style="93" hidden="1" customWidth="1"/>
    <col min="5107" max="5107" width="5.140625" style="93" customWidth="1"/>
    <col min="5108" max="5108" width="0" style="93" hidden="1" customWidth="1"/>
    <col min="5109" max="5109" width="11.42578125" style="93" customWidth="1"/>
    <col min="5110" max="5110" width="0.5703125" style="93" customWidth="1"/>
    <col min="5111" max="5111" width="12.5703125" style="93" customWidth="1"/>
    <col min="5112" max="5112" width="7.5703125" style="93" customWidth="1"/>
    <col min="5113" max="5114" width="0" style="93" hidden="1" customWidth="1"/>
    <col min="5115" max="5115" width="6.85546875" style="93" customWidth="1"/>
    <col min="5116" max="5116" width="6.28515625" style="93" customWidth="1"/>
    <col min="5117" max="5117" width="6.140625" style="93" customWidth="1"/>
    <col min="5118" max="5118" width="6" style="93" customWidth="1"/>
    <col min="5119" max="5119" width="6.140625" style="93" customWidth="1"/>
    <col min="5120" max="5120" width="6.5703125" style="93" customWidth="1"/>
    <col min="5121" max="5121" width="10.140625" style="93" customWidth="1"/>
    <col min="5122" max="5122" width="8.42578125" style="93" customWidth="1"/>
    <col min="5123" max="5123" width="17.28515625" style="93" customWidth="1"/>
    <col min="5124" max="5124" width="12" style="93" customWidth="1"/>
    <col min="5125" max="5357" width="9.140625" style="93"/>
    <col min="5358" max="5358" width="6" style="93" customWidth="1"/>
    <col min="5359" max="5359" width="12.140625" style="93" customWidth="1"/>
    <col min="5360" max="5360" width="17.42578125" style="93" customWidth="1"/>
    <col min="5361" max="5361" width="7.5703125" style="93" customWidth="1"/>
    <col min="5362" max="5362" width="0" style="93" hidden="1" customWidth="1"/>
    <col min="5363" max="5363" width="5.140625" style="93" customWidth="1"/>
    <col min="5364" max="5364" width="0" style="93" hidden="1" customWidth="1"/>
    <col min="5365" max="5365" width="11.42578125" style="93" customWidth="1"/>
    <col min="5366" max="5366" width="0.5703125" style="93" customWidth="1"/>
    <col min="5367" max="5367" width="12.5703125" style="93" customWidth="1"/>
    <col min="5368" max="5368" width="7.5703125" style="93" customWidth="1"/>
    <col min="5369" max="5370" width="0" style="93" hidden="1" customWidth="1"/>
    <col min="5371" max="5371" width="6.85546875" style="93" customWidth="1"/>
    <col min="5372" max="5372" width="6.28515625" style="93" customWidth="1"/>
    <col min="5373" max="5373" width="6.140625" style="93" customWidth="1"/>
    <col min="5374" max="5374" width="6" style="93" customWidth="1"/>
    <col min="5375" max="5375" width="6.140625" style="93" customWidth="1"/>
    <col min="5376" max="5376" width="6.5703125" style="93" customWidth="1"/>
    <col min="5377" max="5377" width="10.140625" style="93" customWidth="1"/>
    <col min="5378" max="5378" width="8.42578125" style="93" customWidth="1"/>
    <col min="5379" max="5379" width="17.28515625" style="93" customWidth="1"/>
    <col min="5380" max="5380" width="12" style="93" customWidth="1"/>
    <col min="5381" max="5613" width="9.140625" style="93"/>
    <col min="5614" max="5614" width="6" style="93" customWidth="1"/>
    <col min="5615" max="5615" width="12.140625" style="93" customWidth="1"/>
    <col min="5616" max="5616" width="17.42578125" style="93" customWidth="1"/>
    <col min="5617" max="5617" width="7.5703125" style="93" customWidth="1"/>
    <col min="5618" max="5618" width="0" style="93" hidden="1" customWidth="1"/>
    <col min="5619" max="5619" width="5.140625" style="93" customWidth="1"/>
    <col min="5620" max="5620" width="0" style="93" hidden="1" customWidth="1"/>
    <col min="5621" max="5621" width="11.42578125" style="93" customWidth="1"/>
    <col min="5622" max="5622" width="0.5703125" style="93" customWidth="1"/>
    <col min="5623" max="5623" width="12.5703125" style="93" customWidth="1"/>
    <col min="5624" max="5624" width="7.5703125" style="93" customWidth="1"/>
    <col min="5625" max="5626" width="0" style="93" hidden="1" customWidth="1"/>
    <col min="5627" max="5627" width="6.85546875" style="93" customWidth="1"/>
    <col min="5628" max="5628" width="6.28515625" style="93" customWidth="1"/>
    <col min="5629" max="5629" width="6.140625" style="93" customWidth="1"/>
    <col min="5630" max="5630" width="6" style="93" customWidth="1"/>
    <col min="5631" max="5631" width="6.140625" style="93" customWidth="1"/>
    <col min="5632" max="5632" width="6.5703125" style="93" customWidth="1"/>
    <col min="5633" max="5633" width="10.140625" style="93" customWidth="1"/>
    <col min="5634" max="5634" width="8.42578125" style="93" customWidth="1"/>
    <col min="5635" max="5635" width="17.28515625" style="93" customWidth="1"/>
    <col min="5636" max="5636" width="12" style="93" customWidth="1"/>
    <col min="5637" max="5869" width="9.140625" style="93"/>
    <col min="5870" max="5870" width="6" style="93" customWidth="1"/>
    <col min="5871" max="5871" width="12.140625" style="93" customWidth="1"/>
    <col min="5872" max="5872" width="17.42578125" style="93" customWidth="1"/>
    <col min="5873" max="5873" width="7.5703125" style="93" customWidth="1"/>
    <col min="5874" max="5874" width="0" style="93" hidden="1" customWidth="1"/>
    <col min="5875" max="5875" width="5.140625" style="93" customWidth="1"/>
    <col min="5876" max="5876" width="0" style="93" hidden="1" customWidth="1"/>
    <col min="5877" max="5877" width="11.42578125" style="93" customWidth="1"/>
    <col min="5878" max="5878" width="0.5703125" style="93" customWidth="1"/>
    <col min="5879" max="5879" width="12.5703125" style="93" customWidth="1"/>
    <col min="5880" max="5880" width="7.5703125" style="93" customWidth="1"/>
    <col min="5881" max="5882" width="0" style="93" hidden="1" customWidth="1"/>
    <col min="5883" max="5883" width="6.85546875" style="93" customWidth="1"/>
    <col min="5884" max="5884" width="6.28515625" style="93" customWidth="1"/>
    <col min="5885" max="5885" width="6.140625" style="93" customWidth="1"/>
    <col min="5886" max="5886" width="6" style="93" customWidth="1"/>
    <col min="5887" max="5887" width="6.140625" style="93" customWidth="1"/>
    <col min="5888" max="5888" width="6.5703125" style="93" customWidth="1"/>
    <col min="5889" max="5889" width="10.140625" style="93" customWidth="1"/>
    <col min="5890" max="5890" width="8.42578125" style="93" customWidth="1"/>
    <col min="5891" max="5891" width="17.28515625" style="93" customWidth="1"/>
    <col min="5892" max="5892" width="12" style="93" customWidth="1"/>
    <col min="5893" max="6125" width="9.140625" style="93"/>
    <col min="6126" max="6126" width="6" style="93" customWidth="1"/>
    <col min="6127" max="6127" width="12.140625" style="93" customWidth="1"/>
    <col min="6128" max="6128" width="17.42578125" style="93" customWidth="1"/>
    <col min="6129" max="6129" width="7.5703125" style="93" customWidth="1"/>
    <col min="6130" max="6130" width="0" style="93" hidden="1" customWidth="1"/>
    <col min="6131" max="6131" width="5.140625" style="93" customWidth="1"/>
    <col min="6132" max="6132" width="0" style="93" hidden="1" customWidth="1"/>
    <col min="6133" max="6133" width="11.42578125" style="93" customWidth="1"/>
    <col min="6134" max="6134" width="0.5703125" style="93" customWidth="1"/>
    <col min="6135" max="6135" width="12.5703125" style="93" customWidth="1"/>
    <col min="6136" max="6136" width="7.5703125" style="93" customWidth="1"/>
    <col min="6137" max="6138" width="0" style="93" hidden="1" customWidth="1"/>
    <col min="6139" max="6139" width="6.85546875" style="93" customWidth="1"/>
    <col min="6140" max="6140" width="6.28515625" style="93" customWidth="1"/>
    <col min="6141" max="6141" width="6.140625" style="93" customWidth="1"/>
    <col min="6142" max="6142" width="6" style="93" customWidth="1"/>
    <col min="6143" max="6143" width="6.140625" style="93" customWidth="1"/>
    <col min="6144" max="6144" width="6.5703125" style="93" customWidth="1"/>
    <col min="6145" max="6145" width="10.140625" style="93" customWidth="1"/>
    <col min="6146" max="6146" width="8.42578125" style="93" customWidth="1"/>
    <col min="6147" max="6147" width="17.28515625" style="93" customWidth="1"/>
    <col min="6148" max="6148" width="12" style="93" customWidth="1"/>
    <col min="6149" max="6381" width="9.140625" style="93"/>
    <col min="6382" max="6382" width="6" style="93" customWidth="1"/>
    <col min="6383" max="6383" width="12.140625" style="93" customWidth="1"/>
    <col min="6384" max="6384" width="17.42578125" style="93" customWidth="1"/>
    <col min="6385" max="6385" width="7.5703125" style="93" customWidth="1"/>
    <col min="6386" max="6386" width="0" style="93" hidden="1" customWidth="1"/>
    <col min="6387" max="6387" width="5.140625" style="93" customWidth="1"/>
    <col min="6388" max="6388" width="0" style="93" hidden="1" customWidth="1"/>
    <col min="6389" max="6389" width="11.42578125" style="93" customWidth="1"/>
    <col min="6390" max="6390" width="0.5703125" style="93" customWidth="1"/>
    <col min="6391" max="6391" width="12.5703125" style="93" customWidth="1"/>
    <col min="6392" max="6392" width="7.5703125" style="93" customWidth="1"/>
    <col min="6393" max="6394" width="0" style="93" hidden="1" customWidth="1"/>
    <col min="6395" max="6395" width="6.85546875" style="93" customWidth="1"/>
    <col min="6396" max="6396" width="6.28515625" style="93" customWidth="1"/>
    <col min="6397" max="6397" width="6.140625" style="93" customWidth="1"/>
    <col min="6398" max="6398" width="6" style="93" customWidth="1"/>
    <col min="6399" max="6399" width="6.140625" style="93" customWidth="1"/>
    <col min="6400" max="6400" width="6.5703125" style="93" customWidth="1"/>
    <col min="6401" max="6401" width="10.140625" style="93" customWidth="1"/>
    <col min="6402" max="6402" width="8.42578125" style="93" customWidth="1"/>
    <col min="6403" max="6403" width="17.28515625" style="93" customWidth="1"/>
    <col min="6404" max="6404" width="12" style="93" customWidth="1"/>
    <col min="6405" max="6637" width="9.140625" style="93"/>
    <col min="6638" max="6638" width="6" style="93" customWidth="1"/>
    <col min="6639" max="6639" width="12.140625" style="93" customWidth="1"/>
    <col min="6640" max="6640" width="17.42578125" style="93" customWidth="1"/>
    <col min="6641" max="6641" width="7.5703125" style="93" customWidth="1"/>
    <col min="6642" max="6642" width="0" style="93" hidden="1" customWidth="1"/>
    <col min="6643" max="6643" width="5.140625" style="93" customWidth="1"/>
    <col min="6644" max="6644" width="0" style="93" hidden="1" customWidth="1"/>
    <col min="6645" max="6645" width="11.42578125" style="93" customWidth="1"/>
    <col min="6646" max="6646" width="0.5703125" style="93" customWidth="1"/>
    <col min="6647" max="6647" width="12.5703125" style="93" customWidth="1"/>
    <col min="6648" max="6648" width="7.5703125" style="93" customWidth="1"/>
    <col min="6649" max="6650" width="0" style="93" hidden="1" customWidth="1"/>
    <col min="6651" max="6651" width="6.85546875" style="93" customWidth="1"/>
    <col min="6652" max="6652" width="6.28515625" style="93" customWidth="1"/>
    <col min="6653" max="6653" width="6.140625" style="93" customWidth="1"/>
    <col min="6654" max="6654" width="6" style="93" customWidth="1"/>
    <col min="6655" max="6655" width="6.140625" style="93" customWidth="1"/>
    <col min="6656" max="6656" width="6.5703125" style="93" customWidth="1"/>
    <col min="6657" max="6657" width="10.140625" style="93" customWidth="1"/>
    <col min="6658" max="6658" width="8.42578125" style="93" customWidth="1"/>
    <col min="6659" max="6659" width="17.28515625" style="93" customWidth="1"/>
    <col min="6660" max="6660" width="12" style="93" customWidth="1"/>
    <col min="6661" max="6893" width="9.140625" style="93"/>
    <col min="6894" max="6894" width="6" style="93" customWidth="1"/>
    <col min="6895" max="6895" width="12.140625" style="93" customWidth="1"/>
    <col min="6896" max="6896" width="17.42578125" style="93" customWidth="1"/>
    <col min="6897" max="6897" width="7.5703125" style="93" customWidth="1"/>
    <col min="6898" max="6898" width="0" style="93" hidden="1" customWidth="1"/>
    <col min="6899" max="6899" width="5.140625" style="93" customWidth="1"/>
    <col min="6900" max="6900" width="0" style="93" hidden="1" customWidth="1"/>
    <col min="6901" max="6901" width="11.42578125" style="93" customWidth="1"/>
    <col min="6902" max="6902" width="0.5703125" style="93" customWidth="1"/>
    <col min="6903" max="6903" width="12.5703125" style="93" customWidth="1"/>
    <col min="6904" max="6904" width="7.5703125" style="93" customWidth="1"/>
    <col min="6905" max="6906" width="0" style="93" hidden="1" customWidth="1"/>
    <col min="6907" max="6907" width="6.85546875" style="93" customWidth="1"/>
    <col min="6908" max="6908" width="6.28515625" style="93" customWidth="1"/>
    <col min="6909" max="6909" width="6.140625" style="93" customWidth="1"/>
    <col min="6910" max="6910" width="6" style="93" customWidth="1"/>
    <col min="6911" max="6911" width="6.140625" style="93" customWidth="1"/>
    <col min="6912" max="6912" width="6.5703125" style="93" customWidth="1"/>
    <col min="6913" max="6913" width="10.140625" style="93" customWidth="1"/>
    <col min="6914" max="6914" width="8.42578125" style="93" customWidth="1"/>
    <col min="6915" max="6915" width="17.28515625" style="93" customWidth="1"/>
    <col min="6916" max="6916" width="12" style="93" customWidth="1"/>
    <col min="6917" max="7149" width="9.140625" style="93"/>
    <col min="7150" max="7150" width="6" style="93" customWidth="1"/>
    <col min="7151" max="7151" width="12.140625" style="93" customWidth="1"/>
    <col min="7152" max="7152" width="17.42578125" style="93" customWidth="1"/>
    <col min="7153" max="7153" width="7.5703125" style="93" customWidth="1"/>
    <col min="7154" max="7154" width="0" style="93" hidden="1" customWidth="1"/>
    <col min="7155" max="7155" width="5.140625" style="93" customWidth="1"/>
    <col min="7156" max="7156" width="0" style="93" hidden="1" customWidth="1"/>
    <col min="7157" max="7157" width="11.42578125" style="93" customWidth="1"/>
    <col min="7158" max="7158" width="0.5703125" style="93" customWidth="1"/>
    <col min="7159" max="7159" width="12.5703125" style="93" customWidth="1"/>
    <col min="7160" max="7160" width="7.5703125" style="93" customWidth="1"/>
    <col min="7161" max="7162" width="0" style="93" hidden="1" customWidth="1"/>
    <col min="7163" max="7163" width="6.85546875" style="93" customWidth="1"/>
    <col min="7164" max="7164" width="6.28515625" style="93" customWidth="1"/>
    <col min="7165" max="7165" width="6.140625" style="93" customWidth="1"/>
    <col min="7166" max="7166" width="6" style="93" customWidth="1"/>
    <col min="7167" max="7167" width="6.140625" style="93" customWidth="1"/>
    <col min="7168" max="7168" width="6.5703125" style="93" customWidth="1"/>
    <col min="7169" max="7169" width="10.140625" style="93" customWidth="1"/>
    <col min="7170" max="7170" width="8.42578125" style="93" customWidth="1"/>
    <col min="7171" max="7171" width="17.28515625" style="93" customWidth="1"/>
    <col min="7172" max="7172" width="12" style="93" customWidth="1"/>
    <col min="7173" max="7405" width="9.140625" style="93"/>
    <col min="7406" max="7406" width="6" style="93" customWidth="1"/>
    <col min="7407" max="7407" width="12.140625" style="93" customWidth="1"/>
    <col min="7408" max="7408" width="17.42578125" style="93" customWidth="1"/>
    <col min="7409" max="7409" width="7.5703125" style="93" customWidth="1"/>
    <col min="7410" max="7410" width="0" style="93" hidden="1" customWidth="1"/>
    <col min="7411" max="7411" width="5.140625" style="93" customWidth="1"/>
    <col min="7412" max="7412" width="0" style="93" hidden="1" customWidth="1"/>
    <col min="7413" max="7413" width="11.42578125" style="93" customWidth="1"/>
    <col min="7414" max="7414" width="0.5703125" style="93" customWidth="1"/>
    <col min="7415" max="7415" width="12.5703125" style="93" customWidth="1"/>
    <col min="7416" max="7416" width="7.5703125" style="93" customWidth="1"/>
    <col min="7417" max="7418" width="0" style="93" hidden="1" customWidth="1"/>
    <col min="7419" max="7419" width="6.85546875" style="93" customWidth="1"/>
    <col min="7420" max="7420" width="6.28515625" style="93" customWidth="1"/>
    <col min="7421" max="7421" width="6.140625" style="93" customWidth="1"/>
    <col min="7422" max="7422" width="6" style="93" customWidth="1"/>
    <col min="7423" max="7423" width="6.140625" style="93" customWidth="1"/>
    <col min="7424" max="7424" width="6.5703125" style="93" customWidth="1"/>
    <col min="7425" max="7425" width="10.140625" style="93" customWidth="1"/>
    <col min="7426" max="7426" width="8.42578125" style="93" customWidth="1"/>
    <col min="7427" max="7427" width="17.28515625" style="93" customWidth="1"/>
    <col min="7428" max="7428" width="12" style="93" customWidth="1"/>
    <col min="7429" max="7661" width="9.140625" style="93"/>
    <col min="7662" max="7662" width="6" style="93" customWidth="1"/>
    <col min="7663" max="7663" width="12.140625" style="93" customWidth="1"/>
    <col min="7664" max="7664" width="17.42578125" style="93" customWidth="1"/>
    <col min="7665" max="7665" width="7.5703125" style="93" customWidth="1"/>
    <col min="7666" max="7666" width="0" style="93" hidden="1" customWidth="1"/>
    <col min="7667" max="7667" width="5.140625" style="93" customWidth="1"/>
    <col min="7668" max="7668" width="0" style="93" hidden="1" customWidth="1"/>
    <col min="7669" max="7669" width="11.42578125" style="93" customWidth="1"/>
    <col min="7670" max="7670" width="0.5703125" style="93" customWidth="1"/>
    <col min="7671" max="7671" width="12.5703125" style="93" customWidth="1"/>
    <col min="7672" max="7672" width="7.5703125" style="93" customWidth="1"/>
    <col min="7673" max="7674" width="0" style="93" hidden="1" customWidth="1"/>
    <col min="7675" max="7675" width="6.85546875" style="93" customWidth="1"/>
    <col min="7676" max="7676" width="6.28515625" style="93" customWidth="1"/>
    <col min="7677" max="7677" width="6.140625" style="93" customWidth="1"/>
    <col min="7678" max="7678" width="6" style="93" customWidth="1"/>
    <col min="7679" max="7679" width="6.140625" style="93" customWidth="1"/>
    <col min="7680" max="7680" width="6.5703125" style="93" customWidth="1"/>
    <col min="7681" max="7681" width="10.140625" style="93" customWidth="1"/>
    <col min="7682" max="7682" width="8.42578125" style="93" customWidth="1"/>
    <col min="7683" max="7683" width="17.28515625" style="93" customWidth="1"/>
    <col min="7684" max="7684" width="12" style="93" customWidth="1"/>
    <col min="7685" max="7917" width="9.140625" style="93"/>
    <col min="7918" max="7918" width="6" style="93" customWidth="1"/>
    <col min="7919" max="7919" width="12.140625" style="93" customWidth="1"/>
    <col min="7920" max="7920" width="17.42578125" style="93" customWidth="1"/>
    <col min="7921" max="7921" width="7.5703125" style="93" customWidth="1"/>
    <col min="7922" max="7922" width="0" style="93" hidden="1" customWidth="1"/>
    <col min="7923" max="7923" width="5.140625" style="93" customWidth="1"/>
    <col min="7924" max="7924" width="0" style="93" hidden="1" customWidth="1"/>
    <col min="7925" max="7925" width="11.42578125" style="93" customWidth="1"/>
    <col min="7926" max="7926" width="0.5703125" style="93" customWidth="1"/>
    <col min="7927" max="7927" width="12.5703125" style="93" customWidth="1"/>
    <col min="7928" max="7928" width="7.5703125" style="93" customWidth="1"/>
    <col min="7929" max="7930" width="0" style="93" hidden="1" customWidth="1"/>
    <col min="7931" max="7931" width="6.85546875" style="93" customWidth="1"/>
    <col min="7932" max="7932" width="6.28515625" style="93" customWidth="1"/>
    <col min="7933" max="7933" width="6.140625" style="93" customWidth="1"/>
    <col min="7934" max="7934" width="6" style="93" customWidth="1"/>
    <col min="7935" max="7935" width="6.140625" style="93" customWidth="1"/>
    <col min="7936" max="7936" width="6.5703125" style="93" customWidth="1"/>
    <col min="7937" max="7937" width="10.140625" style="93" customWidth="1"/>
    <col min="7938" max="7938" width="8.42578125" style="93" customWidth="1"/>
    <col min="7939" max="7939" width="17.28515625" style="93" customWidth="1"/>
    <col min="7940" max="7940" width="12" style="93" customWidth="1"/>
    <col min="7941" max="8173" width="9.140625" style="93"/>
    <col min="8174" max="8174" width="6" style="93" customWidth="1"/>
    <col min="8175" max="8175" width="12.140625" style="93" customWidth="1"/>
    <col min="8176" max="8176" width="17.42578125" style="93" customWidth="1"/>
    <col min="8177" max="8177" width="7.5703125" style="93" customWidth="1"/>
    <col min="8178" max="8178" width="0" style="93" hidden="1" customWidth="1"/>
    <col min="8179" max="8179" width="5.140625" style="93" customWidth="1"/>
    <col min="8180" max="8180" width="0" style="93" hidden="1" customWidth="1"/>
    <col min="8181" max="8181" width="11.42578125" style="93" customWidth="1"/>
    <col min="8182" max="8182" width="0.5703125" style="93" customWidth="1"/>
    <col min="8183" max="8183" width="12.5703125" style="93" customWidth="1"/>
    <col min="8184" max="8184" width="7.5703125" style="93" customWidth="1"/>
    <col min="8185" max="8186" width="0" style="93" hidden="1" customWidth="1"/>
    <col min="8187" max="8187" width="6.85546875" style="93" customWidth="1"/>
    <col min="8188" max="8188" width="6.28515625" style="93" customWidth="1"/>
    <col min="8189" max="8189" width="6.140625" style="93" customWidth="1"/>
    <col min="8190" max="8190" width="6" style="93" customWidth="1"/>
    <col min="8191" max="8191" width="6.140625" style="93" customWidth="1"/>
    <col min="8192" max="8192" width="6.5703125" style="93" customWidth="1"/>
    <col min="8193" max="8193" width="10.140625" style="93" customWidth="1"/>
    <col min="8194" max="8194" width="8.42578125" style="93" customWidth="1"/>
    <col min="8195" max="8195" width="17.28515625" style="93" customWidth="1"/>
    <col min="8196" max="8196" width="12" style="93" customWidth="1"/>
    <col min="8197" max="8429" width="9.140625" style="93"/>
    <col min="8430" max="8430" width="6" style="93" customWidth="1"/>
    <col min="8431" max="8431" width="12.140625" style="93" customWidth="1"/>
    <col min="8432" max="8432" width="17.42578125" style="93" customWidth="1"/>
    <col min="8433" max="8433" width="7.5703125" style="93" customWidth="1"/>
    <col min="8434" max="8434" width="0" style="93" hidden="1" customWidth="1"/>
    <col min="8435" max="8435" width="5.140625" style="93" customWidth="1"/>
    <col min="8436" max="8436" width="0" style="93" hidden="1" customWidth="1"/>
    <col min="8437" max="8437" width="11.42578125" style="93" customWidth="1"/>
    <col min="8438" max="8438" width="0.5703125" style="93" customWidth="1"/>
    <col min="8439" max="8439" width="12.5703125" style="93" customWidth="1"/>
    <col min="8440" max="8440" width="7.5703125" style="93" customWidth="1"/>
    <col min="8441" max="8442" width="0" style="93" hidden="1" customWidth="1"/>
    <col min="8443" max="8443" width="6.85546875" style="93" customWidth="1"/>
    <col min="8444" max="8444" width="6.28515625" style="93" customWidth="1"/>
    <col min="8445" max="8445" width="6.140625" style="93" customWidth="1"/>
    <col min="8446" max="8446" width="6" style="93" customWidth="1"/>
    <col min="8447" max="8447" width="6.140625" style="93" customWidth="1"/>
    <col min="8448" max="8448" width="6.5703125" style="93" customWidth="1"/>
    <col min="8449" max="8449" width="10.140625" style="93" customWidth="1"/>
    <col min="8450" max="8450" width="8.42578125" style="93" customWidth="1"/>
    <col min="8451" max="8451" width="17.28515625" style="93" customWidth="1"/>
    <col min="8452" max="8452" width="12" style="93" customWidth="1"/>
    <col min="8453" max="8685" width="9.140625" style="93"/>
    <col min="8686" max="8686" width="6" style="93" customWidth="1"/>
    <col min="8687" max="8687" width="12.140625" style="93" customWidth="1"/>
    <col min="8688" max="8688" width="17.42578125" style="93" customWidth="1"/>
    <col min="8689" max="8689" width="7.5703125" style="93" customWidth="1"/>
    <col min="8690" max="8690" width="0" style="93" hidden="1" customWidth="1"/>
    <col min="8691" max="8691" width="5.140625" style="93" customWidth="1"/>
    <col min="8692" max="8692" width="0" style="93" hidden="1" customWidth="1"/>
    <col min="8693" max="8693" width="11.42578125" style="93" customWidth="1"/>
    <col min="8694" max="8694" width="0.5703125" style="93" customWidth="1"/>
    <col min="8695" max="8695" width="12.5703125" style="93" customWidth="1"/>
    <col min="8696" max="8696" width="7.5703125" style="93" customWidth="1"/>
    <col min="8697" max="8698" width="0" style="93" hidden="1" customWidth="1"/>
    <col min="8699" max="8699" width="6.85546875" style="93" customWidth="1"/>
    <col min="8700" max="8700" width="6.28515625" style="93" customWidth="1"/>
    <col min="8701" max="8701" width="6.140625" style="93" customWidth="1"/>
    <col min="8702" max="8702" width="6" style="93" customWidth="1"/>
    <col min="8703" max="8703" width="6.140625" style="93" customWidth="1"/>
    <col min="8704" max="8704" width="6.5703125" style="93" customWidth="1"/>
    <col min="8705" max="8705" width="10.140625" style="93" customWidth="1"/>
    <col min="8706" max="8706" width="8.42578125" style="93" customWidth="1"/>
    <col min="8707" max="8707" width="17.28515625" style="93" customWidth="1"/>
    <col min="8708" max="8708" width="12" style="93" customWidth="1"/>
    <col min="8709" max="8941" width="9.140625" style="93"/>
    <col min="8942" max="8942" width="6" style="93" customWidth="1"/>
    <col min="8943" max="8943" width="12.140625" style="93" customWidth="1"/>
    <col min="8944" max="8944" width="17.42578125" style="93" customWidth="1"/>
    <col min="8945" max="8945" width="7.5703125" style="93" customWidth="1"/>
    <col min="8946" max="8946" width="0" style="93" hidden="1" customWidth="1"/>
    <col min="8947" max="8947" width="5.140625" style="93" customWidth="1"/>
    <col min="8948" max="8948" width="0" style="93" hidden="1" customWidth="1"/>
    <col min="8949" max="8949" width="11.42578125" style="93" customWidth="1"/>
    <col min="8950" max="8950" width="0.5703125" style="93" customWidth="1"/>
    <col min="8951" max="8951" width="12.5703125" style="93" customWidth="1"/>
    <col min="8952" max="8952" width="7.5703125" style="93" customWidth="1"/>
    <col min="8953" max="8954" width="0" style="93" hidden="1" customWidth="1"/>
    <col min="8955" max="8955" width="6.85546875" style="93" customWidth="1"/>
    <col min="8956" max="8956" width="6.28515625" style="93" customWidth="1"/>
    <col min="8957" max="8957" width="6.140625" style="93" customWidth="1"/>
    <col min="8958" max="8958" width="6" style="93" customWidth="1"/>
    <col min="8959" max="8959" width="6.140625" style="93" customWidth="1"/>
    <col min="8960" max="8960" width="6.5703125" style="93" customWidth="1"/>
    <col min="8961" max="8961" width="10.140625" style="93" customWidth="1"/>
    <col min="8962" max="8962" width="8.42578125" style="93" customWidth="1"/>
    <col min="8963" max="8963" width="17.28515625" style="93" customWidth="1"/>
    <col min="8964" max="8964" width="12" style="93" customWidth="1"/>
    <col min="8965" max="9197" width="9.140625" style="93"/>
    <col min="9198" max="9198" width="6" style="93" customWidth="1"/>
    <col min="9199" max="9199" width="12.140625" style="93" customWidth="1"/>
    <col min="9200" max="9200" width="17.42578125" style="93" customWidth="1"/>
    <col min="9201" max="9201" width="7.5703125" style="93" customWidth="1"/>
    <col min="9202" max="9202" width="0" style="93" hidden="1" customWidth="1"/>
    <col min="9203" max="9203" width="5.140625" style="93" customWidth="1"/>
    <col min="9204" max="9204" width="0" style="93" hidden="1" customWidth="1"/>
    <col min="9205" max="9205" width="11.42578125" style="93" customWidth="1"/>
    <col min="9206" max="9206" width="0.5703125" style="93" customWidth="1"/>
    <col min="9207" max="9207" width="12.5703125" style="93" customWidth="1"/>
    <col min="9208" max="9208" width="7.5703125" style="93" customWidth="1"/>
    <col min="9209" max="9210" width="0" style="93" hidden="1" customWidth="1"/>
    <col min="9211" max="9211" width="6.85546875" style="93" customWidth="1"/>
    <col min="9212" max="9212" width="6.28515625" style="93" customWidth="1"/>
    <col min="9213" max="9213" width="6.140625" style="93" customWidth="1"/>
    <col min="9214" max="9214" width="6" style="93" customWidth="1"/>
    <col min="9215" max="9215" width="6.140625" style="93" customWidth="1"/>
    <col min="9216" max="9216" width="6.5703125" style="93" customWidth="1"/>
    <col min="9217" max="9217" width="10.140625" style="93" customWidth="1"/>
    <col min="9218" max="9218" width="8.42578125" style="93" customWidth="1"/>
    <col min="9219" max="9219" width="17.28515625" style="93" customWidth="1"/>
    <col min="9220" max="9220" width="12" style="93" customWidth="1"/>
    <col min="9221" max="9453" width="9.140625" style="93"/>
    <col min="9454" max="9454" width="6" style="93" customWidth="1"/>
    <col min="9455" max="9455" width="12.140625" style="93" customWidth="1"/>
    <col min="9456" max="9456" width="17.42578125" style="93" customWidth="1"/>
    <col min="9457" max="9457" width="7.5703125" style="93" customWidth="1"/>
    <col min="9458" max="9458" width="0" style="93" hidden="1" customWidth="1"/>
    <col min="9459" max="9459" width="5.140625" style="93" customWidth="1"/>
    <col min="9460" max="9460" width="0" style="93" hidden="1" customWidth="1"/>
    <col min="9461" max="9461" width="11.42578125" style="93" customWidth="1"/>
    <col min="9462" max="9462" width="0.5703125" style="93" customWidth="1"/>
    <col min="9463" max="9463" width="12.5703125" style="93" customWidth="1"/>
    <col min="9464" max="9464" width="7.5703125" style="93" customWidth="1"/>
    <col min="9465" max="9466" width="0" style="93" hidden="1" customWidth="1"/>
    <col min="9467" max="9467" width="6.85546875" style="93" customWidth="1"/>
    <col min="9468" max="9468" width="6.28515625" style="93" customWidth="1"/>
    <col min="9469" max="9469" width="6.140625" style="93" customWidth="1"/>
    <col min="9470" max="9470" width="6" style="93" customWidth="1"/>
    <col min="9471" max="9471" width="6.140625" style="93" customWidth="1"/>
    <col min="9472" max="9472" width="6.5703125" style="93" customWidth="1"/>
    <col min="9473" max="9473" width="10.140625" style="93" customWidth="1"/>
    <col min="9474" max="9474" width="8.42578125" style="93" customWidth="1"/>
    <col min="9475" max="9475" width="17.28515625" style="93" customWidth="1"/>
    <col min="9476" max="9476" width="12" style="93" customWidth="1"/>
    <col min="9477" max="9709" width="9.140625" style="93"/>
    <col min="9710" max="9710" width="6" style="93" customWidth="1"/>
    <col min="9711" max="9711" width="12.140625" style="93" customWidth="1"/>
    <col min="9712" max="9712" width="17.42578125" style="93" customWidth="1"/>
    <col min="9713" max="9713" width="7.5703125" style="93" customWidth="1"/>
    <col min="9714" max="9714" width="0" style="93" hidden="1" customWidth="1"/>
    <col min="9715" max="9715" width="5.140625" style="93" customWidth="1"/>
    <col min="9716" max="9716" width="0" style="93" hidden="1" customWidth="1"/>
    <col min="9717" max="9717" width="11.42578125" style="93" customWidth="1"/>
    <col min="9718" max="9718" width="0.5703125" style="93" customWidth="1"/>
    <col min="9719" max="9719" width="12.5703125" style="93" customWidth="1"/>
    <col min="9720" max="9720" width="7.5703125" style="93" customWidth="1"/>
    <col min="9721" max="9722" width="0" style="93" hidden="1" customWidth="1"/>
    <col min="9723" max="9723" width="6.85546875" style="93" customWidth="1"/>
    <col min="9724" max="9724" width="6.28515625" style="93" customWidth="1"/>
    <col min="9725" max="9725" width="6.140625" style="93" customWidth="1"/>
    <col min="9726" max="9726" width="6" style="93" customWidth="1"/>
    <col min="9727" max="9727" width="6.140625" style="93" customWidth="1"/>
    <col min="9728" max="9728" width="6.5703125" style="93" customWidth="1"/>
    <col min="9729" max="9729" width="10.140625" style="93" customWidth="1"/>
    <col min="9730" max="9730" width="8.42578125" style="93" customWidth="1"/>
    <col min="9731" max="9731" width="17.28515625" style="93" customWidth="1"/>
    <col min="9732" max="9732" width="12" style="93" customWidth="1"/>
    <col min="9733" max="9965" width="9.140625" style="93"/>
    <col min="9966" max="9966" width="6" style="93" customWidth="1"/>
    <col min="9967" max="9967" width="12.140625" style="93" customWidth="1"/>
    <col min="9968" max="9968" width="17.42578125" style="93" customWidth="1"/>
    <col min="9969" max="9969" width="7.5703125" style="93" customWidth="1"/>
    <col min="9970" max="9970" width="0" style="93" hidden="1" customWidth="1"/>
    <col min="9971" max="9971" width="5.140625" style="93" customWidth="1"/>
    <col min="9972" max="9972" width="0" style="93" hidden="1" customWidth="1"/>
    <col min="9973" max="9973" width="11.42578125" style="93" customWidth="1"/>
    <col min="9974" max="9974" width="0.5703125" style="93" customWidth="1"/>
    <col min="9975" max="9975" width="12.5703125" style="93" customWidth="1"/>
    <col min="9976" max="9976" width="7.5703125" style="93" customWidth="1"/>
    <col min="9977" max="9978" width="0" style="93" hidden="1" customWidth="1"/>
    <col min="9979" max="9979" width="6.85546875" style="93" customWidth="1"/>
    <col min="9980" max="9980" width="6.28515625" style="93" customWidth="1"/>
    <col min="9981" max="9981" width="6.140625" style="93" customWidth="1"/>
    <col min="9982" max="9982" width="6" style="93" customWidth="1"/>
    <col min="9983" max="9983" width="6.140625" style="93" customWidth="1"/>
    <col min="9984" max="9984" width="6.5703125" style="93" customWidth="1"/>
    <col min="9985" max="9985" width="10.140625" style="93" customWidth="1"/>
    <col min="9986" max="9986" width="8.42578125" style="93" customWidth="1"/>
    <col min="9987" max="9987" width="17.28515625" style="93" customWidth="1"/>
    <col min="9988" max="9988" width="12" style="93" customWidth="1"/>
    <col min="9989" max="10221" width="9.140625" style="93"/>
    <col min="10222" max="10222" width="6" style="93" customWidth="1"/>
    <col min="10223" max="10223" width="12.140625" style="93" customWidth="1"/>
    <col min="10224" max="10224" width="17.42578125" style="93" customWidth="1"/>
    <col min="10225" max="10225" width="7.5703125" style="93" customWidth="1"/>
    <col min="10226" max="10226" width="0" style="93" hidden="1" customWidth="1"/>
    <col min="10227" max="10227" width="5.140625" style="93" customWidth="1"/>
    <col min="10228" max="10228" width="0" style="93" hidden="1" customWidth="1"/>
    <col min="10229" max="10229" width="11.42578125" style="93" customWidth="1"/>
    <col min="10230" max="10230" width="0.5703125" style="93" customWidth="1"/>
    <col min="10231" max="10231" width="12.5703125" style="93" customWidth="1"/>
    <col min="10232" max="10232" width="7.5703125" style="93" customWidth="1"/>
    <col min="10233" max="10234" width="0" style="93" hidden="1" customWidth="1"/>
    <col min="10235" max="10235" width="6.85546875" style="93" customWidth="1"/>
    <col min="10236" max="10236" width="6.28515625" style="93" customWidth="1"/>
    <col min="10237" max="10237" width="6.140625" style="93" customWidth="1"/>
    <col min="10238" max="10238" width="6" style="93" customWidth="1"/>
    <col min="10239" max="10239" width="6.140625" style="93" customWidth="1"/>
    <col min="10240" max="10240" width="6.5703125" style="93" customWidth="1"/>
    <col min="10241" max="10241" width="10.140625" style="93" customWidth="1"/>
    <col min="10242" max="10242" width="8.42578125" style="93" customWidth="1"/>
    <col min="10243" max="10243" width="17.28515625" style="93" customWidth="1"/>
    <col min="10244" max="10244" width="12" style="93" customWidth="1"/>
    <col min="10245" max="10477" width="9.140625" style="93"/>
    <col min="10478" max="10478" width="6" style="93" customWidth="1"/>
    <col min="10479" max="10479" width="12.140625" style="93" customWidth="1"/>
    <col min="10480" max="10480" width="17.42578125" style="93" customWidth="1"/>
    <col min="10481" max="10481" width="7.5703125" style="93" customWidth="1"/>
    <col min="10482" max="10482" width="0" style="93" hidden="1" customWidth="1"/>
    <col min="10483" max="10483" width="5.140625" style="93" customWidth="1"/>
    <col min="10484" max="10484" width="0" style="93" hidden="1" customWidth="1"/>
    <col min="10485" max="10485" width="11.42578125" style="93" customWidth="1"/>
    <col min="10486" max="10486" width="0.5703125" style="93" customWidth="1"/>
    <col min="10487" max="10487" width="12.5703125" style="93" customWidth="1"/>
    <col min="10488" max="10488" width="7.5703125" style="93" customWidth="1"/>
    <col min="10489" max="10490" width="0" style="93" hidden="1" customWidth="1"/>
    <col min="10491" max="10491" width="6.85546875" style="93" customWidth="1"/>
    <col min="10492" max="10492" width="6.28515625" style="93" customWidth="1"/>
    <col min="10493" max="10493" width="6.140625" style="93" customWidth="1"/>
    <col min="10494" max="10494" width="6" style="93" customWidth="1"/>
    <col min="10495" max="10495" width="6.140625" style="93" customWidth="1"/>
    <col min="10496" max="10496" width="6.5703125" style="93" customWidth="1"/>
    <col min="10497" max="10497" width="10.140625" style="93" customWidth="1"/>
    <col min="10498" max="10498" width="8.42578125" style="93" customWidth="1"/>
    <col min="10499" max="10499" width="17.28515625" style="93" customWidth="1"/>
    <col min="10500" max="10500" width="12" style="93" customWidth="1"/>
    <col min="10501" max="10733" width="9.140625" style="93"/>
    <col min="10734" max="10734" width="6" style="93" customWidth="1"/>
    <col min="10735" max="10735" width="12.140625" style="93" customWidth="1"/>
    <col min="10736" max="10736" width="17.42578125" style="93" customWidth="1"/>
    <col min="10737" max="10737" width="7.5703125" style="93" customWidth="1"/>
    <col min="10738" max="10738" width="0" style="93" hidden="1" customWidth="1"/>
    <col min="10739" max="10739" width="5.140625" style="93" customWidth="1"/>
    <col min="10740" max="10740" width="0" style="93" hidden="1" customWidth="1"/>
    <col min="10741" max="10741" width="11.42578125" style="93" customWidth="1"/>
    <col min="10742" max="10742" width="0.5703125" style="93" customWidth="1"/>
    <col min="10743" max="10743" width="12.5703125" style="93" customWidth="1"/>
    <col min="10744" max="10744" width="7.5703125" style="93" customWidth="1"/>
    <col min="10745" max="10746" width="0" style="93" hidden="1" customWidth="1"/>
    <col min="10747" max="10747" width="6.85546875" style="93" customWidth="1"/>
    <col min="10748" max="10748" width="6.28515625" style="93" customWidth="1"/>
    <col min="10749" max="10749" width="6.140625" style="93" customWidth="1"/>
    <col min="10750" max="10750" width="6" style="93" customWidth="1"/>
    <col min="10751" max="10751" width="6.140625" style="93" customWidth="1"/>
    <col min="10752" max="10752" width="6.5703125" style="93" customWidth="1"/>
    <col min="10753" max="10753" width="10.140625" style="93" customWidth="1"/>
    <col min="10754" max="10754" width="8.42578125" style="93" customWidth="1"/>
    <col min="10755" max="10755" width="17.28515625" style="93" customWidth="1"/>
    <col min="10756" max="10756" width="12" style="93" customWidth="1"/>
    <col min="10757" max="10989" width="9.140625" style="93"/>
    <col min="10990" max="10990" width="6" style="93" customWidth="1"/>
    <col min="10991" max="10991" width="12.140625" style="93" customWidth="1"/>
    <col min="10992" max="10992" width="17.42578125" style="93" customWidth="1"/>
    <col min="10993" max="10993" width="7.5703125" style="93" customWidth="1"/>
    <col min="10994" max="10994" width="0" style="93" hidden="1" customWidth="1"/>
    <col min="10995" max="10995" width="5.140625" style="93" customWidth="1"/>
    <col min="10996" max="10996" width="0" style="93" hidden="1" customWidth="1"/>
    <col min="10997" max="10997" width="11.42578125" style="93" customWidth="1"/>
    <col min="10998" max="10998" width="0.5703125" style="93" customWidth="1"/>
    <col min="10999" max="10999" width="12.5703125" style="93" customWidth="1"/>
    <col min="11000" max="11000" width="7.5703125" style="93" customWidth="1"/>
    <col min="11001" max="11002" width="0" style="93" hidden="1" customWidth="1"/>
    <col min="11003" max="11003" width="6.85546875" style="93" customWidth="1"/>
    <col min="11004" max="11004" width="6.28515625" style="93" customWidth="1"/>
    <col min="11005" max="11005" width="6.140625" style="93" customWidth="1"/>
    <col min="11006" max="11006" width="6" style="93" customWidth="1"/>
    <col min="11007" max="11007" width="6.140625" style="93" customWidth="1"/>
    <col min="11008" max="11008" width="6.5703125" style="93" customWidth="1"/>
    <col min="11009" max="11009" width="10.140625" style="93" customWidth="1"/>
    <col min="11010" max="11010" width="8.42578125" style="93" customWidth="1"/>
    <col min="11011" max="11011" width="17.28515625" style="93" customWidth="1"/>
    <col min="11012" max="11012" width="12" style="93" customWidth="1"/>
    <col min="11013" max="11245" width="9.140625" style="93"/>
    <col min="11246" max="11246" width="6" style="93" customWidth="1"/>
    <col min="11247" max="11247" width="12.140625" style="93" customWidth="1"/>
    <col min="11248" max="11248" width="17.42578125" style="93" customWidth="1"/>
    <col min="11249" max="11249" width="7.5703125" style="93" customWidth="1"/>
    <col min="11250" max="11250" width="0" style="93" hidden="1" customWidth="1"/>
    <col min="11251" max="11251" width="5.140625" style="93" customWidth="1"/>
    <col min="11252" max="11252" width="0" style="93" hidden="1" customWidth="1"/>
    <col min="11253" max="11253" width="11.42578125" style="93" customWidth="1"/>
    <col min="11254" max="11254" width="0.5703125" style="93" customWidth="1"/>
    <col min="11255" max="11255" width="12.5703125" style="93" customWidth="1"/>
    <col min="11256" max="11256" width="7.5703125" style="93" customWidth="1"/>
    <col min="11257" max="11258" width="0" style="93" hidden="1" customWidth="1"/>
    <col min="11259" max="11259" width="6.85546875" style="93" customWidth="1"/>
    <col min="11260" max="11260" width="6.28515625" style="93" customWidth="1"/>
    <col min="11261" max="11261" width="6.140625" style="93" customWidth="1"/>
    <col min="11262" max="11262" width="6" style="93" customWidth="1"/>
    <col min="11263" max="11263" width="6.140625" style="93" customWidth="1"/>
    <col min="11264" max="11264" width="6.5703125" style="93" customWidth="1"/>
    <col min="11265" max="11265" width="10.140625" style="93" customWidth="1"/>
    <col min="11266" max="11266" width="8.42578125" style="93" customWidth="1"/>
    <col min="11267" max="11267" width="17.28515625" style="93" customWidth="1"/>
    <col min="11268" max="11268" width="12" style="93" customWidth="1"/>
    <col min="11269" max="11501" width="9.140625" style="93"/>
    <col min="11502" max="11502" width="6" style="93" customWidth="1"/>
    <col min="11503" max="11503" width="12.140625" style="93" customWidth="1"/>
    <col min="11504" max="11504" width="17.42578125" style="93" customWidth="1"/>
    <col min="11505" max="11505" width="7.5703125" style="93" customWidth="1"/>
    <col min="11506" max="11506" width="0" style="93" hidden="1" customWidth="1"/>
    <col min="11507" max="11507" width="5.140625" style="93" customWidth="1"/>
    <col min="11508" max="11508" width="0" style="93" hidden="1" customWidth="1"/>
    <col min="11509" max="11509" width="11.42578125" style="93" customWidth="1"/>
    <col min="11510" max="11510" width="0.5703125" style="93" customWidth="1"/>
    <col min="11511" max="11511" width="12.5703125" style="93" customWidth="1"/>
    <col min="11512" max="11512" width="7.5703125" style="93" customWidth="1"/>
    <col min="11513" max="11514" width="0" style="93" hidden="1" customWidth="1"/>
    <col min="11515" max="11515" width="6.85546875" style="93" customWidth="1"/>
    <col min="11516" max="11516" width="6.28515625" style="93" customWidth="1"/>
    <col min="11517" max="11517" width="6.140625" style="93" customWidth="1"/>
    <col min="11518" max="11518" width="6" style="93" customWidth="1"/>
    <col min="11519" max="11519" width="6.140625" style="93" customWidth="1"/>
    <col min="11520" max="11520" width="6.5703125" style="93" customWidth="1"/>
    <col min="11521" max="11521" width="10.140625" style="93" customWidth="1"/>
    <col min="11522" max="11522" width="8.42578125" style="93" customWidth="1"/>
    <col min="11523" max="11523" width="17.28515625" style="93" customWidth="1"/>
    <col min="11524" max="11524" width="12" style="93" customWidth="1"/>
    <col min="11525" max="11757" width="9.140625" style="93"/>
    <col min="11758" max="11758" width="6" style="93" customWidth="1"/>
    <col min="11759" max="11759" width="12.140625" style="93" customWidth="1"/>
    <col min="11760" max="11760" width="17.42578125" style="93" customWidth="1"/>
    <col min="11761" max="11761" width="7.5703125" style="93" customWidth="1"/>
    <col min="11762" max="11762" width="0" style="93" hidden="1" customWidth="1"/>
    <col min="11763" max="11763" width="5.140625" style="93" customWidth="1"/>
    <col min="11764" max="11764" width="0" style="93" hidden="1" customWidth="1"/>
    <col min="11765" max="11765" width="11.42578125" style="93" customWidth="1"/>
    <col min="11766" max="11766" width="0.5703125" style="93" customWidth="1"/>
    <col min="11767" max="11767" width="12.5703125" style="93" customWidth="1"/>
    <col min="11768" max="11768" width="7.5703125" style="93" customWidth="1"/>
    <col min="11769" max="11770" width="0" style="93" hidden="1" customWidth="1"/>
    <col min="11771" max="11771" width="6.85546875" style="93" customWidth="1"/>
    <col min="11772" max="11772" width="6.28515625" style="93" customWidth="1"/>
    <col min="11773" max="11773" width="6.140625" style="93" customWidth="1"/>
    <col min="11774" max="11774" width="6" style="93" customWidth="1"/>
    <col min="11775" max="11775" width="6.140625" style="93" customWidth="1"/>
    <col min="11776" max="11776" width="6.5703125" style="93" customWidth="1"/>
    <col min="11777" max="11777" width="10.140625" style="93" customWidth="1"/>
    <col min="11778" max="11778" width="8.42578125" style="93" customWidth="1"/>
    <col min="11779" max="11779" width="17.28515625" style="93" customWidth="1"/>
    <col min="11780" max="11780" width="12" style="93" customWidth="1"/>
    <col min="11781" max="12013" width="9.140625" style="93"/>
    <col min="12014" max="12014" width="6" style="93" customWidth="1"/>
    <col min="12015" max="12015" width="12.140625" style="93" customWidth="1"/>
    <col min="12016" max="12016" width="17.42578125" style="93" customWidth="1"/>
    <col min="12017" max="12017" width="7.5703125" style="93" customWidth="1"/>
    <col min="12018" max="12018" width="0" style="93" hidden="1" customWidth="1"/>
    <col min="12019" max="12019" width="5.140625" style="93" customWidth="1"/>
    <col min="12020" max="12020" width="0" style="93" hidden="1" customWidth="1"/>
    <col min="12021" max="12021" width="11.42578125" style="93" customWidth="1"/>
    <col min="12022" max="12022" width="0.5703125" style="93" customWidth="1"/>
    <col min="12023" max="12023" width="12.5703125" style="93" customWidth="1"/>
    <col min="12024" max="12024" width="7.5703125" style="93" customWidth="1"/>
    <col min="12025" max="12026" width="0" style="93" hidden="1" customWidth="1"/>
    <col min="12027" max="12027" width="6.85546875" style="93" customWidth="1"/>
    <col min="12028" max="12028" width="6.28515625" style="93" customWidth="1"/>
    <col min="12029" max="12029" width="6.140625" style="93" customWidth="1"/>
    <col min="12030" max="12030" width="6" style="93" customWidth="1"/>
    <col min="12031" max="12031" width="6.140625" style="93" customWidth="1"/>
    <col min="12032" max="12032" width="6.5703125" style="93" customWidth="1"/>
    <col min="12033" max="12033" width="10.140625" style="93" customWidth="1"/>
    <col min="12034" max="12034" width="8.42578125" style="93" customWidth="1"/>
    <col min="12035" max="12035" width="17.28515625" style="93" customWidth="1"/>
    <col min="12036" max="12036" width="12" style="93" customWidth="1"/>
    <col min="12037" max="12269" width="9.140625" style="93"/>
    <col min="12270" max="12270" width="6" style="93" customWidth="1"/>
    <col min="12271" max="12271" width="12.140625" style="93" customWidth="1"/>
    <col min="12272" max="12272" width="17.42578125" style="93" customWidth="1"/>
    <col min="12273" max="12273" width="7.5703125" style="93" customWidth="1"/>
    <col min="12274" max="12274" width="0" style="93" hidden="1" customWidth="1"/>
    <col min="12275" max="12275" width="5.140625" style="93" customWidth="1"/>
    <col min="12276" max="12276" width="0" style="93" hidden="1" customWidth="1"/>
    <col min="12277" max="12277" width="11.42578125" style="93" customWidth="1"/>
    <col min="12278" max="12278" width="0.5703125" style="93" customWidth="1"/>
    <col min="12279" max="12279" width="12.5703125" style="93" customWidth="1"/>
    <col min="12280" max="12280" width="7.5703125" style="93" customWidth="1"/>
    <col min="12281" max="12282" width="0" style="93" hidden="1" customWidth="1"/>
    <col min="12283" max="12283" width="6.85546875" style="93" customWidth="1"/>
    <col min="12284" max="12284" width="6.28515625" style="93" customWidth="1"/>
    <col min="12285" max="12285" width="6.140625" style="93" customWidth="1"/>
    <col min="12286" max="12286" width="6" style="93" customWidth="1"/>
    <col min="12287" max="12287" width="6.140625" style="93" customWidth="1"/>
    <col min="12288" max="12288" width="6.5703125" style="93" customWidth="1"/>
    <col min="12289" max="12289" width="10.140625" style="93" customWidth="1"/>
    <col min="12290" max="12290" width="8.42578125" style="93" customWidth="1"/>
    <col min="12291" max="12291" width="17.28515625" style="93" customWidth="1"/>
    <col min="12292" max="12292" width="12" style="93" customWidth="1"/>
    <col min="12293" max="12525" width="9.140625" style="93"/>
    <col min="12526" max="12526" width="6" style="93" customWidth="1"/>
    <col min="12527" max="12527" width="12.140625" style="93" customWidth="1"/>
    <col min="12528" max="12528" width="17.42578125" style="93" customWidth="1"/>
    <col min="12529" max="12529" width="7.5703125" style="93" customWidth="1"/>
    <col min="12530" max="12530" width="0" style="93" hidden="1" customWidth="1"/>
    <col min="12531" max="12531" width="5.140625" style="93" customWidth="1"/>
    <col min="12532" max="12532" width="0" style="93" hidden="1" customWidth="1"/>
    <col min="12533" max="12533" width="11.42578125" style="93" customWidth="1"/>
    <col min="12534" max="12534" width="0.5703125" style="93" customWidth="1"/>
    <col min="12535" max="12535" width="12.5703125" style="93" customWidth="1"/>
    <col min="12536" max="12536" width="7.5703125" style="93" customWidth="1"/>
    <col min="12537" max="12538" width="0" style="93" hidden="1" customWidth="1"/>
    <col min="12539" max="12539" width="6.85546875" style="93" customWidth="1"/>
    <col min="12540" max="12540" width="6.28515625" style="93" customWidth="1"/>
    <col min="12541" max="12541" width="6.140625" style="93" customWidth="1"/>
    <col min="12542" max="12542" width="6" style="93" customWidth="1"/>
    <col min="12543" max="12543" width="6.140625" style="93" customWidth="1"/>
    <col min="12544" max="12544" width="6.5703125" style="93" customWidth="1"/>
    <col min="12545" max="12545" width="10.140625" style="93" customWidth="1"/>
    <col min="12546" max="12546" width="8.42578125" style="93" customWidth="1"/>
    <col min="12547" max="12547" width="17.28515625" style="93" customWidth="1"/>
    <col min="12548" max="12548" width="12" style="93" customWidth="1"/>
    <col min="12549" max="12781" width="9.140625" style="93"/>
    <col min="12782" max="12782" width="6" style="93" customWidth="1"/>
    <col min="12783" max="12783" width="12.140625" style="93" customWidth="1"/>
    <col min="12784" max="12784" width="17.42578125" style="93" customWidth="1"/>
    <col min="12785" max="12785" width="7.5703125" style="93" customWidth="1"/>
    <col min="12786" max="12786" width="0" style="93" hidden="1" customWidth="1"/>
    <col min="12787" max="12787" width="5.140625" style="93" customWidth="1"/>
    <col min="12788" max="12788" width="0" style="93" hidden="1" customWidth="1"/>
    <col min="12789" max="12789" width="11.42578125" style="93" customWidth="1"/>
    <col min="12790" max="12790" width="0.5703125" style="93" customWidth="1"/>
    <col min="12791" max="12791" width="12.5703125" style="93" customWidth="1"/>
    <col min="12792" max="12792" width="7.5703125" style="93" customWidth="1"/>
    <col min="12793" max="12794" width="0" style="93" hidden="1" customWidth="1"/>
    <col min="12795" max="12795" width="6.85546875" style="93" customWidth="1"/>
    <col min="12796" max="12796" width="6.28515625" style="93" customWidth="1"/>
    <col min="12797" max="12797" width="6.140625" style="93" customWidth="1"/>
    <col min="12798" max="12798" width="6" style="93" customWidth="1"/>
    <col min="12799" max="12799" width="6.140625" style="93" customWidth="1"/>
    <col min="12800" max="12800" width="6.5703125" style="93" customWidth="1"/>
    <col min="12801" max="12801" width="10.140625" style="93" customWidth="1"/>
    <col min="12802" max="12802" width="8.42578125" style="93" customWidth="1"/>
    <col min="12803" max="12803" width="17.28515625" style="93" customWidth="1"/>
    <col min="12804" max="12804" width="12" style="93" customWidth="1"/>
    <col min="12805" max="13037" width="9.140625" style="93"/>
    <col min="13038" max="13038" width="6" style="93" customWidth="1"/>
    <col min="13039" max="13039" width="12.140625" style="93" customWidth="1"/>
    <col min="13040" max="13040" width="17.42578125" style="93" customWidth="1"/>
    <col min="13041" max="13041" width="7.5703125" style="93" customWidth="1"/>
    <col min="13042" max="13042" width="0" style="93" hidden="1" customWidth="1"/>
    <col min="13043" max="13043" width="5.140625" style="93" customWidth="1"/>
    <col min="13044" max="13044" width="0" style="93" hidden="1" customWidth="1"/>
    <col min="13045" max="13045" width="11.42578125" style="93" customWidth="1"/>
    <col min="13046" max="13046" width="0.5703125" style="93" customWidth="1"/>
    <col min="13047" max="13047" width="12.5703125" style="93" customWidth="1"/>
    <col min="13048" max="13048" width="7.5703125" style="93" customWidth="1"/>
    <col min="13049" max="13050" width="0" style="93" hidden="1" customWidth="1"/>
    <col min="13051" max="13051" width="6.85546875" style="93" customWidth="1"/>
    <col min="13052" max="13052" width="6.28515625" style="93" customWidth="1"/>
    <col min="13053" max="13053" width="6.140625" style="93" customWidth="1"/>
    <col min="13054" max="13054" width="6" style="93" customWidth="1"/>
    <col min="13055" max="13055" width="6.140625" style="93" customWidth="1"/>
    <col min="13056" max="13056" width="6.5703125" style="93" customWidth="1"/>
    <col min="13057" max="13057" width="10.140625" style="93" customWidth="1"/>
    <col min="13058" max="13058" width="8.42578125" style="93" customWidth="1"/>
    <col min="13059" max="13059" width="17.28515625" style="93" customWidth="1"/>
    <col min="13060" max="13060" width="12" style="93" customWidth="1"/>
    <col min="13061" max="13293" width="9.140625" style="93"/>
    <col min="13294" max="13294" width="6" style="93" customWidth="1"/>
    <col min="13295" max="13295" width="12.140625" style="93" customWidth="1"/>
    <col min="13296" max="13296" width="17.42578125" style="93" customWidth="1"/>
    <col min="13297" max="13297" width="7.5703125" style="93" customWidth="1"/>
    <col min="13298" max="13298" width="0" style="93" hidden="1" customWidth="1"/>
    <col min="13299" max="13299" width="5.140625" style="93" customWidth="1"/>
    <col min="13300" max="13300" width="0" style="93" hidden="1" customWidth="1"/>
    <col min="13301" max="13301" width="11.42578125" style="93" customWidth="1"/>
    <col min="13302" max="13302" width="0.5703125" style="93" customWidth="1"/>
    <col min="13303" max="13303" width="12.5703125" style="93" customWidth="1"/>
    <col min="13304" max="13304" width="7.5703125" style="93" customWidth="1"/>
    <col min="13305" max="13306" width="0" style="93" hidden="1" customWidth="1"/>
    <col min="13307" max="13307" width="6.85546875" style="93" customWidth="1"/>
    <col min="13308" max="13308" width="6.28515625" style="93" customWidth="1"/>
    <col min="13309" max="13309" width="6.140625" style="93" customWidth="1"/>
    <col min="13310" max="13310" width="6" style="93" customWidth="1"/>
    <col min="13311" max="13311" width="6.140625" style="93" customWidth="1"/>
    <col min="13312" max="13312" width="6.5703125" style="93" customWidth="1"/>
    <col min="13313" max="13313" width="10.140625" style="93" customWidth="1"/>
    <col min="13314" max="13314" width="8.42578125" style="93" customWidth="1"/>
    <col min="13315" max="13315" width="17.28515625" style="93" customWidth="1"/>
    <col min="13316" max="13316" width="12" style="93" customWidth="1"/>
    <col min="13317" max="13549" width="9.140625" style="93"/>
    <col min="13550" max="13550" width="6" style="93" customWidth="1"/>
    <col min="13551" max="13551" width="12.140625" style="93" customWidth="1"/>
    <col min="13552" max="13552" width="17.42578125" style="93" customWidth="1"/>
    <col min="13553" max="13553" width="7.5703125" style="93" customWidth="1"/>
    <col min="13554" max="13554" width="0" style="93" hidden="1" customWidth="1"/>
    <col min="13555" max="13555" width="5.140625" style="93" customWidth="1"/>
    <col min="13556" max="13556" width="0" style="93" hidden="1" customWidth="1"/>
    <col min="13557" max="13557" width="11.42578125" style="93" customWidth="1"/>
    <col min="13558" max="13558" width="0.5703125" style="93" customWidth="1"/>
    <col min="13559" max="13559" width="12.5703125" style="93" customWidth="1"/>
    <col min="13560" max="13560" width="7.5703125" style="93" customWidth="1"/>
    <col min="13561" max="13562" width="0" style="93" hidden="1" customWidth="1"/>
    <col min="13563" max="13563" width="6.85546875" style="93" customWidth="1"/>
    <col min="13564" max="13564" width="6.28515625" style="93" customWidth="1"/>
    <col min="13565" max="13565" width="6.140625" style="93" customWidth="1"/>
    <col min="13566" max="13566" width="6" style="93" customWidth="1"/>
    <col min="13567" max="13567" width="6.140625" style="93" customWidth="1"/>
    <col min="13568" max="13568" width="6.5703125" style="93" customWidth="1"/>
    <col min="13569" max="13569" width="10.140625" style="93" customWidth="1"/>
    <col min="13570" max="13570" width="8.42578125" style="93" customWidth="1"/>
    <col min="13571" max="13571" width="17.28515625" style="93" customWidth="1"/>
    <col min="13572" max="13572" width="12" style="93" customWidth="1"/>
    <col min="13573" max="13805" width="9.140625" style="93"/>
    <col min="13806" max="13806" width="6" style="93" customWidth="1"/>
    <col min="13807" max="13807" width="12.140625" style="93" customWidth="1"/>
    <col min="13808" max="13808" width="17.42578125" style="93" customWidth="1"/>
    <col min="13809" max="13809" width="7.5703125" style="93" customWidth="1"/>
    <col min="13810" max="13810" width="0" style="93" hidden="1" customWidth="1"/>
    <col min="13811" max="13811" width="5.140625" style="93" customWidth="1"/>
    <col min="13812" max="13812" width="0" style="93" hidden="1" customWidth="1"/>
    <col min="13813" max="13813" width="11.42578125" style="93" customWidth="1"/>
    <col min="13814" max="13814" width="0.5703125" style="93" customWidth="1"/>
    <col min="13815" max="13815" width="12.5703125" style="93" customWidth="1"/>
    <col min="13816" max="13816" width="7.5703125" style="93" customWidth="1"/>
    <col min="13817" max="13818" width="0" style="93" hidden="1" customWidth="1"/>
    <col min="13819" max="13819" width="6.85546875" style="93" customWidth="1"/>
    <col min="13820" max="13820" width="6.28515625" style="93" customWidth="1"/>
    <col min="13821" max="13821" width="6.140625" style="93" customWidth="1"/>
    <col min="13822" max="13822" width="6" style="93" customWidth="1"/>
    <col min="13823" max="13823" width="6.140625" style="93" customWidth="1"/>
    <col min="13824" max="13824" width="6.5703125" style="93" customWidth="1"/>
    <col min="13825" max="13825" width="10.140625" style="93" customWidth="1"/>
    <col min="13826" max="13826" width="8.42578125" style="93" customWidth="1"/>
    <col min="13827" max="13827" width="17.28515625" style="93" customWidth="1"/>
    <col min="13828" max="13828" width="12" style="93" customWidth="1"/>
    <col min="13829" max="14061" width="9.140625" style="93"/>
    <col min="14062" max="14062" width="6" style="93" customWidth="1"/>
    <col min="14063" max="14063" width="12.140625" style="93" customWidth="1"/>
    <col min="14064" max="14064" width="17.42578125" style="93" customWidth="1"/>
    <col min="14065" max="14065" width="7.5703125" style="93" customWidth="1"/>
    <col min="14066" max="14066" width="0" style="93" hidden="1" customWidth="1"/>
    <col min="14067" max="14067" width="5.140625" style="93" customWidth="1"/>
    <col min="14068" max="14068" width="0" style="93" hidden="1" customWidth="1"/>
    <col min="14069" max="14069" width="11.42578125" style="93" customWidth="1"/>
    <col min="14070" max="14070" width="0.5703125" style="93" customWidth="1"/>
    <col min="14071" max="14071" width="12.5703125" style="93" customWidth="1"/>
    <col min="14072" max="14072" width="7.5703125" style="93" customWidth="1"/>
    <col min="14073" max="14074" width="0" style="93" hidden="1" customWidth="1"/>
    <col min="14075" max="14075" width="6.85546875" style="93" customWidth="1"/>
    <col min="14076" max="14076" width="6.28515625" style="93" customWidth="1"/>
    <col min="14077" max="14077" width="6.140625" style="93" customWidth="1"/>
    <col min="14078" max="14078" width="6" style="93" customWidth="1"/>
    <col min="14079" max="14079" width="6.140625" style="93" customWidth="1"/>
    <col min="14080" max="14080" width="6.5703125" style="93" customWidth="1"/>
    <col min="14081" max="14081" width="10.140625" style="93" customWidth="1"/>
    <col min="14082" max="14082" width="8.42578125" style="93" customWidth="1"/>
    <col min="14083" max="14083" width="17.28515625" style="93" customWidth="1"/>
    <col min="14084" max="14084" width="12" style="93" customWidth="1"/>
    <col min="14085" max="14317" width="9.140625" style="93"/>
    <col min="14318" max="14318" width="6" style="93" customWidth="1"/>
    <col min="14319" max="14319" width="12.140625" style="93" customWidth="1"/>
    <col min="14320" max="14320" width="17.42578125" style="93" customWidth="1"/>
    <col min="14321" max="14321" width="7.5703125" style="93" customWidth="1"/>
    <col min="14322" max="14322" width="0" style="93" hidden="1" customWidth="1"/>
    <col min="14323" max="14323" width="5.140625" style="93" customWidth="1"/>
    <col min="14324" max="14324" width="0" style="93" hidden="1" customWidth="1"/>
    <col min="14325" max="14325" width="11.42578125" style="93" customWidth="1"/>
    <col min="14326" max="14326" width="0.5703125" style="93" customWidth="1"/>
    <col min="14327" max="14327" width="12.5703125" style="93" customWidth="1"/>
    <col min="14328" max="14328" width="7.5703125" style="93" customWidth="1"/>
    <col min="14329" max="14330" width="0" style="93" hidden="1" customWidth="1"/>
    <col min="14331" max="14331" width="6.85546875" style="93" customWidth="1"/>
    <col min="14332" max="14332" width="6.28515625" style="93" customWidth="1"/>
    <col min="14333" max="14333" width="6.140625" style="93" customWidth="1"/>
    <col min="14334" max="14334" width="6" style="93" customWidth="1"/>
    <col min="14335" max="14335" width="6.140625" style="93" customWidth="1"/>
    <col min="14336" max="14336" width="6.5703125" style="93" customWidth="1"/>
    <col min="14337" max="14337" width="10.140625" style="93" customWidth="1"/>
    <col min="14338" max="14338" width="8.42578125" style="93" customWidth="1"/>
    <col min="14339" max="14339" width="17.28515625" style="93" customWidth="1"/>
    <col min="14340" max="14340" width="12" style="93" customWidth="1"/>
    <col min="14341" max="14573" width="9.140625" style="93"/>
    <col min="14574" max="14574" width="6" style="93" customWidth="1"/>
    <col min="14575" max="14575" width="12.140625" style="93" customWidth="1"/>
    <col min="14576" max="14576" width="17.42578125" style="93" customWidth="1"/>
    <col min="14577" max="14577" width="7.5703125" style="93" customWidth="1"/>
    <col min="14578" max="14578" width="0" style="93" hidden="1" customWidth="1"/>
    <col min="14579" max="14579" width="5.140625" style="93" customWidth="1"/>
    <col min="14580" max="14580" width="0" style="93" hidden="1" customWidth="1"/>
    <col min="14581" max="14581" width="11.42578125" style="93" customWidth="1"/>
    <col min="14582" max="14582" width="0.5703125" style="93" customWidth="1"/>
    <col min="14583" max="14583" width="12.5703125" style="93" customWidth="1"/>
    <col min="14584" max="14584" width="7.5703125" style="93" customWidth="1"/>
    <col min="14585" max="14586" width="0" style="93" hidden="1" customWidth="1"/>
    <col min="14587" max="14587" width="6.85546875" style="93" customWidth="1"/>
    <col min="14588" max="14588" width="6.28515625" style="93" customWidth="1"/>
    <col min="14589" max="14589" width="6.140625" style="93" customWidth="1"/>
    <col min="14590" max="14590" width="6" style="93" customWidth="1"/>
    <col min="14591" max="14591" width="6.140625" style="93" customWidth="1"/>
    <col min="14592" max="14592" width="6.5703125" style="93" customWidth="1"/>
    <col min="14593" max="14593" width="10.140625" style="93" customWidth="1"/>
    <col min="14594" max="14594" width="8.42578125" style="93" customWidth="1"/>
    <col min="14595" max="14595" width="17.28515625" style="93" customWidth="1"/>
    <col min="14596" max="14596" width="12" style="93" customWidth="1"/>
    <col min="14597" max="14829" width="9.140625" style="93"/>
    <col min="14830" max="14830" width="6" style="93" customWidth="1"/>
    <col min="14831" max="14831" width="12.140625" style="93" customWidth="1"/>
    <col min="14832" max="14832" width="17.42578125" style="93" customWidth="1"/>
    <col min="14833" max="14833" width="7.5703125" style="93" customWidth="1"/>
    <col min="14834" max="14834" width="0" style="93" hidden="1" customWidth="1"/>
    <col min="14835" max="14835" width="5.140625" style="93" customWidth="1"/>
    <col min="14836" max="14836" width="0" style="93" hidden="1" customWidth="1"/>
    <col min="14837" max="14837" width="11.42578125" style="93" customWidth="1"/>
    <col min="14838" max="14838" width="0.5703125" style="93" customWidth="1"/>
    <col min="14839" max="14839" width="12.5703125" style="93" customWidth="1"/>
    <col min="14840" max="14840" width="7.5703125" style="93" customWidth="1"/>
    <col min="14841" max="14842" width="0" style="93" hidden="1" customWidth="1"/>
    <col min="14843" max="14843" width="6.85546875" style="93" customWidth="1"/>
    <col min="14844" max="14844" width="6.28515625" style="93" customWidth="1"/>
    <col min="14845" max="14845" width="6.140625" style="93" customWidth="1"/>
    <col min="14846" max="14846" width="6" style="93" customWidth="1"/>
    <col min="14847" max="14847" width="6.140625" style="93" customWidth="1"/>
    <col min="14848" max="14848" width="6.5703125" style="93" customWidth="1"/>
    <col min="14849" max="14849" width="10.140625" style="93" customWidth="1"/>
    <col min="14850" max="14850" width="8.42578125" style="93" customWidth="1"/>
    <col min="14851" max="14851" width="17.28515625" style="93" customWidth="1"/>
    <col min="14852" max="14852" width="12" style="93" customWidth="1"/>
    <col min="14853" max="15085" width="9.140625" style="93"/>
    <col min="15086" max="15086" width="6" style="93" customWidth="1"/>
    <col min="15087" max="15087" width="12.140625" style="93" customWidth="1"/>
    <col min="15088" max="15088" width="17.42578125" style="93" customWidth="1"/>
    <col min="15089" max="15089" width="7.5703125" style="93" customWidth="1"/>
    <col min="15090" max="15090" width="0" style="93" hidden="1" customWidth="1"/>
    <col min="15091" max="15091" width="5.140625" style="93" customWidth="1"/>
    <col min="15092" max="15092" width="0" style="93" hidden="1" customWidth="1"/>
    <col min="15093" max="15093" width="11.42578125" style="93" customWidth="1"/>
    <col min="15094" max="15094" width="0.5703125" style="93" customWidth="1"/>
    <col min="15095" max="15095" width="12.5703125" style="93" customWidth="1"/>
    <col min="15096" max="15096" width="7.5703125" style="93" customWidth="1"/>
    <col min="15097" max="15098" width="0" style="93" hidden="1" customWidth="1"/>
    <col min="15099" max="15099" width="6.85546875" style="93" customWidth="1"/>
    <col min="15100" max="15100" width="6.28515625" style="93" customWidth="1"/>
    <col min="15101" max="15101" width="6.140625" style="93" customWidth="1"/>
    <col min="15102" max="15102" width="6" style="93" customWidth="1"/>
    <col min="15103" max="15103" width="6.140625" style="93" customWidth="1"/>
    <col min="15104" max="15104" width="6.5703125" style="93" customWidth="1"/>
    <col min="15105" max="15105" width="10.140625" style="93" customWidth="1"/>
    <col min="15106" max="15106" width="8.42578125" style="93" customWidth="1"/>
    <col min="15107" max="15107" width="17.28515625" style="93" customWidth="1"/>
    <col min="15108" max="15108" width="12" style="93" customWidth="1"/>
    <col min="15109" max="15341" width="9.140625" style="93"/>
    <col min="15342" max="15342" width="6" style="93" customWidth="1"/>
    <col min="15343" max="15343" width="12.140625" style="93" customWidth="1"/>
    <col min="15344" max="15344" width="17.42578125" style="93" customWidth="1"/>
    <col min="15345" max="15345" width="7.5703125" style="93" customWidth="1"/>
    <col min="15346" max="15346" width="0" style="93" hidden="1" customWidth="1"/>
    <col min="15347" max="15347" width="5.140625" style="93" customWidth="1"/>
    <col min="15348" max="15348" width="0" style="93" hidden="1" customWidth="1"/>
    <col min="15349" max="15349" width="11.42578125" style="93" customWidth="1"/>
    <col min="15350" max="15350" width="0.5703125" style="93" customWidth="1"/>
    <col min="15351" max="15351" width="12.5703125" style="93" customWidth="1"/>
    <col min="15352" max="15352" width="7.5703125" style="93" customWidth="1"/>
    <col min="15353" max="15354" width="0" style="93" hidden="1" customWidth="1"/>
    <col min="15355" max="15355" width="6.85546875" style="93" customWidth="1"/>
    <col min="15356" max="15356" width="6.28515625" style="93" customWidth="1"/>
    <col min="15357" max="15357" width="6.140625" style="93" customWidth="1"/>
    <col min="15358" max="15358" width="6" style="93" customWidth="1"/>
    <col min="15359" max="15359" width="6.140625" style="93" customWidth="1"/>
    <col min="15360" max="15360" width="6.5703125" style="93" customWidth="1"/>
    <col min="15361" max="15361" width="10.140625" style="93" customWidth="1"/>
    <col min="15362" max="15362" width="8.42578125" style="93" customWidth="1"/>
    <col min="15363" max="15363" width="17.28515625" style="93" customWidth="1"/>
    <col min="15364" max="15364" width="12" style="93" customWidth="1"/>
    <col min="15365" max="15597" width="9.140625" style="93"/>
    <col min="15598" max="15598" width="6" style="93" customWidth="1"/>
    <col min="15599" max="15599" width="12.140625" style="93" customWidth="1"/>
    <col min="15600" max="15600" width="17.42578125" style="93" customWidth="1"/>
    <col min="15601" max="15601" width="7.5703125" style="93" customWidth="1"/>
    <col min="15602" max="15602" width="0" style="93" hidden="1" customWidth="1"/>
    <col min="15603" max="15603" width="5.140625" style="93" customWidth="1"/>
    <col min="15604" max="15604" width="0" style="93" hidden="1" customWidth="1"/>
    <col min="15605" max="15605" width="11.42578125" style="93" customWidth="1"/>
    <col min="15606" max="15606" width="0.5703125" style="93" customWidth="1"/>
    <col min="15607" max="15607" width="12.5703125" style="93" customWidth="1"/>
    <col min="15608" max="15608" width="7.5703125" style="93" customWidth="1"/>
    <col min="15609" max="15610" width="0" style="93" hidden="1" customWidth="1"/>
    <col min="15611" max="15611" width="6.85546875" style="93" customWidth="1"/>
    <col min="15612" max="15612" width="6.28515625" style="93" customWidth="1"/>
    <col min="15613" max="15613" width="6.140625" style="93" customWidth="1"/>
    <col min="15614" max="15614" width="6" style="93" customWidth="1"/>
    <col min="15615" max="15615" width="6.140625" style="93" customWidth="1"/>
    <col min="15616" max="15616" width="6.5703125" style="93" customWidth="1"/>
    <col min="15617" max="15617" width="10.140625" style="93" customWidth="1"/>
    <col min="15618" max="15618" width="8.42578125" style="93" customWidth="1"/>
    <col min="15619" max="15619" width="17.28515625" style="93" customWidth="1"/>
    <col min="15620" max="15620" width="12" style="93" customWidth="1"/>
    <col min="15621" max="15853" width="9.140625" style="93"/>
    <col min="15854" max="15854" width="6" style="93" customWidth="1"/>
    <col min="15855" max="15855" width="12.140625" style="93" customWidth="1"/>
    <col min="15856" max="15856" width="17.42578125" style="93" customWidth="1"/>
    <col min="15857" max="15857" width="7.5703125" style="93" customWidth="1"/>
    <col min="15858" max="15858" width="0" style="93" hidden="1" customWidth="1"/>
    <col min="15859" max="15859" width="5.140625" style="93" customWidth="1"/>
    <col min="15860" max="15860" width="0" style="93" hidden="1" customWidth="1"/>
    <col min="15861" max="15861" width="11.42578125" style="93" customWidth="1"/>
    <col min="15862" max="15862" width="0.5703125" style="93" customWidth="1"/>
    <col min="15863" max="15863" width="12.5703125" style="93" customWidth="1"/>
    <col min="15864" max="15864" width="7.5703125" style="93" customWidth="1"/>
    <col min="15865" max="15866" width="0" style="93" hidden="1" customWidth="1"/>
    <col min="15867" max="15867" width="6.85546875" style="93" customWidth="1"/>
    <col min="15868" max="15868" width="6.28515625" style="93" customWidth="1"/>
    <col min="15869" max="15869" width="6.140625" style="93" customWidth="1"/>
    <col min="15870" max="15870" width="6" style="93" customWidth="1"/>
    <col min="15871" max="15871" width="6.140625" style="93" customWidth="1"/>
    <col min="15872" max="15872" width="6.5703125" style="93" customWidth="1"/>
    <col min="15873" max="15873" width="10.140625" style="93" customWidth="1"/>
    <col min="15874" max="15874" width="8.42578125" style="93" customWidth="1"/>
    <col min="15875" max="15875" width="17.28515625" style="93" customWidth="1"/>
    <col min="15876" max="15876" width="12" style="93" customWidth="1"/>
    <col min="15877" max="16109" width="9.140625" style="93"/>
    <col min="16110" max="16110" width="6" style="93" customWidth="1"/>
    <col min="16111" max="16111" width="12.140625" style="93" customWidth="1"/>
    <col min="16112" max="16112" width="17.42578125" style="93" customWidth="1"/>
    <col min="16113" max="16113" width="7.5703125" style="93" customWidth="1"/>
    <col min="16114" max="16114" width="0" style="93" hidden="1" customWidth="1"/>
    <col min="16115" max="16115" width="5.140625" style="93" customWidth="1"/>
    <col min="16116" max="16116" width="0" style="93" hidden="1" customWidth="1"/>
    <col min="16117" max="16117" width="11.42578125" style="93" customWidth="1"/>
    <col min="16118" max="16118" width="0.5703125" style="93" customWidth="1"/>
    <col min="16119" max="16119" width="12.5703125" style="93" customWidth="1"/>
    <col min="16120" max="16120" width="7.5703125" style="93" customWidth="1"/>
    <col min="16121" max="16122" width="0" style="93" hidden="1" customWidth="1"/>
    <col min="16123" max="16123" width="6.85546875" style="93" customWidth="1"/>
    <col min="16124" max="16124" width="6.28515625" style="93" customWidth="1"/>
    <col min="16125" max="16125" width="6.140625" style="93" customWidth="1"/>
    <col min="16126" max="16126" width="6" style="93" customWidth="1"/>
    <col min="16127" max="16127" width="6.140625" style="93" customWidth="1"/>
    <col min="16128" max="16128" width="6.5703125" style="93" customWidth="1"/>
    <col min="16129" max="16129" width="10.140625" style="93" customWidth="1"/>
    <col min="16130" max="16130" width="8.42578125" style="93" customWidth="1"/>
    <col min="16131" max="16131" width="17.28515625" style="93" customWidth="1"/>
    <col min="16132" max="16132" width="12" style="93" customWidth="1"/>
    <col min="16133" max="16384" width="9.140625" style="93"/>
  </cols>
  <sheetData>
    <row r="1" spans="1:16">
      <c r="F1" s="319"/>
      <c r="G1" s="319"/>
      <c r="H1" s="319"/>
      <c r="I1" s="319"/>
    </row>
    <row r="2" spans="1:16" s="97" customFormat="1">
      <c r="A2" s="1158" t="s">
        <v>46</v>
      </c>
      <c r="B2" s="1158"/>
      <c r="C2" s="1158"/>
      <c r="D2" s="1158"/>
      <c r="E2" s="96"/>
      <c r="F2" s="321"/>
      <c r="G2" s="321"/>
      <c r="H2" s="321"/>
      <c r="I2" s="1122" t="s">
        <v>47</v>
      </c>
      <c r="J2" s="1122"/>
      <c r="K2" s="1122"/>
      <c r="L2" s="1122"/>
      <c r="M2" s="1122"/>
      <c r="N2" s="1122"/>
      <c r="O2" s="1122"/>
    </row>
    <row r="3" spans="1:16">
      <c r="A3" s="1122" t="s">
        <v>48</v>
      </c>
      <c r="B3" s="1122"/>
      <c r="C3" s="1122"/>
      <c r="D3" s="1122"/>
      <c r="F3" s="319"/>
      <c r="G3" s="319"/>
      <c r="H3" s="319"/>
      <c r="I3" s="1122" t="s">
        <v>49</v>
      </c>
      <c r="J3" s="1122"/>
      <c r="K3" s="1122"/>
      <c r="L3" s="1122"/>
      <c r="M3" s="1122"/>
      <c r="N3" s="1122"/>
      <c r="O3" s="1122"/>
      <c r="P3" s="321"/>
    </row>
    <row r="4" spans="1:16">
      <c r="C4" s="321"/>
      <c r="D4" s="321"/>
      <c r="E4" s="322"/>
      <c r="F4" s="319"/>
      <c r="G4" s="319"/>
      <c r="H4" s="319"/>
      <c r="I4" s="319"/>
      <c r="L4" s="319"/>
      <c r="M4" s="319"/>
      <c r="N4" s="319"/>
      <c r="O4" s="319"/>
    </row>
    <row r="5" spans="1:16">
      <c r="F5" s="319"/>
      <c r="G5" s="319"/>
      <c r="H5" s="319"/>
      <c r="I5" s="1159" t="s">
        <v>50</v>
      </c>
      <c r="J5" s="1159"/>
      <c r="K5" s="1159"/>
      <c r="L5" s="1159"/>
      <c r="M5" s="1159"/>
      <c r="N5" s="1159"/>
      <c r="O5" s="1159"/>
      <c r="P5" s="323"/>
    </row>
    <row r="6" spans="1:16">
      <c r="F6" s="319"/>
      <c r="G6" s="319"/>
      <c r="H6" s="319"/>
      <c r="I6" s="319"/>
      <c r="M6" s="96"/>
      <c r="N6" s="96"/>
      <c r="O6" s="324"/>
      <c r="P6" s="96"/>
    </row>
    <row r="7" spans="1:16">
      <c r="A7" s="1122" t="s">
        <v>0</v>
      </c>
      <c r="B7" s="1122"/>
      <c r="C7" s="1122"/>
      <c r="D7" s="1122"/>
      <c r="E7" s="1122"/>
      <c r="F7" s="1122"/>
      <c r="G7" s="1122"/>
      <c r="H7" s="1122"/>
      <c r="I7" s="1122"/>
      <c r="J7" s="1122"/>
      <c r="K7" s="1122"/>
      <c r="L7" s="1122"/>
      <c r="M7" s="1122"/>
      <c r="N7" s="1122"/>
      <c r="O7" s="1122"/>
      <c r="P7" s="1122"/>
    </row>
    <row r="8" spans="1:16">
      <c r="A8" s="1121" t="s">
        <v>496</v>
      </c>
      <c r="B8" s="1121"/>
      <c r="C8" s="1121"/>
      <c r="D8" s="1121"/>
      <c r="E8" s="1121"/>
      <c r="F8" s="1121"/>
      <c r="G8" s="1121"/>
      <c r="H8" s="1121"/>
      <c r="I8" s="1121"/>
      <c r="J8" s="1121"/>
      <c r="K8" s="1121"/>
      <c r="L8" s="1121"/>
      <c r="M8" s="1121"/>
      <c r="N8" s="1121"/>
      <c r="O8" s="1121"/>
      <c r="P8" s="1121"/>
    </row>
    <row r="9" spans="1:16">
      <c r="A9" s="1145" t="s">
        <v>497</v>
      </c>
      <c r="B9" s="1146"/>
      <c r="C9" s="1146"/>
      <c r="D9" s="1146"/>
      <c r="E9" s="1146"/>
      <c r="F9" s="1146"/>
      <c r="G9" s="1146"/>
      <c r="H9" s="1146"/>
      <c r="I9" s="1146"/>
      <c r="J9" s="1146"/>
      <c r="K9" s="1146"/>
      <c r="L9" s="1146"/>
      <c r="M9" s="1146"/>
      <c r="N9" s="1146"/>
      <c r="O9" s="1146"/>
      <c r="P9" s="1146"/>
    </row>
    <row r="10" spans="1:16">
      <c r="A10" s="325"/>
      <c r="B10" s="326"/>
      <c r="C10" s="326"/>
      <c r="D10" s="326"/>
      <c r="E10" s="327"/>
      <c r="F10" s="328"/>
      <c r="G10" s="328"/>
      <c r="H10" s="328"/>
      <c r="I10" s="328"/>
      <c r="J10" s="326"/>
      <c r="K10" s="329"/>
      <c r="L10" s="330"/>
      <c r="M10" s="329"/>
      <c r="N10" s="329"/>
      <c r="O10" s="327"/>
      <c r="P10" s="301"/>
    </row>
    <row r="11" spans="1:16" s="322" customFormat="1">
      <c r="A11" s="1147" t="s">
        <v>3</v>
      </c>
      <c r="B11" s="1149" t="s">
        <v>4</v>
      </c>
      <c r="C11" s="1151" t="s">
        <v>5</v>
      </c>
      <c r="D11" s="1152"/>
      <c r="E11" s="1149" t="s">
        <v>6</v>
      </c>
      <c r="F11" s="1149" t="s">
        <v>54</v>
      </c>
      <c r="G11" s="1149" t="s">
        <v>8</v>
      </c>
      <c r="H11" s="1155" t="s">
        <v>9</v>
      </c>
      <c r="I11" s="1156"/>
      <c r="J11" s="1156"/>
      <c r="K11" s="1156"/>
      <c r="L11" s="1157"/>
      <c r="M11" s="1149" t="s">
        <v>10</v>
      </c>
      <c r="N11" s="1149" t="s">
        <v>11</v>
      </c>
      <c r="O11" s="1149" t="s">
        <v>12</v>
      </c>
      <c r="P11" s="302"/>
    </row>
    <row r="12" spans="1:16" s="97" customFormat="1">
      <c r="A12" s="1148"/>
      <c r="B12" s="1150"/>
      <c r="C12" s="1153"/>
      <c r="D12" s="1154"/>
      <c r="E12" s="1150"/>
      <c r="F12" s="1150"/>
      <c r="G12" s="1150"/>
      <c r="H12" s="331" t="s">
        <v>13</v>
      </c>
      <c r="I12" s="331" t="s">
        <v>14</v>
      </c>
      <c r="J12" s="331" t="s">
        <v>15</v>
      </c>
      <c r="K12" s="331" t="s">
        <v>16</v>
      </c>
      <c r="L12" s="332" t="s">
        <v>17</v>
      </c>
      <c r="M12" s="1150"/>
      <c r="N12" s="1150"/>
      <c r="O12" s="1150"/>
    </row>
    <row r="13" spans="1:16" s="339" customFormat="1">
      <c r="A13" s="333">
        <v>1</v>
      </c>
      <c r="B13" s="334" t="s">
        <v>498</v>
      </c>
      <c r="C13" s="335" t="s">
        <v>499</v>
      </c>
      <c r="D13" s="335" t="s">
        <v>171</v>
      </c>
      <c r="E13" s="335" t="s">
        <v>20</v>
      </c>
      <c r="F13" s="334" t="s">
        <v>500</v>
      </c>
      <c r="G13" s="334" t="s">
        <v>21</v>
      </c>
      <c r="H13" s="333">
        <v>18</v>
      </c>
      <c r="I13" s="333">
        <v>22</v>
      </c>
      <c r="J13" s="336">
        <v>10</v>
      </c>
      <c r="K13" s="337">
        <v>16</v>
      </c>
      <c r="L13" s="338">
        <v>5</v>
      </c>
      <c r="M13" s="336">
        <f t="shared" ref="M13:M40" si="0">SUM(H13:L13)</f>
        <v>71</v>
      </c>
      <c r="N13" s="336" t="str">
        <f>IF(M13&gt;=90,"Xuất sắc",IF(M13&gt;=80,"Tốt",IF(M13&gt;=65,"Khá",IF(M13&gt;=50,"Trung bình",IF(M13&gt;=35,"Yếu","Kém")))))</f>
        <v>Khá</v>
      </c>
      <c r="O13" s="338"/>
    </row>
    <row r="14" spans="1:16" s="339" customFormat="1">
      <c r="A14" s="333">
        <v>2</v>
      </c>
      <c r="B14" s="334" t="s">
        <v>501</v>
      </c>
      <c r="C14" s="335" t="s">
        <v>419</v>
      </c>
      <c r="D14" s="335" t="s">
        <v>320</v>
      </c>
      <c r="E14" s="335" t="s">
        <v>20</v>
      </c>
      <c r="F14" s="334" t="s">
        <v>502</v>
      </c>
      <c r="G14" s="334" t="s">
        <v>21</v>
      </c>
      <c r="H14" s="333">
        <v>18</v>
      </c>
      <c r="I14" s="333">
        <v>22</v>
      </c>
      <c r="J14" s="333">
        <v>10</v>
      </c>
      <c r="K14" s="338">
        <v>16</v>
      </c>
      <c r="L14" s="338">
        <v>0</v>
      </c>
      <c r="M14" s="336">
        <f t="shared" si="0"/>
        <v>66</v>
      </c>
      <c r="N14" s="336" t="str">
        <f t="shared" ref="N14:N40" si="1">IF(M14&gt;=90,"Xuất sắc",IF(M14&gt;=80,"Tốt",IF(M14&gt;=65,"Khá",IF(M14&gt;=50,"Trung bình",IF(M14&gt;=35,"Yếu","Kém")))))</f>
        <v>Khá</v>
      </c>
      <c r="O14" s="338"/>
    </row>
    <row r="15" spans="1:16" s="97" customFormat="1">
      <c r="A15" s="340">
        <v>3</v>
      </c>
      <c r="B15" s="341" t="s">
        <v>503</v>
      </c>
      <c r="C15" s="342" t="s">
        <v>504</v>
      </c>
      <c r="D15" s="342" t="s">
        <v>505</v>
      </c>
      <c r="E15" s="342" t="s">
        <v>20</v>
      </c>
      <c r="F15" s="341" t="s">
        <v>506</v>
      </c>
      <c r="G15" s="341" t="s">
        <v>21</v>
      </c>
      <c r="H15" s="343">
        <v>18</v>
      </c>
      <c r="I15" s="333">
        <v>22</v>
      </c>
      <c r="J15" s="343">
        <v>10</v>
      </c>
      <c r="K15" s="344">
        <v>16</v>
      </c>
      <c r="L15" s="344">
        <v>5</v>
      </c>
      <c r="M15" s="345">
        <f t="shared" si="0"/>
        <v>71</v>
      </c>
      <c r="N15" s="345" t="str">
        <f t="shared" si="1"/>
        <v>Khá</v>
      </c>
      <c r="O15" s="344" t="s">
        <v>507</v>
      </c>
    </row>
    <row r="16" spans="1:16" s="339" customFormat="1">
      <c r="A16" s="333">
        <v>4</v>
      </c>
      <c r="B16" s="334" t="s">
        <v>508</v>
      </c>
      <c r="C16" s="335" t="s">
        <v>509</v>
      </c>
      <c r="D16" s="335" t="s">
        <v>510</v>
      </c>
      <c r="E16" s="335" t="s">
        <v>20</v>
      </c>
      <c r="F16" s="334" t="s">
        <v>511</v>
      </c>
      <c r="G16" s="334" t="s">
        <v>21</v>
      </c>
      <c r="H16" s="333">
        <v>18</v>
      </c>
      <c r="I16" s="333">
        <v>22</v>
      </c>
      <c r="J16" s="333">
        <v>10</v>
      </c>
      <c r="K16" s="338">
        <v>16</v>
      </c>
      <c r="L16" s="338">
        <v>0</v>
      </c>
      <c r="M16" s="336">
        <f t="shared" si="0"/>
        <v>66</v>
      </c>
      <c r="N16" s="336" t="str">
        <f t="shared" si="1"/>
        <v>Khá</v>
      </c>
      <c r="O16" s="338"/>
    </row>
    <row r="17" spans="1:15" s="97" customFormat="1">
      <c r="A17" s="343">
        <v>5</v>
      </c>
      <c r="B17" s="341" t="s">
        <v>512</v>
      </c>
      <c r="C17" s="342" t="s">
        <v>513</v>
      </c>
      <c r="D17" s="342" t="s">
        <v>514</v>
      </c>
      <c r="E17" s="342" t="s">
        <v>20</v>
      </c>
      <c r="F17" s="341" t="s">
        <v>515</v>
      </c>
      <c r="G17" s="341" t="s">
        <v>21</v>
      </c>
      <c r="H17" s="343">
        <v>20</v>
      </c>
      <c r="I17" s="333">
        <v>22</v>
      </c>
      <c r="J17" s="343">
        <v>10</v>
      </c>
      <c r="K17" s="344">
        <v>16</v>
      </c>
      <c r="L17" s="344">
        <v>6</v>
      </c>
      <c r="M17" s="345">
        <f t="shared" si="0"/>
        <v>74</v>
      </c>
      <c r="N17" s="345" t="str">
        <f t="shared" si="1"/>
        <v>Khá</v>
      </c>
      <c r="O17" s="344" t="s">
        <v>516</v>
      </c>
    </row>
    <row r="18" spans="1:15" s="97" customFormat="1">
      <c r="A18" s="343">
        <v>6</v>
      </c>
      <c r="B18" s="341" t="s">
        <v>517</v>
      </c>
      <c r="C18" s="342" t="s">
        <v>518</v>
      </c>
      <c r="D18" s="342" t="s">
        <v>519</v>
      </c>
      <c r="E18" s="342" t="s">
        <v>20</v>
      </c>
      <c r="F18" s="341" t="s">
        <v>520</v>
      </c>
      <c r="G18" s="341" t="s">
        <v>21</v>
      </c>
      <c r="H18" s="343">
        <v>18</v>
      </c>
      <c r="I18" s="333">
        <v>22</v>
      </c>
      <c r="J18" s="343">
        <v>10</v>
      </c>
      <c r="K18" s="344">
        <v>16</v>
      </c>
      <c r="L18" s="344"/>
      <c r="M18" s="345">
        <f t="shared" si="0"/>
        <v>66</v>
      </c>
      <c r="N18" s="345" t="str">
        <f t="shared" si="1"/>
        <v>Khá</v>
      </c>
      <c r="O18" s="344"/>
    </row>
    <row r="19" spans="1:15" s="97" customFormat="1">
      <c r="A19" s="340">
        <v>7</v>
      </c>
      <c r="B19" s="341" t="s">
        <v>521</v>
      </c>
      <c r="C19" s="342" t="s">
        <v>522</v>
      </c>
      <c r="D19" s="342" t="s">
        <v>183</v>
      </c>
      <c r="E19" s="342" t="s">
        <v>20</v>
      </c>
      <c r="F19" s="341" t="s">
        <v>523</v>
      </c>
      <c r="G19" s="341" t="s">
        <v>21</v>
      </c>
      <c r="H19" s="343">
        <v>18</v>
      </c>
      <c r="I19" s="333">
        <v>22</v>
      </c>
      <c r="J19" s="343">
        <v>10</v>
      </c>
      <c r="K19" s="344">
        <v>16</v>
      </c>
      <c r="L19" s="344">
        <v>0</v>
      </c>
      <c r="M19" s="345">
        <f t="shared" si="0"/>
        <v>66</v>
      </c>
      <c r="N19" s="345" t="str">
        <f t="shared" si="1"/>
        <v>Khá</v>
      </c>
      <c r="O19" s="344"/>
    </row>
    <row r="20" spans="1:15" s="97" customFormat="1">
      <c r="A20" s="343">
        <v>8</v>
      </c>
      <c r="B20" s="341" t="s">
        <v>524</v>
      </c>
      <c r="C20" s="342" t="s">
        <v>525</v>
      </c>
      <c r="D20" s="342" t="s">
        <v>415</v>
      </c>
      <c r="E20" s="342" t="s">
        <v>20</v>
      </c>
      <c r="F20" s="341" t="s">
        <v>526</v>
      </c>
      <c r="G20" s="341" t="s">
        <v>197</v>
      </c>
      <c r="H20" s="343">
        <v>18</v>
      </c>
      <c r="I20" s="333">
        <v>22</v>
      </c>
      <c r="J20" s="343">
        <v>10</v>
      </c>
      <c r="K20" s="344">
        <v>16</v>
      </c>
      <c r="L20" s="344">
        <v>0</v>
      </c>
      <c r="M20" s="345">
        <f t="shared" si="0"/>
        <v>66</v>
      </c>
      <c r="N20" s="345" t="str">
        <f t="shared" si="1"/>
        <v>Khá</v>
      </c>
      <c r="O20" s="344"/>
    </row>
    <row r="21" spans="1:15" s="97" customFormat="1">
      <c r="A21" s="343">
        <v>9</v>
      </c>
      <c r="B21" s="341" t="s">
        <v>527</v>
      </c>
      <c r="C21" s="342" t="s">
        <v>528</v>
      </c>
      <c r="D21" s="342" t="s">
        <v>200</v>
      </c>
      <c r="E21" s="342" t="s">
        <v>26</v>
      </c>
      <c r="F21" s="341" t="s">
        <v>529</v>
      </c>
      <c r="G21" s="341" t="s">
        <v>21</v>
      </c>
      <c r="H21" s="343">
        <v>18</v>
      </c>
      <c r="I21" s="333">
        <v>22</v>
      </c>
      <c r="J21" s="343">
        <v>10</v>
      </c>
      <c r="K21" s="344">
        <v>16</v>
      </c>
      <c r="L21" s="344">
        <v>0</v>
      </c>
      <c r="M21" s="345">
        <f t="shared" si="0"/>
        <v>66</v>
      </c>
      <c r="N21" s="345" t="str">
        <f t="shared" si="1"/>
        <v>Khá</v>
      </c>
      <c r="O21" s="344"/>
    </row>
    <row r="22" spans="1:15" s="97" customFormat="1">
      <c r="A22" s="343">
        <v>10</v>
      </c>
      <c r="B22" s="346" t="s">
        <v>530</v>
      </c>
      <c r="C22" s="347" t="s">
        <v>531</v>
      </c>
      <c r="D22" s="347" t="s">
        <v>425</v>
      </c>
      <c r="E22" s="347" t="s">
        <v>20</v>
      </c>
      <c r="F22" s="346" t="s">
        <v>409</v>
      </c>
      <c r="G22" s="341" t="s">
        <v>21</v>
      </c>
      <c r="H22" s="343">
        <v>18</v>
      </c>
      <c r="I22" s="333">
        <v>22</v>
      </c>
      <c r="J22" s="343">
        <v>10</v>
      </c>
      <c r="K22" s="343">
        <v>16</v>
      </c>
      <c r="L22" s="343">
        <v>0</v>
      </c>
      <c r="M22" s="345">
        <f t="shared" si="0"/>
        <v>66</v>
      </c>
      <c r="N22" s="345" t="str">
        <f t="shared" si="1"/>
        <v>Khá</v>
      </c>
      <c r="O22" s="343"/>
    </row>
    <row r="23" spans="1:15" s="339" customFormat="1">
      <c r="A23" s="333">
        <v>11</v>
      </c>
      <c r="B23" s="348" t="s">
        <v>532</v>
      </c>
      <c r="C23" s="349" t="s">
        <v>533</v>
      </c>
      <c r="D23" s="349" t="s">
        <v>329</v>
      </c>
      <c r="E23" s="349" t="s">
        <v>20</v>
      </c>
      <c r="F23" s="348" t="s">
        <v>534</v>
      </c>
      <c r="G23" s="334" t="s">
        <v>21</v>
      </c>
      <c r="H23" s="333">
        <v>18</v>
      </c>
      <c r="I23" s="333">
        <v>22</v>
      </c>
      <c r="J23" s="333">
        <v>10</v>
      </c>
      <c r="K23" s="333">
        <v>16</v>
      </c>
      <c r="L23" s="333">
        <v>5</v>
      </c>
      <c r="M23" s="336">
        <f t="shared" si="0"/>
        <v>71</v>
      </c>
      <c r="N23" s="336" t="str">
        <f t="shared" si="1"/>
        <v>Khá</v>
      </c>
      <c r="O23" s="333"/>
    </row>
    <row r="24" spans="1:15" s="97" customFormat="1">
      <c r="A24" s="343">
        <v>12</v>
      </c>
      <c r="B24" s="346" t="s">
        <v>535</v>
      </c>
      <c r="C24" s="347" t="s">
        <v>536</v>
      </c>
      <c r="D24" s="347" t="s">
        <v>329</v>
      </c>
      <c r="E24" s="347" t="s">
        <v>20</v>
      </c>
      <c r="F24" s="346" t="s">
        <v>537</v>
      </c>
      <c r="G24" s="341" t="s">
        <v>21</v>
      </c>
      <c r="H24" s="343">
        <v>18</v>
      </c>
      <c r="I24" s="333">
        <v>22</v>
      </c>
      <c r="J24" s="343">
        <v>10</v>
      </c>
      <c r="K24" s="343">
        <v>16</v>
      </c>
      <c r="L24" s="343">
        <v>0</v>
      </c>
      <c r="M24" s="345">
        <f t="shared" si="0"/>
        <v>66</v>
      </c>
      <c r="N24" s="345" t="str">
        <f t="shared" si="1"/>
        <v>Khá</v>
      </c>
      <c r="O24" s="343"/>
    </row>
    <row r="25" spans="1:15" s="97" customFormat="1">
      <c r="A25" s="343">
        <v>13</v>
      </c>
      <c r="B25" s="341" t="s">
        <v>538</v>
      </c>
      <c r="C25" s="342" t="s">
        <v>539</v>
      </c>
      <c r="D25" s="342" t="s">
        <v>540</v>
      </c>
      <c r="E25" s="342" t="s">
        <v>26</v>
      </c>
      <c r="F25" s="341" t="s">
        <v>541</v>
      </c>
      <c r="G25" s="341" t="s">
        <v>21</v>
      </c>
      <c r="H25" s="343">
        <v>18</v>
      </c>
      <c r="I25" s="333">
        <v>22</v>
      </c>
      <c r="J25" s="343">
        <v>10</v>
      </c>
      <c r="K25" s="344">
        <v>16</v>
      </c>
      <c r="L25" s="344">
        <v>0</v>
      </c>
      <c r="M25" s="345">
        <f t="shared" si="0"/>
        <v>66</v>
      </c>
      <c r="N25" s="345" t="str">
        <f t="shared" si="1"/>
        <v>Khá</v>
      </c>
      <c r="O25" s="344"/>
    </row>
    <row r="26" spans="1:15" s="339" customFormat="1">
      <c r="A26" s="333">
        <v>14</v>
      </c>
      <c r="B26" s="334" t="s">
        <v>542</v>
      </c>
      <c r="C26" s="335" t="s">
        <v>543</v>
      </c>
      <c r="D26" s="335" t="s">
        <v>441</v>
      </c>
      <c r="E26" s="335" t="s">
        <v>26</v>
      </c>
      <c r="F26" s="334" t="s">
        <v>544</v>
      </c>
      <c r="G26" s="334" t="s">
        <v>21</v>
      </c>
      <c r="H26" s="333">
        <v>18</v>
      </c>
      <c r="I26" s="333">
        <v>22</v>
      </c>
      <c r="J26" s="333">
        <v>10</v>
      </c>
      <c r="K26" s="338">
        <v>16</v>
      </c>
      <c r="L26" s="338">
        <v>10</v>
      </c>
      <c r="M26" s="336">
        <f t="shared" si="0"/>
        <v>76</v>
      </c>
      <c r="N26" s="336" t="str">
        <f t="shared" si="1"/>
        <v>Khá</v>
      </c>
      <c r="O26" s="338" t="s">
        <v>545</v>
      </c>
    </row>
    <row r="27" spans="1:15" s="339" customFormat="1">
      <c r="A27" s="333">
        <v>15</v>
      </c>
      <c r="B27" s="334" t="s">
        <v>546</v>
      </c>
      <c r="C27" s="335" t="s">
        <v>547</v>
      </c>
      <c r="D27" s="335" t="s">
        <v>548</v>
      </c>
      <c r="E27" s="335" t="s">
        <v>26</v>
      </c>
      <c r="F27" s="334" t="s">
        <v>549</v>
      </c>
      <c r="G27" s="334" t="s">
        <v>21</v>
      </c>
      <c r="H27" s="333">
        <v>18</v>
      </c>
      <c r="I27" s="333">
        <v>22</v>
      </c>
      <c r="J27" s="333">
        <v>10</v>
      </c>
      <c r="K27" s="338">
        <v>16</v>
      </c>
      <c r="L27" s="338">
        <v>0</v>
      </c>
      <c r="M27" s="336">
        <f t="shared" si="0"/>
        <v>66</v>
      </c>
      <c r="N27" s="336" t="str">
        <f t="shared" si="1"/>
        <v>Khá</v>
      </c>
      <c r="O27" s="338"/>
    </row>
    <row r="28" spans="1:15" s="97" customFormat="1">
      <c r="A28" s="343">
        <v>16</v>
      </c>
      <c r="B28" s="341" t="s">
        <v>550</v>
      </c>
      <c r="C28" s="342" t="s">
        <v>315</v>
      </c>
      <c r="D28" s="342" t="s">
        <v>121</v>
      </c>
      <c r="E28" s="342" t="s">
        <v>20</v>
      </c>
      <c r="F28" s="341" t="s">
        <v>551</v>
      </c>
      <c r="G28" s="341" t="s">
        <v>21</v>
      </c>
      <c r="H28" s="343">
        <v>18</v>
      </c>
      <c r="I28" s="333">
        <v>22</v>
      </c>
      <c r="J28" s="343">
        <v>10</v>
      </c>
      <c r="K28" s="344">
        <v>16</v>
      </c>
      <c r="L28" s="344">
        <v>0</v>
      </c>
      <c r="M28" s="345">
        <f t="shared" si="0"/>
        <v>66</v>
      </c>
      <c r="N28" s="345" t="str">
        <f t="shared" si="1"/>
        <v>Khá</v>
      </c>
      <c r="O28" s="344"/>
    </row>
    <row r="29" spans="1:15" s="339" customFormat="1">
      <c r="A29" s="333">
        <v>17</v>
      </c>
      <c r="B29" s="334" t="s">
        <v>552</v>
      </c>
      <c r="C29" s="335" t="s">
        <v>553</v>
      </c>
      <c r="D29" s="335" t="s">
        <v>121</v>
      </c>
      <c r="E29" s="335" t="s">
        <v>20</v>
      </c>
      <c r="F29" s="334" t="s">
        <v>554</v>
      </c>
      <c r="G29" s="334" t="s">
        <v>21</v>
      </c>
      <c r="H29" s="333">
        <v>18</v>
      </c>
      <c r="I29" s="333">
        <v>22</v>
      </c>
      <c r="J29" s="333">
        <v>10</v>
      </c>
      <c r="K29" s="338">
        <v>16</v>
      </c>
      <c r="L29" s="338">
        <v>6</v>
      </c>
      <c r="M29" s="336">
        <f t="shared" si="0"/>
        <v>72</v>
      </c>
      <c r="N29" s="336" t="str">
        <f t="shared" si="1"/>
        <v>Khá</v>
      </c>
      <c r="O29" s="338" t="s">
        <v>555</v>
      </c>
    </row>
    <row r="30" spans="1:15" s="339" customFormat="1">
      <c r="A30" s="350">
        <v>18</v>
      </c>
      <c r="B30" s="334" t="s">
        <v>556</v>
      </c>
      <c r="C30" s="335" t="s">
        <v>246</v>
      </c>
      <c r="D30" s="335" t="s">
        <v>557</v>
      </c>
      <c r="E30" s="335" t="s">
        <v>20</v>
      </c>
      <c r="F30" s="334" t="s">
        <v>558</v>
      </c>
      <c r="G30" s="341" t="s">
        <v>197</v>
      </c>
      <c r="H30" s="333">
        <v>20</v>
      </c>
      <c r="I30" s="333">
        <v>22</v>
      </c>
      <c r="J30" s="333">
        <v>20</v>
      </c>
      <c r="K30" s="338">
        <v>22</v>
      </c>
      <c r="L30" s="338">
        <v>10</v>
      </c>
      <c r="M30" s="336">
        <f t="shared" si="0"/>
        <v>94</v>
      </c>
      <c r="N30" s="336" t="str">
        <f t="shared" si="1"/>
        <v>Xuất sắc</v>
      </c>
      <c r="O30" s="338" t="s">
        <v>559</v>
      </c>
    </row>
    <row r="31" spans="1:15" s="97" customFormat="1">
      <c r="A31" s="343">
        <v>19</v>
      </c>
      <c r="B31" s="341" t="s">
        <v>560</v>
      </c>
      <c r="C31" s="342" t="s">
        <v>561</v>
      </c>
      <c r="D31" s="342" t="s">
        <v>562</v>
      </c>
      <c r="E31" s="342" t="s">
        <v>26</v>
      </c>
      <c r="F31" s="341" t="s">
        <v>563</v>
      </c>
      <c r="G31" s="341" t="s">
        <v>21</v>
      </c>
      <c r="H31" s="343">
        <v>18</v>
      </c>
      <c r="I31" s="333">
        <v>22</v>
      </c>
      <c r="J31" s="343">
        <v>10</v>
      </c>
      <c r="K31" s="344">
        <v>16</v>
      </c>
      <c r="L31" s="344">
        <v>0</v>
      </c>
      <c r="M31" s="345">
        <f t="shared" si="0"/>
        <v>66</v>
      </c>
      <c r="N31" s="345" t="str">
        <f t="shared" si="1"/>
        <v>Khá</v>
      </c>
      <c r="O31" s="344"/>
    </row>
    <row r="32" spans="1:15" s="339" customFormat="1">
      <c r="A32" s="333">
        <v>20</v>
      </c>
      <c r="B32" s="334" t="s">
        <v>564</v>
      </c>
      <c r="C32" s="335" t="s">
        <v>565</v>
      </c>
      <c r="D32" s="335" t="s">
        <v>566</v>
      </c>
      <c r="E32" s="335" t="s">
        <v>20</v>
      </c>
      <c r="F32" s="334" t="s">
        <v>567</v>
      </c>
      <c r="G32" s="334" t="s">
        <v>21</v>
      </c>
      <c r="H32" s="333">
        <v>20</v>
      </c>
      <c r="I32" s="333">
        <v>22</v>
      </c>
      <c r="J32" s="333">
        <v>17</v>
      </c>
      <c r="K32" s="338">
        <v>25</v>
      </c>
      <c r="L32" s="338">
        <v>5</v>
      </c>
      <c r="M32" s="336">
        <f t="shared" si="0"/>
        <v>89</v>
      </c>
      <c r="N32" s="336" t="str">
        <f t="shared" si="1"/>
        <v>Tốt</v>
      </c>
      <c r="O32" s="338" t="s">
        <v>568</v>
      </c>
    </row>
    <row r="33" spans="1:16" s="339" customFormat="1" ht="31.5">
      <c r="A33" s="338">
        <v>21</v>
      </c>
      <c r="B33" s="351" t="s">
        <v>569</v>
      </c>
      <c r="C33" s="352" t="s">
        <v>553</v>
      </c>
      <c r="D33" s="352" t="s">
        <v>258</v>
      </c>
      <c r="E33" s="352" t="s">
        <v>20</v>
      </c>
      <c r="F33" s="351" t="s">
        <v>570</v>
      </c>
      <c r="G33" s="334" t="s">
        <v>21</v>
      </c>
      <c r="H33" s="338">
        <v>20</v>
      </c>
      <c r="I33" s="333">
        <v>22</v>
      </c>
      <c r="J33" s="338">
        <v>18</v>
      </c>
      <c r="K33" s="338">
        <v>16</v>
      </c>
      <c r="L33" s="338">
        <v>0</v>
      </c>
      <c r="M33" s="337">
        <f t="shared" si="0"/>
        <v>76</v>
      </c>
      <c r="N33" s="337" t="str">
        <f t="shared" si="1"/>
        <v>Khá</v>
      </c>
      <c r="O33" s="338" t="s">
        <v>571</v>
      </c>
    </row>
    <row r="34" spans="1:16" s="339" customFormat="1">
      <c r="A34" s="338">
        <v>22</v>
      </c>
      <c r="B34" s="351" t="s">
        <v>572</v>
      </c>
      <c r="C34" s="352" t="s">
        <v>573</v>
      </c>
      <c r="D34" s="352" t="s">
        <v>574</v>
      </c>
      <c r="E34" s="352" t="s">
        <v>26</v>
      </c>
      <c r="F34" s="351" t="s">
        <v>575</v>
      </c>
      <c r="G34" s="334" t="s">
        <v>21</v>
      </c>
      <c r="H34" s="338">
        <v>18</v>
      </c>
      <c r="I34" s="333">
        <v>22</v>
      </c>
      <c r="J34" s="338">
        <v>15</v>
      </c>
      <c r="K34" s="338">
        <v>16</v>
      </c>
      <c r="L34" s="338">
        <v>6</v>
      </c>
      <c r="M34" s="337">
        <f t="shared" si="0"/>
        <v>77</v>
      </c>
      <c r="N34" s="337" t="str">
        <f t="shared" si="1"/>
        <v>Khá</v>
      </c>
      <c r="O34" s="338" t="s">
        <v>576</v>
      </c>
    </row>
    <row r="35" spans="1:16" s="97" customFormat="1">
      <c r="A35" s="344">
        <v>24</v>
      </c>
      <c r="B35" s="353" t="s">
        <v>577</v>
      </c>
      <c r="C35" s="354" t="s">
        <v>578</v>
      </c>
      <c r="D35" s="354" t="s">
        <v>579</v>
      </c>
      <c r="E35" s="354" t="s">
        <v>20</v>
      </c>
      <c r="F35" s="353" t="s">
        <v>580</v>
      </c>
      <c r="G35" s="341" t="s">
        <v>21</v>
      </c>
      <c r="H35" s="344">
        <v>18</v>
      </c>
      <c r="I35" s="333">
        <v>22</v>
      </c>
      <c r="J35" s="344">
        <v>10</v>
      </c>
      <c r="K35" s="344">
        <v>16</v>
      </c>
      <c r="L35" s="344">
        <v>0</v>
      </c>
      <c r="M35" s="355">
        <f t="shared" si="0"/>
        <v>66</v>
      </c>
      <c r="N35" s="355" t="str">
        <f t="shared" si="1"/>
        <v>Khá</v>
      </c>
      <c r="O35" s="344"/>
    </row>
    <row r="36" spans="1:16" s="339" customFormat="1">
      <c r="A36" s="338">
        <v>24</v>
      </c>
      <c r="B36" s="351" t="s">
        <v>581</v>
      </c>
      <c r="C36" s="352" t="s">
        <v>582</v>
      </c>
      <c r="D36" s="352" t="s">
        <v>145</v>
      </c>
      <c r="E36" s="352" t="s">
        <v>20</v>
      </c>
      <c r="F36" s="351" t="s">
        <v>583</v>
      </c>
      <c r="G36" s="334" t="s">
        <v>21</v>
      </c>
      <c r="H36" s="338">
        <v>20</v>
      </c>
      <c r="I36" s="333">
        <v>22</v>
      </c>
      <c r="J36" s="338">
        <v>10</v>
      </c>
      <c r="K36" s="338">
        <v>16</v>
      </c>
      <c r="L36" s="338">
        <v>0</v>
      </c>
      <c r="M36" s="337">
        <f t="shared" si="0"/>
        <v>68</v>
      </c>
      <c r="N36" s="337" t="str">
        <f t="shared" si="1"/>
        <v>Khá</v>
      </c>
      <c r="O36" s="338" t="s">
        <v>584</v>
      </c>
    </row>
    <row r="37" spans="1:16" s="97" customFormat="1" ht="31.5">
      <c r="A37" s="344">
        <v>25</v>
      </c>
      <c r="B37" s="353" t="s">
        <v>585</v>
      </c>
      <c r="C37" s="354" t="s">
        <v>586</v>
      </c>
      <c r="D37" s="354" t="s">
        <v>485</v>
      </c>
      <c r="E37" s="354" t="s">
        <v>20</v>
      </c>
      <c r="F37" s="353" t="s">
        <v>587</v>
      </c>
      <c r="G37" s="341" t="s">
        <v>21</v>
      </c>
      <c r="H37" s="344">
        <v>18</v>
      </c>
      <c r="I37" s="333">
        <v>22</v>
      </c>
      <c r="J37" s="344">
        <v>10</v>
      </c>
      <c r="K37" s="344">
        <v>16</v>
      </c>
      <c r="L37" s="344">
        <v>0</v>
      </c>
      <c r="M37" s="355">
        <f t="shared" si="0"/>
        <v>66</v>
      </c>
      <c r="N37" s="355" t="str">
        <f t="shared" si="1"/>
        <v>Khá</v>
      </c>
      <c r="O37" s="344"/>
    </row>
    <row r="38" spans="1:16" s="339" customFormat="1">
      <c r="A38" s="350">
        <v>26</v>
      </c>
      <c r="B38" s="334" t="s">
        <v>588</v>
      </c>
      <c r="C38" s="335" t="s">
        <v>589</v>
      </c>
      <c r="D38" s="335" t="s">
        <v>351</v>
      </c>
      <c r="E38" s="335" t="s">
        <v>26</v>
      </c>
      <c r="F38" s="334" t="s">
        <v>590</v>
      </c>
      <c r="G38" s="334" t="s">
        <v>21</v>
      </c>
      <c r="H38" s="338">
        <v>20</v>
      </c>
      <c r="I38" s="333">
        <v>22</v>
      </c>
      <c r="J38" s="338">
        <v>19</v>
      </c>
      <c r="K38" s="338">
        <v>16</v>
      </c>
      <c r="L38" s="338">
        <v>6</v>
      </c>
      <c r="M38" s="336">
        <f t="shared" si="0"/>
        <v>83</v>
      </c>
      <c r="N38" s="336" t="str">
        <f t="shared" si="1"/>
        <v>Tốt</v>
      </c>
      <c r="O38" s="338" t="s">
        <v>591</v>
      </c>
      <c r="P38" s="153"/>
    </row>
    <row r="39" spans="1:16">
      <c r="A39" s="343">
        <v>27</v>
      </c>
      <c r="B39" s="341" t="s">
        <v>592</v>
      </c>
      <c r="C39" s="342" t="s">
        <v>593</v>
      </c>
      <c r="D39" s="342" t="s">
        <v>594</v>
      </c>
      <c r="E39" s="342" t="s">
        <v>20</v>
      </c>
      <c r="F39" s="341" t="s">
        <v>395</v>
      </c>
      <c r="G39" s="341" t="s">
        <v>21</v>
      </c>
      <c r="H39" s="344">
        <v>18</v>
      </c>
      <c r="I39" s="333">
        <v>22</v>
      </c>
      <c r="J39" s="344">
        <v>10</v>
      </c>
      <c r="K39" s="344">
        <v>16</v>
      </c>
      <c r="L39" s="344">
        <v>0</v>
      </c>
      <c r="M39" s="345">
        <f t="shared" si="0"/>
        <v>66</v>
      </c>
      <c r="N39" s="345" t="str">
        <f t="shared" si="1"/>
        <v>Khá</v>
      </c>
      <c r="O39" s="344">
        <v>0</v>
      </c>
    </row>
    <row r="40" spans="1:16">
      <c r="A40" s="343">
        <v>28</v>
      </c>
      <c r="B40" s="341" t="s">
        <v>595</v>
      </c>
      <c r="C40" s="342" t="s">
        <v>596</v>
      </c>
      <c r="D40" s="342" t="s">
        <v>597</v>
      </c>
      <c r="E40" s="342" t="s">
        <v>20</v>
      </c>
      <c r="F40" s="341" t="s">
        <v>598</v>
      </c>
      <c r="G40" s="341" t="s">
        <v>21</v>
      </c>
      <c r="H40" s="344">
        <v>18</v>
      </c>
      <c r="I40" s="333">
        <v>22</v>
      </c>
      <c r="J40" s="344">
        <v>15</v>
      </c>
      <c r="K40" s="344">
        <v>22</v>
      </c>
      <c r="L40" s="344">
        <v>5</v>
      </c>
      <c r="M40" s="345">
        <f t="shared" si="0"/>
        <v>82</v>
      </c>
      <c r="N40" s="345" t="str">
        <f t="shared" si="1"/>
        <v>Tốt</v>
      </c>
      <c r="O40" s="344" t="s">
        <v>599</v>
      </c>
    </row>
    <row r="41" spans="1:16">
      <c r="A41" s="356"/>
      <c r="B41" s="1121" t="s">
        <v>600</v>
      </c>
      <c r="C41" s="1121"/>
      <c r="D41" s="1121"/>
      <c r="E41" s="300"/>
      <c r="F41" s="300"/>
      <c r="G41" s="300"/>
      <c r="H41" s="300"/>
      <c r="I41" s="300"/>
      <c r="J41" s="301"/>
      <c r="K41" s="301"/>
      <c r="L41" s="301"/>
      <c r="M41" s="301"/>
      <c r="N41" s="301"/>
      <c r="O41" s="301"/>
      <c r="P41" s="301"/>
    </row>
    <row r="42" spans="1:16">
      <c r="A42" s="357"/>
    </row>
    <row r="43" spans="1:16">
      <c r="A43" s="357"/>
      <c r="M43" s="1143" t="s">
        <v>364</v>
      </c>
      <c r="N43" s="1143"/>
      <c r="O43" s="1143"/>
    </row>
    <row r="44" spans="1:16">
      <c r="A44" s="357"/>
      <c r="M44" s="1144" t="s">
        <v>165</v>
      </c>
      <c r="N44" s="1144"/>
      <c r="O44" s="1144"/>
    </row>
    <row r="45" spans="1:16">
      <c r="A45" s="357"/>
    </row>
    <row r="46" spans="1:16">
      <c r="A46" s="357"/>
    </row>
    <row r="51" spans="1:1">
      <c r="A51" s="95"/>
    </row>
  </sheetData>
  <mergeCells count="21">
    <mergeCell ref="A7:P7"/>
    <mergeCell ref="A2:D2"/>
    <mergeCell ref="I2:O2"/>
    <mergeCell ref="A3:D3"/>
    <mergeCell ref="I3:O3"/>
    <mergeCell ref="I5:O5"/>
    <mergeCell ref="B41:D41"/>
    <mergeCell ref="M43:O43"/>
    <mergeCell ref="M44:O44"/>
    <mergeCell ref="A8:P8"/>
    <mergeCell ref="A9:P9"/>
    <mergeCell ref="A11:A12"/>
    <mergeCell ref="B11:B12"/>
    <mergeCell ref="C11:D12"/>
    <mergeCell ref="E11:E12"/>
    <mergeCell ref="F11:F12"/>
    <mergeCell ref="G11:G12"/>
    <mergeCell ref="H11:L11"/>
    <mergeCell ref="M11:M12"/>
    <mergeCell ref="N11:N12"/>
    <mergeCell ref="O11:O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topLeftCell="A4" workbookViewId="0">
      <selection activeCell="D51" sqref="D51:M52"/>
    </sheetView>
  </sheetViews>
  <sheetFormatPr defaultColWidth="9.140625" defaultRowHeight="15.75"/>
  <cols>
    <col min="1" max="1" width="6" style="96" customWidth="1"/>
    <col min="2" max="2" width="11.42578125" style="96" bestFit="1" customWidth="1"/>
    <col min="3" max="3" width="18.5703125" style="93" bestFit="1" customWidth="1"/>
    <col min="4" max="4" width="8.28515625" style="93" customWidth="1"/>
    <col min="5" max="5" width="11.85546875" style="93" customWidth="1"/>
    <col min="6" max="6" width="7.85546875" style="93" customWidth="1"/>
    <col min="7" max="7" width="7.140625" style="96" customWidth="1"/>
    <col min="8" max="8" width="5.7109375" style="96" customWidth="1"/>
    <col min="9" max="9" width="7.42578125" style="93" customWidth="1"/>
    <col min="10" max="10" width="6.7109375" style="93" customWidth="1"/>
    <col min="11" max="11" width="5.85546875" style="93" customWidth="1"/>
    <col min="12" max="12" width="7.85546875" style="96" customWidth="1"/>
    <col min="13" max="13" width="8.140625" style="96" customWidth="1"/>
    <col min="14" max="14" width="11.5703125" style="93" bestFit="1" customWidth="1"/>
    <col min="15" max="15" width="33.5703125" style="93" bestFit="1" customWidth="1"/>
    <col min="16" max="16384" width="9.140625" style="93"/>
  </cols>
  <sheetData>
    <row r="1" spans="1:16">
      <c r="I1" s="319"/>
      <c r="J1" s="319"/>
      <c r="K1" s="1158" t="s">
        <v>312</v>
      </c>
      <c r="L1" s="1158"/>
      <c r="M1" s="1158"/>
      <c r="N1" s="1158"/>
      <c r="O1" s="1158"/>
    </row>
    <row r="2" spans="1:16" s="97" customFormat="1">
      <c r="A2" s="322"/>
      <c r="B2" s="1158" t="s">
        <v>46</v>
      </c>
      <c r="C2" s="1158"/>
      <c r="D2" s="1158"/>
      <c r="E2" s="319"/>
      <c r="F2" s="319"/>
      <c r="G2" s="96"/>
      <c r="H2" s="1122" t="s">
        <v>47</v>
      </c>
      <c r="I2" s="1122"/>
      <c r="J2" s="1122"/>
      <c r="K2" s="1122"/>
      <c r="L2" s="1122"/>
      <c r="M2" s="1122"/>
      <c r="N2" s="1122"/>
      <c r="O2" s="1122"/>
    </row>
    <row r="3" spans="1:16">
      <c r="B3" s="1122" t="s">
        <v>48</v>
      </c>
      <c r="C3" s="1122"/>
      <c r="D3" s="1122"/>
      <c r="H3" s="1122" t="s">
        <v>49</v>
      </c>
      <c r="I3" s="1122"/>
      <c r="J3" s="1122"/>
      <c r="K3" s="1122"/>
      <c r="L3" s="1122"/>
      <c r="M3" s="1122"/>
      <c r="N3" s="1122"/>
      <c r="O3" s="1122"/>
    </row>
    <row r="4" spans="1:16">
      <c r="C4" s="321"/>
      <c r="D4" s="321"/>
      <c r="E4" s="321"/>
      <c r="F4" s="321"/>
      <c r="G4" s="322"/>
      <c r="H4" s="322"/>
      <c r="I4" s="319"/>
      <c r="J4" s="319"/>
      <c r="N4" s="319"/>
      <c r="O4" s="319"/>
    </row>
    <row r="5" spans="1:16">
      <c r="H5" s="1159" t="s">
        <v>50</v>
      </c>
      <c r="I5" s="1159"/>
      <c r="J5" s="1159"/>
      <c r="K5" s="1159"/>
      <c r="L5" s="1159"/>
      <c r="M5" s="1159"/>
      <c r="N5" s="1159"/>
      <c r="O5" s="1159"/>
    </row>
    <row r="6" spans="1:16">
      <c r="A6" s="1122" t="s">
        <v>0</v>
      </c>
      <c r="B6" s="1122"/>
      <c r="C6" s="1122"/>
      <c r="D6" s="1122"/>
      <c r="E6" s="1122"/>
      <c r="F6" s="1122"/>
      <c r="G6" s="1122"/>
      <c r="H6" s="1122"/>
      <c r="I6" s="1122"/>
      <c r="J6" s="1122"/>
      <c r="K6" s="1122"/>
      <c r="L6" s="1122"/>
      <c r="M6" s="1122"/>
      <c r="N6" s="1122"/>
      <c r="O6" s="1122"/>
      <c r="P6" s="96"/>
    </row>
    <row r="7" spans="1:16">
      <c r="A7" s="1121" t="s">
        <v>601</v>
      </c>
      <c r="B7" s="1121"/>
      <c r="C7" s="1121"/>
      <c r="D7" s="1121"/>
      <c r="E7" s="1121"/>
      <c r="F7" s="1121"/>
      <c r="G7" s="1121"/>
      <c r="H7" s="1121"/>
      <c r="I7" s="1121"/>
      <c r="J7" s="1121"/>
      <c r="K7" s="1121"/>
      <c r="L7" s="1121"/>
      <c r="M7" s="1121"/>
      <c r="N7" s="1121"/>
      <c r="O7" s="1121"/>
      <c r="P7" s="96"/>
    </row>
    <row r="8" spans="1:16">
      <c r="A8" s="1145" t="s">
        <v>602</v>
      </c>
      <c r="B8" s="1146"/>
      <c r="C8" s="1146"/>
      <c r="D8" s="1146"/>
      <c r="E8" s="1146"/>
      <c r="F8" s="1146"/>
      <c r="G8" s="1146"/>
      <c r="H8" s="1146"/>
      <c r="I8" s="1146"/>
      <c r="J8" s="1146"/>
      <c r="K8" s="1146"/>
      <c r="L8" s="1146"/>
      <c r="M8" s="1146"/>
      <c r="N8" s="1146"/>
      <c r="O8" s="1146"/>
      <c r="P8" s="300"/>
    </row>
    <row r="9" spans="1:16">
      <c r="A9" s="325"/>
      <c r="B9" s="327"/>
      <c r="C9" s="326"/>
      <c r="D9" s="326"/>
      <c r="E9" s="326"/>
      <c r="F9" s="326"/>
      <c r="G9" s="327"/>
      <c r="H9" s="327"/>
      <c r="I9" s="328"/>
      <c r="J9" s="328"/>
      <c r="K9" s="326"/>
      <c r="L9" s="329"/>
      <c r="M9" s="329"/>
      <c r="N9" s="329"/>
      <c r="O9" s="329"/>
      <c r="P9" s="300"/>
    </row>
    <row r="10" spans="1:16" s="358" customFormat="1">
      <c r="A10" s="1160" t="s">
        <v>3</v>
      </c>
      <c r="B10" s="1160" t="s">
        <v>4</v>
      </c>
      <c r="C10" s="1160" t="s">
        <v>5</v>
      </c>
      <c r="D10" s="1160"/>
      <c r="E10" s="1162" t="s">
        <v>603</v>
      </c>
      <c r="F10" s="1164" t="s">
        <v>55</v>
      </c>
      <c r="G10" s="1161" t="s">
        <v>6</v>
      </c>
      <c r="H10" s="1167" t="s">
        <v>9</v>
      </c>
      <c r="I10" s="1167"/>
      <c r="J10" s="1167"/>
      <c r="K10" s="1167"/>
      <c r="L10" s="1167"/>
      <c r="M10" s="1160" t="s">
        <v>10</v>
      </c>
      <c r="N10" s="1160" t="s">
        <v>11</v>
      </c>
      <c r="O10" s="1160" t="s">
        <v>12</v>
      </c>
    </row>
    <row r="11" spans="1:16" s="360" customFormat="1">
      <c r="A11" s="1160"/>
      <c r="B11" s="1161"/>
      <c r="C11" s="1161"/>
      <c r="D11" s="1161"/>
      <c r="E11" s="1163"/>
      <c r="F11" s="1165"/>
      <c r="G11" s="1166"/>
      <c r="H11" s="359" t="s">
        <v>13</v>
      </c>
      <c r="I11" s="359" t="s">
        <v>14</v>
      </c>
      <c r="J11" s="359" t="s">
        <v>15</v>
      </c>
      <c r="K11" s="359" t="s">
        <v>16</v>
      </c>
      <c r="L11" s="359" t="s">
        <v>17</v>
      </c>
      <c r="M11" s="1160"/>
      <c r="N11" s="1160"/>
      <c r="O11" s="1160"/>
    </row>
    <row r="12" spans="1:16" s="365" customFormat="1">
      <c r="A12" s="361">
        <v>1</v>
      </c>
      <c r="B12" s="348">
        <v>111316001</v>
      </c>
      <c r="C12" s="335" t="s">
        <v>419</v>
      </c>
      <c r="D12" s="335" t="s">
        <v>604</v>
      </c>
      <c r="E12" s="334" t="s">
        <v>605</v>
      </c>
      <c r="F12" s="348" t="s">
        <v>21</v>
      </c>
      <c r="G12" s="348" t="s">
        <v>20</v>
      </c>
      <c r="H12" s="362">
        <v>16</v>
      </c>
      <c r="I12" s="362">
        <v>25</v>
      </c>
      <c r="J12" s="334">
        <v>10</v>
      </c>
      <c r="K12" s="334">
        <v>16</v>
      </c>
      <c r="L12" s="334">
        <v>10</v>
      </c>
      <c r="M12" s="334">
        <f>H12+I12+J12+K12+L12</f>
        <v>77</v>
      </c>
      <c r="N12" s="363" t="str">
        <f>IF(M12&gt;=90,"Xuất sắc",IF(M12&gt;=80,"Tốt",IF(M12&gt;=65,"Khá",IF(M12&gt;=50,"Trung bình",IF(M12&gt;=35,"Yếu","Kém")))))</f>
        <v>Khá</v>
      </c>
      <c r="O12" s="364" t="s">
        <v>606</v>
      </c>
    </row>
    <row r="13" spans="1:16" s="360" customFormat="1">
      <c r="A13" s="366">
        <v>2</v>
      </c>
      <c r="B13" s="346">
        <v>111316004</v>
      </c>
      <c r="C13" s="342" t="s">
        <v>607</v>
      </c>
      <c r="D13" s="342" t="s">
        <v>171</v>
      </c>
      <c r="E13" s="367">
        <v>36044</v>
      </c>
      <c r="F13" s="346" t="s">
        <v>21</v>
      </c>
      <c r="G13" s="346" t="s">
        <v>20</v>
      </c>
      <c r="H13" s="341">
        <v>18</v>
      </c>
      <c r="I13" s="341">
        <v>25</v>
      </c>
      <c r="J13" s="341">
        <v>10</v>
      </c>
      <c r="K13" s="341">
        <v>19</v>
      </c>
      <c r="L13" s="341">
        <v>5</v>
      </c>
      <c r="M13" s="368">
        <f t="shared" ref="M13:M49" si="0">H13+I13+J13+K13+L13</f>
        <v>77</v>
      </c>
      <c r="N13" s="369" t="str">
        <f t="shared" ref="N13:N49" si="1">IF(M13&gt;=90,"Xuất sắc",IF(M13&gt;=80,"Tốt",IF(M13&gt;=65,"Khá",IF(M13&gt;=50,"Trung bình",IF(M13&gt;=35,"Yếu","Kém")))))</f>
        <v>Khá</v>
      </c>
      <c r="O13" s="370"/>
    </row>
    <row r="14" spans="1:16" s="360" customFormat="1">
      <c r="A14" s="366">
        <v>3</v>
      </c>
      <c r="B14" s="346" t="s">
        <v>608</v>
      </c>
      <c r="C14" s="342" t="s">
        <v>609</v>
      </c>
      <c r="D14" s="342" t="s">
        <v>171</v>
      </c>
      <c r="E14" s="341" t="s">
        <v>610</v>
      </c>
      <c r="F14" s="371" t="s">
        <v>21</v>
      </c>
      <c r="G14" s="372" t="s">
        <v>26</v>
      </c>
      <c r="H14" s="341">
        <v>16</v>
      </c>
      <c r="I14" s="341">
        <v>25</v>
      </c>
      <c r="J14" s="341">
        <v>14</v>
      </c>
      <c r="K14" s="341">
        <v>19</v>
      </c>
      <c r="L14" s="341">
        <v>5</v>
      </c>
      <c r="M14" s="368">
        <f t="shared" si="0"/>
        <v>79</v>
      </c>
      <c r="N14" s="369" t="str">
        <f>IF(M14&gt;=90,"Xuất sắc",IF(M14&gt;=80,"Tốt",IF(M14&gt;=65,"Khá",IF(M14&gt;=50,"Trung bình",IF(M14&gt;=35,"Yếu","Kém")))))</f>
        <v>Khá</v>
      </c>
      <c r="O14" s="373"/>
    </row>
    <row r="15" spans="1:16" s="360" customFormat="1">
      <c r="A15" s="366">
        <v>4</v>
      </c>
      <c r="B15" s="346" t="s">
        <v>611</v>
      </c>
      <c r="C15" s="342" t="s">
        <v>612</v>
      </c>
      <c r="D15" s="342" t="s">
        <v>613</v>
      </c>
      <c r="E15" s="341" t="s">
        <v>614</v>
      </c>
      <c r="F15" s="371" t="s">
        <v>21</v>
      </c>
      <c r="G15" s="372" t="s">
        <v>26</v>
      </c>
      <c r="H15" s="341">
        <v>16</v>
      </c>
      <c r="I15" s="341">
        <v>25</v>
      </c>
      <c r="J15" s="341">
        <v>12</v>
      </c>
      <c r="K15" s="341">
        <v>19</v>
      </c>
      <c r="L15" s="341">
        <v>2</v>
      </c>
      <c r="M15" s="368">
        <f t="shared" si="0"/>
        <v>74</v>
      </c>
      <c r="N15" s="369" t="str">
        <f t="shared" si="1"/>
        <v>Khá</v>
      </c>
      <c r="O15" s="56"/>
    </row>
    <row r="16" spans="1:16" s="360" customFormat="1">
      <c r="A16" s="366">
        <v>5</v>
      </c>
      <c r="B16" s="346" t="s">
        <v>615</v>
      </c>
      <c r="C16" s="342" t="s">
        <v>616</v>
      </c>
      <c r="D16" s="342" t="s">
        <v>617</v>
      </c>
      <c r="E16" s="341" t="s">
        <v>618</v>
      </c>
      <c r="F16" s="371" t="s">
        <v>21</v>
      </c>
      <c r="G16" s="372" t="s">
        <v>26</v>
      </c>
      <c r="H16" s="341">
        <v>16</v>
      </c>
      <c r="I16" s="341">
        <v>25</v>
      </c>
      <c r="J16" s="341">
        <v>12</v>
      </c>
      <c r="K16" s="341">
        <v>19</v>
      </c>
      <c r="L16" s="341">
        <v>0</v>
      </c>
      <c r="M16" s="368">
        <f t="shared" si="0"/>
        <v>72</v>
      </c>
      <c r="N16" s="369" t="str">
        <f t="shared" si="1"/>
        <v>Khá</v>
      </c>
      <c r="O16" s="56"/>
    </row>
    <row r="17" spans="1:15" s="365" customFormat="1">
      <c r="A17" s="361">
        <v>6</v>
      </c>
      <c r="B17" s="348" t="s">
        <v>619</v>
      </c>
      <c r="C17" s="335" t="s">
        <v>620</v>
      </c>
      <c r="D17" s="335" t="s">
        <v>621</v>
      </c>
      <c r="E17" s="334" t="s">
        <v>622</v>
      </c>
      <c r="F17" s="374" t="s">
        <v>197</v>
      </c>
      <c r="G17" s="375" t="s">
        <v>26</v>
      </c>
      <c r="H17" s="334">
        <v>16</v>
      </c>
      <c r="I17" s="334">
        <v>25</v>
      </c>
      <c r="J17" s="334">
        <v>10</v>
      </c>
      <c r="K17" s="334">
        <v>16</v>
      </c>
      <c r="L17" s="334">
        <v>8</v>
      </c>
      <c r="M17" s="334">
        <f t="shared" si="0"/>
        <v>75</v>
      </c>
      <c r="N17" s="363" t="str">
        <f t="shared" si="1"/>
        <v>Khá</v>
      </c>
      <c r="O17" s="364" t="s">
        <v>606</v>
      </c>
    </row>
    <row r="18" spans="1:15" s="365" customFormat="1">
      <c r="A18" s="361">
        <v>7</v>
      </c>
      <c r="B18" s="348" t="s">
        <v>623</v>
      </c>
      <c r="C18" s="335" t="s">
        <v>624</v>
      </c>
      <c r="D18" s="335" t="s">
        <v>625</v>
      </c>
      <c r="E18" s="334" t="s">
        <v>626</v>
      </c>
      <c r="F18" s="374" t="s">
        <v>81</v>
      </c>
      <c r="G18" s="375" t="s">
        <v>20</v>
      </c>
      <c r="H18" s="334">
        <v>16</v>
      </c>
      <c r="I18" s="334">
        <v>25</v>
      </c>
      <c r="J18" s="334">
        <v>15</v>
      </c>
      <c r="K18" s="334">
        <v>16</v>
      </c>
      <c r="L18" s="334">
        <v>5</v>
      </c>
      <c r="M18" s="334">
        <f t="shared" si="0"/>
        <v>77</v>
      </c>
      <c r="N18" s="363" t="str">
        <f t="shared" si="1"/>
        <v>Khá</v>
      </c>
      <c r="O18" s="364"/>
    </row>
    <row r="19" spans="1:15" s="365" customFormat="1">
      <c r="A19" s="361">
        <v>8</v>
      </c>
      <c r="B19" s="348">
        <v>111316023</v>
      </c>
      <c r="C19" s="335" t="s">
        <v>627</v>
      </c>
      <c r="D19" s="335" t="s">
        <v>183</v>
      </c>
      <c r="E19" s="376">
        <v>35837</v>
      </c>
      <c r="F19" s="348" t="s">
        <v>21</v>
      </c>
      <c r="G19" s="348" t="s">
        <v>26</v>
      </c>
      <c r="H19" s="334">
        <v>16</v>
      </c>
      <c r="I19" s="334">
        <v>25</v>
      </c>
      <c r="J19" s="334">
        <v>10</v>
      </c>
      <c r="K19" s="334">
        <v>18</v>
      </c>
      <c r="L19" s="334">
        <v>2</v>
      </c>
      <c r="M19" s="334">
        <f t="shared" si="0"/>
        <v>71</v>
      </c>
      <c r="N19" s="363" t="str">
        <f t="shared" si="1"/>
        <v>Khá</v>
      </c>
      <c r="O19" s="364"/>
    </row>
    <row r="20" spans="1:15" s="365" customFormat="1">
      <c r="A20" s="361">
        <v>9</v>
      </c>
      <c r="B20" s="348" t="s">
        <v>628</v>
      </c>
      <c r="C20" s="335" t="s">
        <v>629</v>
      </c>
      <c r="D20" s="335" t="s">
        <v>630</v>
      </c>
      <c r="E20" s="334" t="s">
        <v>529</v>
      </c>
      <c r="F20" s="374" t="s">
        <v>21</v>
      </c>
      <c r="G20" s="375" t="s">
        <v>26</v>
      </c>
      <c r="H20" s="334">
        <v>20</v>
      </c>
      <c r="I20" s="334">
        <v>25</v>
      </c>
      <c r="J20" s="334">
        <v>20</v>
      </c>
      <c r="K20" s="334">
        <v>21</v>
      </c>
      <c r="L20" s="334">
        <v>10</v>
      </c>
      <c r="M20" s="334">
        <f t="shared" si="0"/>
        <v>96</v>
      </c>
      <c r="N20" s="377" t="str">
        <f t="shared" si="1"/>
        <v>Xuất sắc</v>
      </c>
      <c r="O20" s="364" t="s">
        <v>631</v>
      </c>
    </row>
    <row r="21" spans="1:15" s="365" customFormat="1">
      <c r="A21" s="361">
        <v>10</v>
      </c>
      <c r="B21" s="348" t="s">
        <v>632</v>
      </c>
      <c r="C21" s="335" t="s">
        <v>633</v>
      </c>
      <c r="D21" s="335" t="s">
        <v>415</v>
      </c>
      <c r="E21" s="334" t="s">
        <v>634</v>
      </c>
      <c r="F21" s="374" t="s">
        <v>21</v>
      </c>
      <c r="G21" s="375" t="s">
        <v>20</v>
      </c>
      <c r="H21" s="334">
        <v>16</v>
      </c>
      <c r="I21" s="334">
        <v>25</v>
      </c>
      <c r="J21" s="334">
        <v>15</v>
      </c>
      <c r="K21" s="334">
        <v>16</v>
      </c>
      <c r="L21" s="334">
        <v>5</v>
      </c>
      <c r="M21" s="334">
        <f t="shared" si="0"/>
        <v>77</v>
      </c>
      <c r="N21" s="363" t="str">
        <f t="shared" si="1"/>
        <v>Khá</v>
      </c>
      <c r="O21" s="364"/>
    </row>
    <row r="22" spans="1:15" s="382" customFormat="1">
      <c r="A22" s="378">
        <v>11</v>
      </c>
      <c r="B22" s="379">
        <v>111316042</v>
      </c>
      <c r="C22" s="380" t="s">
        <v>635</v>
      </c>
      <c r="D22" s="380" t="s">
        <v>195</v>
      </c>
      <c r="E22" s="368" t="s">
        <v>476</v>
      </c>
      <c r="F22" s="379" t="s">
        <v>21</v>
      </c>
      <c r="G22" s="379" t="s">
        <v>20</v>
      </c>
      <c r="H22" s="368">
        <v>20</v>
      </c>
      <c r="I22" s="368">
        <v>25</v>
      </c>
      <c r="J22" s="368">
        <v>10</v>
      </c>
      <c r="K22" s="368">
        <v>19</v>
      </c>
      <c r="L22" s="368">
        <v>5</v>
      </c>
      <c r="M22" s="368">
        <f t="shared" si="0"/>
        <v>79</v>
      </c>
      <c r="N22" s="369" t="str">
        <f t="shared" si="1"/>
        <v>Khá</v>
      </c>
      <c r="O22" s="381"/>
    </row>
    <row r="23" spans="1:15" s="360" customFormat="1">
      <c r="A23" s="366">
        <v>12</v>
      </c>
      <c r="B23" s="346">
        <v>111316061</v>
      </c>
      <c r="C23" s="342" t="s">
        <v>636</v>
      </c>
      <c r="D23" s="342" t="s">
        <v>334</v>
      </c>
      <c r="E23" s="341" t="s">
        <v>637</v>
      </c>
      <c r="F23" s="346" t="s">
        <v>21</v>
      </c>
      <c r="G23" s="346" t="s">
        <v>20</v>
      </c>
      <c r="H23" s="341">
        <v>18</v>
      </c>
      <c r="I23" s="341">
        <v>25</v>
      </c>
      <c r="J23" s="341">
        <v>10</v>
      </c>
      <c r="K23" s="341">
        <v>19</v>
      </c>
      <c r="L23" s="341">
        <v>5</v>
      </c>
      <c r="M23" s="368">
        <f t="shared" si="0"/>
        <v>77</v>
      </c>
      <c r="N23" s="369" t="str">
        <f t="shared" si="1"/>
        <v>Khá</v>
      </c>
      <c r="O23" s="56"/>
    </row>
    <row r="24" spans="1:15" s="365" customFormat="1">
      <c r="A24" s="361">
        <v>13</v>
      </c>
      <c r="B24" s="348" t="s">
        <v>638</v>
      </c>
      <c r="C24" s="335" t="s">
        <v>639</v>
      </c>
      <c r="D24" s="335" t="s">
        <v>640</v>
      </c>
      <c r="E24" s="334" t="s">
        <v>641</v>
      </c>
      <c r="F24" s="374" t="s">
        <v>21</v>
      </c>
      <c r="G24" s="375" t="s">
        <v>20</v>
      </c>
      <c r="H24" s="334">
        <v>20</v>
      </c>
      <c r="I24" s="334">
        <v>25</v>
      </c>
      <c r="J24" s="334">
        <v>15</v>
      </c>
      <c r="K24" s="334">
        <v>19</v>
      </c>
      <c r="L24" s="334">
        <v>5</v>
      </c>
      <c r="M24" s="334">
        <f t="shared" si="0"/>
        <v>84</v>
      </c>
      <c r="N24" s="363" t="str">
        <f t="shared" si="1"/>
        <v>Tốt</v>
      </c>
      <c r="O24" s="364"/>
    </row>
    <row r="25" spans="1:15" s="360" customFormat="1">
      <c r="A25" s="366">
        <v>14</v>
      </c>
      <c r="B25" s="346">
        <v>111316067</v>
      </c>
      <c r="C25" s="342" t="s">
        <v>642</v>
      </c>
      <c r="D25" s="342" t="s">
        <v>100</v>
      </c>
      <c r="E25" s="367">
        <v>36124</v>
      </c>
      <c r="F25" s="371" t="s">
        <v>21</v>
      </c>
      <c r="G25" s="372" t="s">
        <v>26</v>
      </c>
      <c r="H25" s="341">
        <v>0</v>
      </c>
      <c r="I25" s="341">
        <v>0</v>
      </c>
      <c r="J25" s="341">
        <v>0</v>
      </c>
      <c r="K25" s="341">
        <v>0</v>
      </c>
      <c r="L25" s="341">
        <v>0</v>
      </c>
      <c r="M25" s="368">
        <f t="shared" si="0"/>
        <v>0</v>
      </c>
      <c r="N25" s="369" t="str">
        <f t="shared" si="1"/>
        <v>Kém</v>
      </c>
      <c r="O25" s="56"/>
    </row>
    <row r="26" spans="1:15" s="360" customFormat="1">
      <c r="A26" s="366">
        <v>15</v>
      </c>
      <c r="B26" s="346" t="s">
        <v>643</v>
      </c>
      <c r="C26" s="342" t="s">
        <v>644</v>
      </c>
      <c r="D26" s="342" t="s">
        <v>645</v>
      </c>
      <c r="E26" s="341" t="s">
        <v>646</v>
      </c>
      <c r="F26" s="371" t="s">
        <v>21</v>
      </c>
      <c r="G26" s="372" t="s">
        <v>20</v>
      </c>
      <c r="H26" s="341">
        <v>16</v>
      </c>
      <c r="I26" s="341">
        <v>25</v>
      </c>
      <c r="J26" s="341">
        <v>14</v>
      </c>
      <c r="K26" s="341">
        <v>19</v>
      </c>
      <c r="L26" s="341">
        <v>5</v>
      </c>
      <c r="M26" s="368">
        <f t="shared" si="0"/>
        <v>79</v>
      </c>
      <c r="N26" s="369" t="str">
        <f t="shared" si="1"/>
        <v>Khá</v>
      </c>
      <c r="O26" s="56"/>
    </row>
    <row r="27" spans="1:15" s="360" customFormat="1">
      <c r="A27" s="366">
        <v>16</v>
      </c>
      <c r="B27" s="346">
        <v>111316037</v>
      </c>
      <c r="C27" s="342" t="s">
        <v>647</v>
      </c>
      <c r="D27" s="342" t="s">
        <v>648</v>
      </c>
      <c r="E27" s="341" t="s">
        <v>649</v>
      </c>
      <c r="F27" s="346" t="s">
        <v>21</v>
      </c>
      <c r="G27" s="346" t="s">
        <v>20</v>
      </c>
      <c r="H27" s="341">
        <v>18</v>
      </c>
      <c r="I27" s="341">
        <v>25</v>
      </c>
      <c r="J27" s="341">
        <v>10</v>
      </c>
      <c r="K27" s="341">
        <v>19</v>
      </c>
      <c r="L27" s="341">
        <v>5</v>
      </c>
      <c r="M27" s="368">
        <f t="shared" si="0"/>
        <v>77</v>
      </c>
      <c r="N27" s="369" t="str">
        <f t="shared" si="1"/>
        <v>Khá</v>
      </c>
      <c r="O27" s="56"/>
    </row>
    <row r="28" spans="1:15" s="365" customFormat="1">
      <c r="A28" s="361">
        <v>17</v>
      </c>
      <c r="B28" s="348" t="s">
        <v>650</v>
      </c>
      <c r="C28" s="335" t="s">
        <v>651</v>
      </c>
      <c r="D28" s="335" t="s">
        <v>652</v>
      </c>
      <c r="E28" s="334" t="s">
        <v>653</v>
      </c>
      <c r="F28" s="374" t="s">
        <v>21</v>
      </c>
      <c r="G28" s="375" t="s">
        <v>20</v>
      </c>
      <c r="H28" s="334">
        <v>20</v>
      </c>
      <c r="I28" s="334">
        <v>25</v>
      </c>
      <c r="J28" s="334">
        <v>14</v>
      </c>
      <c r="K28" s="334">
        <v>16</v>
      </c>
      <c r="L28" s="334">
        <v>8</v>
      </c>
      <c r="M28" s="334">
        <f t="shared" si="0"/>
        <v>83</v>
      </c>
      <c r="N28" s="363" t="str">
        <f t="shared" si="1"/>
        <v>Tốt</v>
      </c>
      <c r="O28" s="364" t="s">
        <v>255</v>
      </c>
    </row>
    <row r="29" spans="1:15" s="360" customFormat="1">
      <c r="A29" s="366">
        <v>18</v>
      </c>
      <c r="B29" s="346">
        <v>111316086</v>
      </c>
      <c r="C29" s="342" t="s">
        <v>654</v>
      </c>
      <c r="D29" s="342" t="s">
        <v>121</v>
      </c>
      <c r="E29" s="341" t="s">
        <v>655</v>
      </c>
      <c r="F29" s="371" t="s">
        <v>21</v>
      </c>
      <c r="G29" s="372" t="s">
        <v>20</v>
      </c>
      <c r="H29" s="341">
        <v>18</v>
      </c>
      <c r="I29" s="341">
        <v>25</v>
      </c>
      <c r="J29" s="341">
        <v>10</v>
      </c>
      <c r="K29" s="341">
        <v>19</v>
      </c>
      <c r="L29" s="341">
        <v>5</v>
      </c>
      <c r="M29" s="368">
        <f t="shared" si="0"/>
        <v>77</v>
      </c>
      <c r="N29" s="369" t="str">
        <f t="shared" si="1"/>
        <v>Khá</v>
      </c>
      <c r="O29" s="56"/>
    </row>
    <row r="30" spans="1:15" s="365" customFormat="1">
      <c r="A30" s="361">
        <v>19</v>
      </c>
      <c r="B30" s="348">
        <v>111316077</v>
      </c>
      <c r="C30" s="335" t="s">
        <v>656</v>
      </c>
      <c r="D30" s="335" t="s">
        <v>116</v>
      </c>
      <c r="E30" s="334" t="s">
        <v>657</v>
      </c>
      <c r="F30" s="374" t="s">
        <v>21</v>
      </c>
      <c r="G30" s="375" t="s">
        <v>26</v>
      </c>
      <c r="H30" s="334">
        <v>20</v>
      </c>
      <c r="I30" s="334">
        <v>25</v>
      </c>
      <c r="J30" s="334">
        <v>10</v>
      </c>
      <c r="K30" s="334">
        <v>22</v>
      </c>
      <c r="L30" s="334">
        <v>10</v>
      </c>
      <c r="M30" s="334">
        <f t="shared" si="0"/>
        <v>87</v>
      </c>
      <c r="N30" s="377" t="str">
        <f t="shared" si="1"/>
        <v>Tốt</v>
      </c>
      <c r="O30" s="364" t="s">
        <v>255</v>
      </c>
    </row>
    <row r="31" spans="1:15" s="365" customFormat="1">
      <c r="A31" s="361">
        <v>20</v>
      </c>
      <c r="B31" s="348" t="s">
        <v>658</v>
      </c>
      <c r="C31" s="335" t="s">
        <v>659</v>
      </c>
      <c r="D31" s="335" t="s">
        <v>457</v>
      </c>
      <c r="E31" s="334" t="s">
        <v>660</v>
      </c>
      <c r="F31" s="374" t="s">
        <v>197</v>
      </c>
      <c r="G31" s="375" t="s">
        <v>20</v>
      </c>
      <c r="H31" s="334">
        <v>16</v>
      </c>
      <c r="I31" s="334">
        <v>25</v>
      </c>
      <c r="J31" s="334">
        <v>15</v>
      </c>
      <c r="K31" s="334">
        <v>16</v>
      </c>
      <c r="L31" s="334">
        <v>5</v>
      </c>
      <c r="M31" s="334">
        <f t="shared" si="0"/>
        <v>77</v>
      </c>
      <c r="N31" s="363" t="str">
        <f t="shared" si="1"/>
        <v>Khá</v>
      </c>
      <c r="O31" s="364"/>
    </row>
    <row r="32" spans="1:15" s="360" customFormat="1">
      <c r="A32" s="366">
        <v>21</v>
      </c>
      <c r="B32" s="346">
        <v>111316089</v>
      </c>
      <c r="C32" s="342" t="s">
        <v>661</v>
      </c>
      <c r="D32" s="342" t="s">
        <v>557</v>
      </c>
      <c r="E32" s="367">
        <v>35347</v>
      </c>
      <c r="F32" s="371" t="s">
        <v>197</v>
      </c>
      <c r="G32" s="346" t="s">
        <v>20</v>
      </c>
      <c r="H32" s="341">
        <v>16</v>
      </c>
      <c r="I32" s="341">
        <v>25</v>
      </c>
      <c r="J32" s="341">
        <v>10</v>
      </c>
      <c r="K32" s="341">
        <v>19</v>
      </c>
      <c r="L32" s="341">
        <v>5</v>
      </c>
      <c r="M32" s="368">
        <f t="shared" si="0"/>
        <v>75</v>
      </c>
      <c r="N32" s="369" t="str">
        <f t="shared" si="1"/>
        <v>Khá</v>
      </c>
      <c r="O32" s="56"/>
    </row>
    <row r="33" spans="1:15" s="365" customFormat="1">
      <c r="A33" s="361">
        <v>22</v>
      </c>
      <c r="B33" s="348" t="s">
        <v>662</v>
      </c>
      <c r="C33" s="335" t="s">
        <v>663</v>
      </c>
      <c r="D33" s="335" t="s">
        <v>664</v>
      </c>
      <c r="E33" s="334" t="s">
        <v>665</v>
      </c>
      <c r="F33" s="374" t="s">
        <v>21</v>
      </c>
      <c r="G33" s="375" t="s">
        <v>26</v>
      </c>
      <c r="H33" s="334">
        <v>18</v>
      </c>
      <c r="I33" s="334">
        <v>25</v>
      </c>
      <c r="J33" s="334">
        <v>10</v>
      </c>
      <c r="K33" s="334">
        <v>19</v>
      </c>
      <c r="L33" s="334">
        <v>10</v>
      </c>
      <c r="M33" s="334">
        <f>H33+I33+J33+K33+L33</f>
        <v>82</v>
      </c>
      <c r="N33" s="363" t="str">
        <f t="shared" si="1"/>
        <v>Tốt</v>
      </c>
      <c r="O33" s="364" t="s">
        <v>606</v>
      </c>
    </row>
    <row r="34" spans="1:15" s="360" customFormat="1">
      <c r="A34" s="366">
        <v>23</v>
      </c>
      <c r="B34" s="346" t="s">
        <v>666</v>
      </c>
      <c r="C34" s="342" t="s">
        <v>561</v>
      </c>
      <c r="D34" s="342" t="s">
        <v>664</v>
      </c>
      <c r="E34" s="341" t="s">
        <v>667</v>
      </c>
      <c r="F34" s="371" t="s">
        <v>21</v>
      </c>
      <c r="G34" s="372" t="s">
        <v>26</v>
      </c>
      <c r="H34" s="341">
        <v>10</v>
      </c>
      <c r="I34" s="341">
        <v>25</v>
      </c>
      <c r="J34" s="341">
        <v>10</v>
      </c>
      <c r="K34" s="341">
        <v>19</v>
      </c>
      <c r="L34" s="341">
        <v>2</v>
      </c>
      <c r="M34" s="368">
        <f t="shared" si="0"/>
        <v>66</v>
      </c>
      <c r="N34" s="369" t="str">
        <f t="shared" si="1"/>
        <v>Khá</v>
      </c>
      <c r="O34" s="56"/>
    </row>
    <row r="35" spans="1:15" s="365" customFormat="1">
      <c r="A35" s="361">
        <v>24</v>
      </c>
      <c r="B35" s="348">
        <v>111316103</v>
      </c>
      <c r="C35" s="335" t="s">
        <v>668</v>
      </c>
      <c r="D35" s="335" t="s">
        <v>669</v>
      </c>
      <c r="E35" s="334" t="s">
        <v>670</v>
      </c>
      <c r="F35" s="374" t="s">
        <v>21</v>
      </c>
      <c r="G35" s="374" t="s">
        <v>20</v>
      </c>
      <c r="H35" s="334">
        <v>18</v>
      </c>
      <c r="I35" s="334">
        <v>25</v>
      </c>
      <c r="J35" s="334">
        <v>14</v>
      </c>
      <c r="K35" s="334">
        <v>16</v>
      </c>
      <c r="L35" s="334">
        <v>5</v>
      </c>
      <c r="M35" s="334">
        <f t="shared" si="0"/>
        <v>78</v>
      </c>
      <c r="N35" s="363" t="str">
        <f t="shared" si="1"/>
        <v>Khá</v>
      </c>
      <c r="O35" s="364"/>
    </row>
    <row r="36" spans="1:15" s="360" customFormat="1">
      <c r="A36" s="366">
        <v>25</v>
      </c>
      <c r="B36" s="346" t="s">
        <v>671</v>
      </c>
      <c r="C36" s="342" t="s">
        <v>266</v>
      </c>
      <c r="D36" s="342" t="s">
        <v>25</v>
      </c>
      <c r="E36" s="341" t="s">
        <v>672</v>
      </c>
      <c r="F36" s="371" t="s">
        <v>21</v>
      </c>
      <c r="G36" s="372" t="s">
        <v>26</v>
      </c>
      <c r="H36" s="341">
        <v>20</v>
      </c>
      <c r="I36" s="341">
        <v>25</v>
      </c>
      <c r="J36" s="341">
        <v>19</v>
      </c>
      <c r="K36" s="341">
        <v>23</v>
      </c>
      <c r="L36" s="341">
        <v>6</v>
      </c>
      <c r="M36" s="368">
        <f t="shared" si="0"/>
        <v>93</v>
      </c>
      <c r="N36" s="383" t="str">
        <f t="shared" si="1"/>
        <v>Xuất sắc</v>
      </c>
      <c r="O36" s="56"/>
    </row>
    <row r="37" spans="1:15" s="360" customFormat="1">
      <c r="A37" s="366">
        <v>26</v>
      </c>
      <c r="B37" s="346">
        <v>111316107</v>
      </c>
      <c r="C37" s="342" t="s">
        <v>673</v>
      </c>
      <c r="D37" s="342" t="s">
        <v>137</v>
      </c>
      <c r="E37" s="341" t="s">
        <v>674</v>
      </c>
      <c r="F37" s="346" t="s">
        <v>21</v>
      </c>
      <c r="G37" s="346" t="s">
        <v>20</v>
      </c>
      <c r="H37" s="341">
        <v>18</v>
      </c>
      <c r="I37" s="341">
        <v>25</v>
      </c>
      <c r="J37" s="341">
        <v>10</v>
      </c>
      <c r="K37" s="341">
        <v>19</v>
      </c>
      <c r="L37" s="341">
        <v>5</v>
      </c>
      <c r="M37" s="368">
        <f t="shared" si="0"/>
        <v>77</v>
      </c>
      <c r="N37" s="369" t="str">
        <f t="shared" si="1"/>
        <v>Khá</v>
      </c>
      <c r="O37" s="56"/>
    </row>
    <row r="38" spans="1:15" s="365" customFormat="1">
      <c r="A38" s="361">
        <v>27</v>
      </c>
      <c r="B38" s="348" t="s">
        <v>675</v>
      </c>
      <c r="C38" s="335" t="s">
        <v>115</v>
      </c>
      <c r="D38" s="335" t="s">
        <v>34</v>
      </c>
      <c r="E38" s="334" t="s">
        <v>551</v>
      </c>
      <c r="F38" s="374" t="s">
        <v>21</v>
      </c>
      <c r="G38" s="375" t="s">
        <v>26</v>
      </c>
      <c r="H38" s="334">
        <v>18</v>
      </c>
      <c r="I38" s="334">
        <v>25</v>
      </c>
      <c r="J38" s="334">
        <v>19</v>
      </c>
      <c r="K38" s="334">
        <v>16</v>
      </c>
      <c r="L38" s="334">
        <v>10</v>
      </c>
      <c r="M38" s="334">
        <f t="shared" si="0"/>
        <v>88</v>
      </c>
      <c r="N38" s="377" t="str">
        <f t="shared" si="1"/>
        <v>Tốt</v>
      </c>
      <c r="O38" s="364" t="s">
        <v>606</v>
      </c>
    </row>
    <row r="39" spans="1:15" s="365" customFormat="1">
      <c r="A39" s="361">
        <v>28</v>
      </c>
      <c r="B39" s="348" t="s">
        <v>676</v>
      </c>
      <c r="C39" s="335" t="s">
        <v>677</v>
      </c>
      <c r="D39" s="335" t="s">
        <v>273</v>
      </c>
      <c r="E39" s="334" t="s">
        <v>678</v>
      </c>
      <c r="F39" s="374" t="s">
        <v>21</v>
      </c>
      <c r="G39" s="375" t="s">
        <v>26</v>
      </c>
      <c r="H39" s="334">
        <v>20</v>
      </c>
      <c r="I39" s="334">
        <v>25</v>
      </c>
      <c r="J39" s="334">
        <v>14</v>
      </c>
      <c r="K39" s="334">
        <v>21</v>
      </c>
      <c r="L39" s="334">
        <v>2</v>
      </c>
      <c r="M39" s="334">
        <f t="shared" si="0"/>
        <v>82</v>
      </c>
      <c r="N39" s="363" t="str">
        <f t="shared" si="1"/>
        <v>Tốt</v>
      </c>
      <c r="O39" s="364"/>
    </row>
    <row r="40" spans="1:15" s="365" customFormat="1">
      <c r="A40" s="361">
        <v>29</v>
      </c>
      <c r="B40" s="348">
        <v>111316118</v>
      </c>
      <c r="C40" s="335" t="s">
        <v>679</v>
      </c>
      <c r="D40" s="335" t="s">
        <v>273</v>
      </c>
      <c r="E40" s="334" t="s">
        <v>680</v>
      </c>
      <c r="F40" s="374" t="s">
        <v>21</v>
      </c>
      <c r="G40" s="375" t="s">
        <v>26</v>
      </c>
      <c r="H40" s="334">
        <v>20</v>
      </c>
      <c r="I40" s="334">
        <v>25</v>
      </c>
      <c r="J40" s="334">
        <v>10</v>
      </c>
      <c r="K40" s="334">
        <v>16</v>
      </c>
      <c r="L40" s="334">
        <v>5</v>
      </c>
      <c r="M40" s="334">
        <f t="shared" si="0"/>
        <v>76</v>
      </c>
      <c r="N40" s="363" t="str">
        <f t="shared" si="1"/>
        <v>Khá</v>
      </c>
      <c r="O40" s="364"/>
    </row>
    <row r="41" spans="1:15" s="365" customFormat="1">
      <c r="A41" s="361">
        <v>30</v>
      </c>
      <c r="B41" s="348">
        <v>111316128</v>
      </c>
      <c r="C41" s="335" t="s">
        <v>681</v>
      </c>
      <c r="D41" s="335" t="s">
        <v>490</v>
      </c>
      <c r="E41" s="376">
        <v>35920</v>
      </c>
      <c r="F41" s="348" t="s">
        <v>21</v>
      </c>
      <c r="G41" s="374" t="s">
        <v>20</v>
      </c>
      <c r="H41" s="334">
        <v>16</v>
      </c>
      <c r="I41" s="334">
        <v>25</v>
      </c>
      <c r="J41" s="334">
        <v>10</v>
      </c>
      <c r="K41" s="334">
        <v>16</v>
      </c>
      <c r="L41" s="334">
        <v>8</v>
      </c>
      <c r="M41" s="334">
        <f t="shared" si="0"/>
        <v>75</v>
      </c>
      <c r="N41" s="363" t="str">
        <f t="shared" si="1"/>
        <v>Khá</v>
      </c>
      <c r="O41" s="364" t="s">
        <v>255</v>
      </c>
    </row>
    <row r="42" spans="1:15" s="365" customFormat="1">
      <c r="A42" s="361">
        <v>31</v>
      </c>
      <c r="B42" s="348" t="s">
        <v>682</v>
      </c>
      <c r="C42" s="335" t="s">
        <v>578</v>
      </c>
      <c r="D42" s="335" t="s">
        <v>594</v>
      </c>
      <c r="E42" s="334" t="s">
        <v>683</v>
      </c>
      <c r="F42" s="374" t="s">
        <v>21</v>
      </c>
      <c r="G42" s="375" t="s">
        <v>20</v>
      </c>
      <c r="H42" s="334">
        <v>20</v>
      </c>
      <c r="I42" s="334">
        <v>25</v>
      </c>
      <c r="J42" s="334">
        <v>20</v>
      </c>
      <c r="K42" s="334">
        <v>19</v>
      </c>
      <c r="L42" s="334">
        <v>8</v>
      </c>
      <c r="M42" s="334">
        <f t="shared" si="0"/>
        <v>92</v>
      </c>
      <c r="N42" s="377" t="str">
        <f t="shared" si="1"/>
        <v>Xuất sắc</v>
      </c>
      <c r="O42" s="334"/>
    </row>
    <row r="43" spans="1:15" s="365" customFormat="1">
      <c r="A43" s="361">
        <v>32</v>
      </c>
      <c r="B43" s="348" t="s">
        <v>684</v>
      </c>
      <c r="C43" s="335" t="s">
        <v>596</v>
      </c>
      <c r="D43" s="335" t="s">
        <v>291</v>
      </c>
      <c r="E43" s="334" t="s">
        <v>685</v>
      </c>
      <c r="F43" s="374" t="s">
        <v>21</v>
      </c>
      <c r="G43" s="375" t="s">
        <v>20</v>
      </c>
      <c r="H43" s="334">
        <v>16</v>
      </c>
      <c r="I43" s="334">
        <v>25</v>
      </c>
      <c r="J43" s="334">
        <v>10</v>
      </c>
      <c r="K43" s="334">
        <v>18</v>
      </c>
      <c r="L43" s="334">
        <v>6</v>
      </c>
      <c r="M43" s="334">
        <f t="shared" si="0"/>
        <v>75</v>
      </c>
      <c r="N43" s="384" t="str">
        <f t="shared" si="1"/>
        <v>Khá</v>
      </c>
      <c r="O43" s="334" t="s">
        <v>686</v>
      </c>
    </row>
    <row r="44" spans="1:15" s="385" customFormat="1">
      <c r="A44" s="361">
        <v>33</v>
      </c>
      <c r="B44" s="348" t="s">
        <v>687</v>
      </c>
      <c r="C44" s="335" t="s">
        <v>331</v>
      </c>
      <c r="D44" s="335" t="s">
        <v>291</v>
      </c>
      <c r="E44" s="334" t="s">
        <v>688</v>
      </c>
      <c r="F44" s="374" t="s">
        <v>21</v>
      </c>
      <c r="G44" s="375" t="s">
        <v>20</v>
      </c>
      <c r="H44" s="334">
        <v>18</v>
      </c>
      <c r="I44" s="334">
        <v>25</v>
      </c>
      <c r="J44" s="334">
        <v>14</v>
      </c>
      <c r="K44" s="334">
        <v>16</v>
      </c>
      <c r="L44" s="334">
        <v>5</v>
      </c>
      <c r="M44" s="334">
        <f t="shared" si="0"/>
        <v>78</v>
      </c>
      <c r="N44" s="384" t="str">
        <f t="shared" si="1"/>
        <v>Khá</v>
      </c>
      <c r="O44" s="334"/>
    </row>
    <row r="45" spans="1:15" s="385" customFormat="1">
      <c r="A45" s="361">
        <v>34</v>
      </c>
      <c r="B45" s="348" t="s">
        <v>689</v>
      </c>
      <c r="C45" s="335" t="s">
        <v>690</v>
      </c>
      <c r="D45" s="335" t="s">
        <v>691</v>
      </c>
      <c r="E45" s="334" t="s">
        <v>692</v>
      </c>
      <c r="F45" s="374" t="s">
        <v>21</v>
      </c>
      <c r="G45" s="375" t="s">
        <v>26</v>
      </c>
      <c r="H45" s="334">
        <v>16</v>
      </c>
      <c r="I45" s="334">
        <v>25</v>
      </c>
      <c r="J45" s="334">
        <v>10</v>
      </c>
      <c r="K45" s="334">
        <v>16</v>
      </c>
      <c r="L45" s="334">
        <v>6</v>
      </c>
      <c r="M45" s="334">
        <f t="shared" si="0"/>
        <v>73</v>
      </c>
      <c r="N45" s="384" t="str">
        <f t="shared" si="1"/>
        <v>Khá</v>
      </c>
      <c r="O45" s="334"/>
    </row>
    <row r="46" spans="1:15" s="387" customFormat="1">
      <c r="A46" s="366">
        <v>35</v>
      </c>
      <c r="B46" s="346" t="s">
        <v>693</v>
      </c>
      <c r="C46" s="342" t="s">
        <v>694</v>
      </c>
      <c r="D46" s="342" t="s">
        <v>691</v>
      </c>
      <c r="E46" s="341" t="s">
        <v>695</v>
      </c>
      <c r="F46" s="371" t="s">
        <v>21</v>
      </c>
      <c r="G46" s="372" t="s">
        <v>26</v>
      </c>
      <c r="H46" s="341">
        <v>18</v>
      </c>
      <c r="I46" s="341">
        <v>25</v>
      </c>
      <c r="J46" s="341">
        <v>10</v>
      </c>
      <c r="K46" s="341">
        <v>19</v>
      </c>
      <c r="L46" s="341">
        <v>4</v>
      </c>
      <c r="M46" s="368">
        <f t="shared" si="0"/>
        <v>76</v>
      </c>
      <c r="N46" s="386" t="str">
        <f t="shared" si="1"/>
        <v>Khá</v>
      </c>
      <c r="O46" s="341"/>
    </row>
    <row r="47" spans="1:15" s="385" customFormat="1">
      <c r="A47" s="361">
        <v>36</v>
      </c>
      <c r="B47" s="348" t="s">
        <v>696</v>
      </c>
      <c r="C47" s="335" t="s">
        <v>697</v>
      </c>
      <c r="D47" s="335" t="s">
        <v>698</v>
      </c>
      <c r="E47" s="334" t="s">
        <v>699</v>
      </c>
      <c r="F47" s="374" t="s">
        <v>21</v>
      </c>
      <c r="G47" s="375" t="s">
        <v>26</v>
      </c>
      <c r="H47" s="334">
        <v>20</v>
      </c>
      <c r="I47" s="334">
        <v>25</v>
      </c>
      <c r="J47" s="334">
        <v>10</v>
      </c>
      <c r="K47" s="334">
        <v>22</v>
      </c>
      <c r="L47" s="334">
        <v>10</v>
      </c>
      <c r="M47" s="334">
        <f t="shared" si="0"/>
        <v>87</v>
      </c>
      <c r="N47" s="377" t="str">
        <f t="shared" si="1"/>
        <v>Tốt</v>
      </c>
      <c r="O47" s="334" t="s">
        <v>700</v>
      </c>
    </row>
    <row r="48" spans="1:15" s="387" customFormat="1">
      <c r="A48" s="366">
        <v>37</v>
      </c>
      <c r="B48" s="346" t="s">
        <v>701</v>
      </c>
      <c r="C48" s="342" t="s">
        <v>702</v>
      </c>
      <c r="D48" s="342" t="s">
        <v>703</v>
      </c>
      <c r="E48" s="341" t="s">
        <v>387</v>
      </c>
      <c r="F48" s="371" t="s">
        <v>21</v>
      </c>
      <c r="G48" s="372" t="s">
        <v>26</v>
      </c>
      <c r="H48" s="341">
        <v>16</v>
      </c>
      <c r="I48" s="341">
        <v>25</v>
      </c>
      <c r="J48" s="341">
        <v>10</v>
      </c>
      <c r="K48" s="341">
        <v>19</v>
      </c>
      <c r="L48" s="341">
        <v>5</v>
      </c>
      <c r="M48" s="368">
        <f t="shared" si="0"/>
        <v>75</v>
      </c>
      <c r="N48" s="369" t="str">
        <f t="shared" si="1"/>
        <v>Khá</v>
      </c>
      <c r="O48" s="56"/>
    </row>
    <row r="49" spans="1:30" s="387" customFormat="1" ht="20.100000000000001" customHeight="1">
      <c r="A49" s="366">
        <v>38</v>
      </c>
      <c r="B49" s="366">
        <v>111316155</v>
      </c>
      <c r="C49" s="388" t="s">
        <v>704</v>
      </c>
      <c r="D49" s="389" t="s">
        <v>705</v>
      </c>
      <c r="E49" s="390">
        <v>33825</v>
      </c>
      <c r="F49" s="366" t="s">
        <v>21</v>
      </c>
      <c r="G49" s="366" t="s">
        <v>26</v>
      </c>
      <c r="H49" s="341">
        <v>0</v>
      </c>
      <c r="I49" s="341">
        <v>0</v>
      </c>
      <c r="J49" s="341">
        <v>0</v>
      </c>
      <c r="K49" s="341">
        <v>0</v>
      </c>
      <c r="L49" s="341">
        <v>0</v>
      </c>
      <c r="M49" s="368">
        <f t="shared" si="0"/>
        <v>0</v>
      </c>
      <c r="N49" s="369" t="str">
        <f t="shared" si="1"/>
        <v>Kém</v>
      </c>
      <c r="O49" s="389"/>
    </row>
    <row r="50" spans="1:30" ht="18" customHeight="1">
      <c r="B50" s="1121" t="s">
        <v>706</v>
      </c>
      <c r="C50" s="1121"/>
      <c r="D50" s="1121"/>
      <c r="H50" s="391"/>
    </row>
    <row r="51" spans="1:30" s="97" customFormat="1" ht="18.75" customHeight="1">
      <c r="A51" s="1122" t="s">
        <v>364</v>
      </c>
      <c r="B51" s="1122"/>
      <c r="C51" s="1122"/>
      <c r="D51" s="1122"/>
      <c r="E51" s="1122"/>
      <c r="F51" s="1122"/>
      <c r="G51" s="1122"/>
      <c r="H51" s="1122"/>
      <c r="I51" s="1122"/>
      <c r="J51" s="1122"/>
      <c r="K51" s="1122"/>
      <c r="L51" s="1122"/>
      <c r="M51" s="1122"/>
    </row>
    <row r="52" spans="1:30" ht="18" customHeight="1">
      <c r="A52" s="1159" t="s">
        <v>165</v>
      </c>
      <c r="B52" s="1159"/>
      <c r="C52" s="1159"/>
      <c r="D52" s="1159"/>
      <c r="E52" s="1159"/>
      <c r="F52" s="1159"/>
      <c r="G52" s="1159"/>
      <c r="H52" s="1159"/>
      <c r="I52" s="1159"/>
      <c r="J52" s="1159"/>
      <c r="K52" s="1122"/>
      <c r="L52" s="1122"/>
      <c r="M52" s="1122"/>
      <c r="N52" s="302"/>
      <c r="O52" s="302"/>
      <c r="P52" s="357"/>
      <c r="Q52" s="357"/>
      <c r="R52" s="357"/>
      <c r="S52" s="302"/>
      <c r="T52" s="302"/>
      <c r="U52" s="302"/>
      <c r="V52" s="302"/>
      <c r="W52" s="302"/>
      <c r="X52" s="302"/>
      <c r="Y52" s="301"/>
      <c r="Z52" s="301"/>
      <c r="AA52" s="301"/>
      <c r="AB52" s="301"/>
      <c r="AC52" s="301"/>
      <c r="AD52" s="301"/>
    </row>
    <row r="53" spans="1:30" ht="18" customHeight="1">
      <c r="A53" s="357"/>
      <c r="B53" s="357"/>
      <c r="C53" s="392"/>
      <c r="D53" s="357"/>
      <c r="E53" s="357"/>
      <c r="F53" s="357"/>
      <c r="G53" s="357"/>
      <c r="H53" s="357"/>
      <c r="I53" s="393"/>
      <c r="J53" s="357"/>
      <c r="K53" s="357"/>
      <c r="L53" s="357"/>
      <c r="M53" s="357"/>
      <c r="N53" s="302"/>
      <c r="O53" s="302"/>
      <c r="P53" s="357"/>
      <c r="Q53" s="357"/>
      <c r="R53" s="357"/>
      <c r="S53" s="302"/>
      <c r="T53" s="302"/>
      <c r="U53" s="302"/>
      <c r="V53" s="302"/>
      <c r="W53" s="302"/>
      <c r="X53" s="302"/>
      <c r="Y53" s="301"/>
      <c r="Z53" s="301"/>
      <c r="AA53" s="301"/>
      <c r="AB53" s="301"/>
      <c r="AC53" s="301"/>
      <c r="AD53" s="301"/>
    </row>
    <row r="54" spans="1:30" ht="18" customHeight="1">
      <c r="A54" s="357"/>
      <c r="B54" s="357"/>
      <c r="C54" s="392"/>
      <c r="D54" s="357"/>
      <c r="E54" s="357"/>
      <c r="F54" s="357"/>
      <c r="G54" s="357"/>
      <c r="H54" s="357"/>
      <c r="I54" s="393"/>
      <c r="J54" s="357"/>
      <c r="K54" s="357"/>
      <c r="L54" s="357"/>
      <c r="M54" s="357"/>
      <c r="N54" s="302"/>
      <c r="O54" s="302"/>
      <c r="P54" s="357"/>
      <c r="Q54" s="357"/>
      <c r="R54" s="357"/>
      <c r="S54" s="302"/>
      <c r="T54" s="302"/>
      <c r="U54" s="302"/>
      <c r="V54" s="302"/>
      <c r="W54" s="302"/>
      <c r="X54" s="302"/>
      <c r="Y54" s="301"/>
      <c r="Z54" s="301"/>
      <c r="AA54" s="301"/>
      <c r="AB54" s="301"/>
      <c r="AC54" s="301"/>
      <c r="AD54" s="301"/>
    </row>
    <row r="55" spans="1:30" ht="18" customHeight="1">
      <c r="A55" s="357"/>
      <c r="B55" s="394" t="s">
        <v>707</v>
      </c>
      <c r="C55" s="357"/>
      <c r="D55" s="357"/>
      <c r="E55" s="357"/>
      <c r="F55" s="357"/>
      <c r="G55" s="357"/>
      <c r="H55" s="357"/>
      <c r="I55" s="393"/>
      <c r="J55" s="357"/>
      <c r="K55" s="357"/>
      <c r="L55" s="357"/>
      <c r="M55" s="357"/>
      <c r="N55" s="302"/>
      <c r="O55" s="302"/>
      <c r="P55" s="357"/>
      <c r="Q55" s="357"/>
      <c r="R55" s="357"/>
      <c r="S55" s="302"/>
      <c r="T55" s="302"/>
      <c r="U55" s="302"/>
      <c r="V55" s="302"/>
      <c r="W55" s="302"/>
      <c r="X55" s="302"/>
      <c r="Y55" s="301"/>
      <c r="Z55" s="301"/>
      <c r="AA55" s="301"/>
      <c r="AB55" s="301"/>
      <c r="AC55" s="301"/>
      <c r="AD55" s="301"/>
    </row>
    <row r="56" spans="1:30" ht="18" customHeight="1">
      <c r="A56" s="357"/>
      <c r="B56" s="357"/>
      <c r="C56" s="392"/>
      <c r="D56" s="357"/>
      <c r="E56" s="357"/>
      <c r="F56" s="357"/>
      <c r="G56" s="357"/>
      <c r="H56" s="357"/>
      <c r="I56" s="393"/>
      <c r="J56" s="357"/>
      <c r="K56" s="357"/>
      <c r="L56" s="357"/>
      <c r="M56" s="357"/>
      <c r="N56" s="302"/>
      <c r="O56" s="302"/>
      <c r="P56" s="357"/>
      <c r="Q56" s="357"/>
      <c r="R56" s="357"/>
      <c r="S56" s="302"/>
      <c r="T56" s="302"/>
      <c r="U56" s="302"/>
      <c r="V56" s="302"/>
      <c r="W56" s="302"/>
      <c r="X56" s="302"/>
      <c r="Y56" s="301"/>
      <c r="Z56" s="301"/>
      <c r="AA56" s="301"/>
      <c r="AB56" s="301"/>
      <c r="AC56" s="301"/>
      <c r="AD56" s="301"/>
    </row>
    <row r="57" spans="1:30" ht="18" customHeight="1">
      <c r="A57" s="357"/>
      <c r="B57" s="357"/>
      <c r="C57" s="392"/>
      <c r="D57" s="357"/>
      <c r="E57" s="357"/>
      <c r="F57" s="357"/>
      <c r="G57" s="357"/>
      <c r="H57" s="357"/>
      <c r="I57" s="393"/>
      <c r="J57" s="357"/>
      <c r="K57" s="357"/>
      <c r="L57" s="357"/>
      <c r="M57" s="357"/>
      <c r="N57" s="302"/>
      <c r="O57" s="302"/>
      <c r="P57" s="357"/>
      <c r="Q57" s="357"/>
      <c r="R57" s="357"/>
      <c r="S57" s="302"/>
      <c r="T57" s="302"/>
      <c r="U57" s="302"/>
      <c r="V57" s="302"/>
      <c r="W57" s="302"/>
      <c r="X57" s="302"/>
      <c r="Y57" s="301"/>
      <c r="Z57" s="301"/>
      <c r="AA57" s="301"/>
      <c r="AB57" s="301"/>
      <c r="AC57" s="301"/>
      <c r="AD57" s="301"/>
    </row>
    <row r="58" spans="1:30" ht="18" customHeight="1">
      <c r="A58" s="357"/>
      <c r="B58" s="357"/>
      <c r="C58" s="392"/>
      <c r="D58" s="357"/>
      <c r="E58" s="357"/>
      <c r="F58" s="357"/>
      <c r="G58" s="357"/>
      <c r="H58" s="357"/>
      <c r="I58" s="393"/>
      <c r="J58" s="357"/>
      <c r="K58" s="357"/>
      <c r="L58" s="357"/>
      <c r="M58" s="357"/>
      <c r="N58" s="302"/>
      <c r="O58" s="302"/>
      <c r="P58" s="357"/>
      <c r="Q58" s="357"/>
      <c r="R58" s="357"/>
      <c r="S58" s="302"/>
      <c r="T58" s="302"/>
      <c r="U58" s="302"/>
      <c r="V58" s="302"/>
      <c r="W58" s="302"/>
      <c r="X58" s="302"/>
      <c r="Y58" s="301"/>
      <c r="Z58" s="301"/>
      <c r="AA58" s="301"/>
      <c r="AB58" s="301"/>
      <c r="AC58" s="301"/>
      <c r="AD58" s="301"/>
    </row>
    <row r="59" spans="1:30" ht="18" customHeight="1">
      <c r="A59" s="357"/>
      <c r="B59" s="357"/>
      <c r="C59" s="392"/>
      <c r="D59" s="357"/>
      <c r="E59" s="357"/>
      <c r="F59" s="357"/>
      <c r="G59" s="357"/>
      <c r="H59" s="357"/>
      <c r="I59" s="393"/>
      <c r="J59" s="357"/>
      <c r="K59" s="357"/>
      <c r="L59" s="357"/>
      <c r="M59" s="357"/>
      <c r="N59" s="302"/>
      <c r="O59" s="302"/>
      <c r="P59" s="357"/>
      <c r="Q59" s="357"/>
      <c r="R59" s="357"/>
      <c r="S59" s="302"/>
      <c r="T59" s="302"/>
      <c r="U59" s="302"/>
      <c r="V59" s="302"/>
      <c r="W59" s="302"/>
      <c r="X59" s="302"/>
      <c r="Y59" s="301"/>
      <c r="Z59" s="301"/>
      <c r="AA59" s="301"/>
      <c r="AB59" s="301"/>
      <c r="AC59" s="301"/>
      <c r="AD59" s="301"/>
    </row>
    <row r="60" spans="1:30" ht="18" customHeight="1">
      <c r="A60" s="357"/>
      <c r="B60" s="357"/>
      <c r="C60" s="392"/>
      <c r="D60" s="357"/>
      <c r="E60" s="357"/>
      <c r="F60" s="357"/>
      <c r="G60" s="357"/>
      <c r="H60" s="357"/>
      <c r="I60" s="393"/>
      <c r="J60" s="357"/>
      <c r="K60" s="357"/>
      <c r="L60" s="357"/>
      <c r="M60" s="357"/>
      <c r="N60" s="302"/>
      <c r="O60" s="302"/>
      <c r="P60" s="357"/>
      <c r="Q60" s="357"/>
      <c r="R60" s="357"/>
      <c r="S60" s="302"/>
      <c r="T60" s="302"/>
      <c r="U60" s="302"/>
      <c r="V60" s="302"/>
      <c r="W60" s="302"/>
      <c r="X60" s="302"/>
      <c r="Y60" s="301"/>
      <c r="Z60" s="301"/>
      <c r="AA60" s="301"/>
      <c r="AB60" s="301"/>
      <c r="AC60" s="301"/>
      <c r="AD60" s="301"/>
    </row>
    <row r="61" spans="1:30" ht="18" customHeight="1">
      <c r="A61" s="357"/>
      <c r="B61" s="357"/>
      <c r="C61" s="392"/>
      <c r="D61" s="357"/>
      <c r="E61" s="357"/>
      <c r="F61" s="357"/>
      <c r="G61" s="357"/>
      <c r="H61" s="357"/>
      <c r="I61" s="393"/>
      <c r="J61" s="357"/>
      <c r="K61" s="357"/>
      <c r="L61" s="357"/>
      <c r="M61" s="357"/>
      <c r="N61" s="302"/>
      <c r="O61" s="302"/>
      <c r="P61" s="357"/>
      <c r="Q61" s="357"/>
      <c r="R61" s="357"/>
      <c r="S61" s="302"/>
      <c r="T61" s="302"/>
      <c r="U61" s="302"/>
      <c r="V61" s="302"/>
      <c r="W61" s="302"/>
      <c r="X61" s="302"/>
      <c r="Y61" s="301"/>
      <c r="Z61" s="301"/>
      <c r="AA61" s="301"/>
      <c r="AB61" s="301"/>
      <c r="AC61" s="301"/>
      <c r="AD61" s="301"/>
    </row>
    <row r="62" spans="1:30" ht="18" customHeight="1">
      <c r="A62" s="357"/>
      <c r="B62" s="357"/>
      <c r="C62" s="392"/>
      <c r="D62" s="357"/>
      <c r="E62" s="357"/>
      <c r="F62" s="357"/>
      <c r="G62" s="357"/>
      <c r="H62" s="357"/>
      <c r="I62" s="393"/>
      <c r="J62" s="357"/>
      <c r="K62" s="357"/>
      <c r="L62" s="357"/>
      <c r="M62" s="357"/>
      <c r="N62" s="302"/>
      <c r="O62" s="302"/>
      <c r="P62" s="357"/>
      <c r="Q62" s="357"/>
      <c r="R62" s="357"/>
      <c r="S62" s="302"/>
      <c r="T62" s="302"/>
      <c r="U62" s="302"/>
      <c r="V62" s="302"/>
      <c r="W62" s="302"/>
      <c r="X62" s="302"/>
      <c r="Y62" s="301"/>
      <c r="Z62" s="301"/>
      <c r="AA62" s="301"/>
      <c r="AB62" s="301"/>
      <c r="AC62" s="301"/>
      <c r="AD62" s="301"/>
    </row>
    <row r="63" spans="1:30" ht="18" customHeight="1">
      <c r="A63" s="357"/>
      <c r="B63" s="357"/>
      <c r="C63" s="392"/>
      <c r="D63" s="357"/>
      <c r="E63" s="357"/>
      <c r="F63" s="357"/>
      <c r="G63" s="357"/>
      <c r="H63" s="357"/>
      <c r="I63" s="393"/>
      <c r="J63" s="357"/>
      <c r="K63" s="357"/>
      <c r="L63" s="357"/>
      <c r="M63" s="357"/>
      <c r="N63" s="302"/>
      <c r="O63" s="302"/>
      <c r="P63" s="357"/>
      <c r="Q63" s="357"/>
      <c r="R63" s="357"/>
      <c r="S63" s="302"/>
      <c r="T63" s="302"/>
      <c r="U63" s="302"/>
      <c r="V63" s="302"/>
      <c r="W63" s="302"/>
      <c r="X63" s="302"/>
      <c r="Y63" s="301"/>
      <c r="Z63" s="301"/>
      <c r="AA63" s="301"/>
      <c r="AB63" s="301"/>
      <c r="AC63" s="301"/>
      <c r="AD63" s="301"/>
    </row>
    <row r="64" spans="1:30" ht="18" customHeight="1">
      <c r="A64" s="357"/>
      <c r="B64" s="357"/>
      <c r="C64" s="392"/>
      <c r="D64" s="357"/>
      <c r="E64" s="357"/>
      <c r="F64" s="357"/>
      <c r="G64" s="357"/>
      <c r="H64" s="357"/>
      <c r="I64" s="393"/>
      <c r="J64" s="357"/>
      <c r="K64" s="357"/>
      <c r="L64" s="357"/>
      <c r="M64" s="357"/>
      <c r="N64" s="302"/>
      <c r="O64" s="302"/>
      <c r="P64" s="357"/>
      <c r="Q64" s="357"/>
      <c r="R64" s="357"/>
      <c r="S64" s="302"/>
      <c r="T64" s="302"/>
      <c r="U64" s="302"/>
      <c r="V64" s="302"/>
      <c r="W64" s="302"/>
      <c r="X64" s="302"/>
      <c r="Y64" s="301"/>
      <c r="Z64" s="301"/>
      <c r="AA64" s="301"/>
      <c r="AB64" s="301"/>
      <c r="AC64" s="301"/>
      <c r="AD64" s="301"/>
    </row>
    <row r="65" spans="1:17">
      <c r="A65" s="357"/>
      <c r="B65" s="357"/>
      <c r="C65" s="392"/>
      <c r="D65" s="357"/>
      <c r="E65" s="357"/>
      <c r="F65" s="357"/>
      <c r="G65" s="357"/>
      <c r="H65" s="357"/>
      <c r="I65" s="393"/>
      <c r="J65" s="357"/>
      <c r="K65" s="357"/>
      <c r="L65" s="357"/>
      <c r="M65" s="357"/>
      <c r="N65" s="302"/>
      <c r="O65" s="302"/>
    </row>
    <row r="66" spans="1:17">
      <c r="A66" s="357"/>
      <c r="B66" s="357"/>
      <c r="C66" s="392"/>
      <c r="D66" s="357"/>
      <c r="E66" s="357"/>
      <c r="F66" s="357"/>
      <c r="G66" s="357"/>
      <c r="H66" s="357"/>
      <c r="I66" s="393"/>
      <c r="J66" s="357"/>
      <c r="K66" s="357"/>
      <c r="L66" s="357"/>
      <c r="M66" s="357"/>
      <c r="N66" s="302"/>
      <c r="O66" s="302"/>
    </row>
    <row r="67" spans="1:17">
      <c r="A67" s="357"/>
      <c r="B67" s="357"/>
      <c r="C67" s="392"/>
      <c r="D67" s="357"/>
      <c r="E67" s="357"/>
      <c r="F67" s="357"/>
      <c r="G67" s="357"/>
      <c r="H67" s="357"/>
      <c r="I67" s="393"/>
      <c r="J67" s="357"/>
      <c r="K67" s="357"/>
      <c r="L67" s="357"/>
      <c r="M67" s="357"/>
      <c r="N67" s="302"/>
      <c r="O67" s="302"/>
    </row>
    <row r="68" spans="1:17">
      <c r="A68" s="357"/>
      <c r="B68" s="357"/>
      <c r="C68" s="392"/>
      <c r="D68" s="357"/>
      <c r="E68" s="357"/>
      <c r="F68" s="357"/>
      <c r="G68" s="357"/>
      <c r="H68" s="357"/>
      <c r="I68" s="393"/>
      <c r="J68" s="357"/>
      <c r="K68" s="357"/>
      <c r="L68" s="357"/>
      <c r="M68" s="357"/>
      <c r="N68" s="302"/>
      <c r="O68" s="302"/>
    </row>
    <row r="69" spans="1:17">
      <c r="A69" s="357"/>
      <c r="B69" s="357"/>
      <c r="C69" s="392"/>
      <c r="D69" s="357"/>
      <c r="E69" s="357"/>
      <c r="F69" s="357"/>
      <c r="G69" s="357"/>
      <c r="H69" s="357"/>
      <c r="I69" s="393"/>
      <c r="J69" s="357"/>
      <c r="K69" s="357"/>
      <c r="L69" s="357"/>
      <c r="M69" s="357"/>
      <c r="N69" s="302"/>
      <c r="O69" s="302"/>
    </row>
    <row r="70" spans="1:17">
      <c r="A70" s="357"/>
      <c r="B70" s="357"/>
      <c r="C70" s="392"/>
      <c r="D70" s="357"/>
      <c r="E70" s="357"/>
      <c r="F70" s="357"/>
      <c r="G70" s="357"/>
      <c r="H70" s="357"/>
      <c r="I70" s="357"/>
      <c r="J70" s="357"/>
      <c r="K70" s="357"/>
      <c r="L70" s="357"/>
      <c r="M70" s="357"/>
      <c r="N70" s="302"/>
      <c r="O70" s="302"/>
    </row>
    <row r="71" spans="1:17">
      <c r="A71" s="357"/>
      <c r="B71" s="357"/>
      <c r="C71" s="392"/>
      <c r="D71" s="357"/>
      <c r="E71" s="357"/>
      <c r="F71" s="357"/>
      <c r="G71" s="357"/>
      <c r="H71" s="357"/>
      <c r="I71" s="393"/>
      <c r="J71" s="357"/>
      <c r="K71" s="357"/>
      <c r="L71" s="357"/>
      <c r="M71" s="357"/>
      <c r="N71" s="302"/>
      <c r="O71" s="302"/>
    </row>
    <row r="72" spans="1:17">
      <c r="A72" s="357"/>
      <c r="B72" s="357"/>
      <c r="C72" s="392"/>
      <c r="D72" s="357"/>
      <c r="E72" s="357"/>
      <c r="F72" s="357"/>
      <c r="G72" s="357"/>
      <c r="H72" s="357"/>
      <c r="I72" s="393"/>
      <c r="J72" s="357"/>
      <c r="K72" s="357"/>
      <c r="L72" s="357"/>
      <c r="M72" s="357"/>
      <c r="N72" s="302"/>
      <c r="O72" s="302"/>
    </row>
    <row r="73" spans="1:17">
      <c r="A73" s="357"/>
      <c r="B73" s="357"/>
      <c r="C73" s="392"/>
      <c r="D73" s="357"/>
      <c r="E73" s="357"/>
      <c r="F73" s="357"/>
      <c r="G73" s="357"/>
      <c r="H73" s="357"/>
      <c r="I73" s="393"/>
      <c r="J73" s="357"/>
      <c r="K73" s="357"/>
      <c r="L73" s="357"/>
      <c r="M73" s="357"/>
      <c r="N73" s="302"/>
      <c r="O73" s="302"/>
      <c r="Q73" s="93" t="s">
        <v>365</v>
      </c>
    </row>
    <row r="74" spans="1:17">
      <c r="A74" s="357"/>
      <c r="B74" s="357"/>
      <c r="C74" s="392"/>
      <c r="D74" s="357"/>
      <c r="E74" s="357"/>
      <c r="F74" s="357"/>
      <c r="G74" s="357"/>
      <c r="H74" s="357"/>
      <c r="I74" s="393"/>
      <c r="J74" s="357"/>
      <c r="K74" s="357"/>
      <c r="L74" s="357"/>
      <c r="M74" s="357"/>
      <c r="N74" s="302"/>
      <c r="O74" s="302"/>
    </row>
    <row r="75" spans="1:17">
      <c r="A75" s="357"/>
      <c r="B75" s="357"/>
      <c r="C75" s="392"/>
      <c r="D75" s="357"/>
      <c r="E75" s="357"/>
      <c r="F75" s="357"/>
      <c r="G75" s="357"/>
      <c r="H75" s="357"/>
      <c r="I75" s="393"/>
      <c r="J75" s="357"/>
      <c r="K75" s="357"/>
      <c r="L75" s="357"/>
      <c r="M75" s="357"/>
      <c r="N75" s="302"/>
      <c r="O75" s="302"/>
    </row>
    <row r="76" spans="1:17">
      <c r="A76" s="357"/>
      <c r="B76" s="357"/>
      <c r="C76" s="392"/>
      <c r="D76" s="357"/>
      <c r="E76" s="357"/>
      <c r="F76" s="357"/>
      <c r="G76" s="357"/>
      <c r="H76" s="357"/>
      <c r="I76" s="393"/>
      <c r="J76" s="357"/>
      <c r="K76" s="357"/>
      <c r="L76" s="357"/>
      <c r="M76" s="357"/>
      <c r="N76" s="302"/>
      <c r="O76" s="302"/>
    </row>
    <row r="77" spans="1:17">
      <c r="A77" s="357"/>
      <c r="B77" s="357"/>
      <c r="C77" s="392"/>
      <c r="D77" s="357"/>
      <c r="E77" s="357"/>
      <c r="F77" s="357"/>
      <c r="G77" s="357"/>
      <c r="H77" s="357"/>
      <c r="I77" s="393"/>
      <c r="J77" s="357"/>
      <c r="K77" s="357"/>
      <c r="L77" s="357"/>
      <c r="M77" s="357"/>
      <c r="N77" s="302"/>
      <c r="O77" s="302"/>
    </row>
    <row r="78" spans="1:17">
      <c r="A78" s="357"/>
      <c r="B78" s="357"/>
      <c r="C78" s="392"/>
      <c r="D78" s="357"/>
      <c r="E78" s="357"/>
      <c r="F78" s="357"/>
      <c r="G78" s="357"/>
      <c r="H78" s="357"/>
      <c r="I78" s="393"/>
      <c r="J78" s="357"/>
      <c r="K78" s="357"/>
      <c r="L78" s="357"/>
      <c r="M78" s="357"/>
      <c r="N78" s="302"/>
      <c r="O78" s="302"/>
    </row>
    <row r="79" spans="1:17">
      <c r="A79" s="357"/>
      <c r="B79" s="357"/>
      <c r="C79" s="392"/>
      <c r="D79" s="357"/>
      <c r="E79" s="357"/>
      <c r="F79" s="357"/>
      <c r="G79" s="357"/>
      <c r="H79" s="357"/>
      <c r="I79" s="393"/>
      <c r="J79" s="357"/>
      <c r="K79" s="357"/>
      <c r="L79" s="357"/>
      <c r="M79" s="357"/>
      <c r="N79" s="302"/>
      <c r="O79" s="302"/>
    </row>
    <row r="80" spans="1:17">
      <c r="A80" s="357"/>
      <c r="B80" s="357"/>
      <c r="C80" s="392"/>
      <c r="D80" s="357"/>
      <c r="E80" s="357"/>
      <c r="F80" s="357"/>
      <c r="G80" s="357"/>
      <c r="H80" s="393"/>
      <c r="I80" s="393"/>
      <c r="J80" s="357"/>
      <c r="K80" s="357"/>
      <c r="L80" s="357"/>
      <c r="M80" s="357"/>
      <c r="N80" s="302"/>
      <c r="O80" s="302"/>
    </row>
    <row r="81" spans="1:15">
      <c r="A81" s="357"/>
      <c r="B81" s="357"/>
      <c r="C81" s="392"/>
      <c r="D81" s="357"/>
      <c r="E81" s="357"/>
      <c r="F81" s="357"/>
      <c r="G81" s="357"/>
      <c r="H81" s="357"/>
      <c r="I81" s="393"/>
      <c r="J81" s="357"/>
      <c r="K81" s="357"/>
      <c r="L81" s="357"/>
      <c r="M81" s="357"/>
      <c r="N81" s="302"/>
      <c r="O81" s="302"/>
    </row>
    <row r="82" spans="1:15">
      <c r="A82" s="357"/>
      <c r="B82" s="357"/>
      <c r="C82" s="392"/>
      <c r="D82" s="357"/>
      <c r="E82" s="357"/>
      <c r="F82" s="357"/>
      <c r="G82" s="357"/>
      <c r="H82" s="357"/>
      <c r="I82" s="393"/>
      <c r="J82" s="357"/>
      <c r="K82" s="357"/>
      <c r="L82" s="357"/>
      <c r="M82" s="357"/>
      <c r="N82" s="302"/>
      <c r="O82" s="302"/>
    </row>
    <row r="83" spans="1:15">
      <c r="A83" s="357"/>
      <c r="B83" s="357"/>
      <c r="C83" s="392"/>
      <c r="D83" s="357"/>
      <c r="E83" s="357"/>
      <c r="F83" s="357"/>
      <c r="G83" s="357"/>
      <c r="H83" s="357"/>
      <c r="I83" s="393"/>
      <c r="J83" s="357"/>
      <c r="K83" s="357"/>
      <c r="L83" s="357"/>
      <c r="M83" s="357"/>
      <c r="N83" s="302"/>
      <c r="O83" s="302"/>
    </row>
    <row r="84" spans="1:15">
      <c r="A84" s="357"/>
      <c r="B84" s="357"/>
      <c r="C84" s="392"/>
      <c r="D84" s="357"/>
      <c r="E84" s="357"/>
      <c r="F84" s="357"/>
      <c r="G84" s="357"/>
      <c r="H84" s="357"/>
      <c r="I84" s="393"/>
      <c r="J84" s="357"/>
      <c r="K84" s="357"/>
      <c r="L84" s="357"/>
      <c r="M84" s="357"/>
      <c r="N84" s="302"/>
      <c r="O84" s="302"/>
    </row>
    <row r="85" spans="1:15">
      <c r="A85" s="357"/>
      <c r="B85" s="357"/>
      <c r="C85" s="392"/>
      <c r="D85" s="357"/>
      <c r="E85" s="357"/>
      <c r="F85" s="357"/>
      <c r="H85" s="357"/>
      <c r="I85" s="393"/>
      <c r="J85" s="357"/>
      <c r="K85" s="357"/>
      <c r="L85" s="357"/>
      <c r="M85" s="357"/>
      <c r="N85" s="302"/>
      <c r="O85" s="302"/>
    </row>
    <row r="86" spans="1:15">
      <c r="A86" s="357"/>
      <c r="B86" s="357"/>
      <c r="C86" s="392"/>
      <c r="D86" s="357"/>
      <c r="E86" s="357"/>
      <c r="F86" s="357"/>
      <c r="H86" s="357"/>
      <c r="I86" s="393"/>
      <c r="J86" s="357"/>
      <c r="K86" s="357"/>
      <c r="L86" s="357"/>
      <c r="M86" s="357"/>
      <c r="N86" s="302"/>
      <c r="O86" s="302"/>
    </row>
    <row r="87" spans="1:15">
      <c r="H87" s="93"/>
    </row>
    <row r="88" spans="1:15">
      <c r="H88" s="93"/>
    </row>
    <row r="89" spans="1:15">
      <c r="H89" s="93"/>
    </row>
    <row r="90" spans="1:15">
      <c r="H90" s="93"/>
    </row>
    <row r="91" spans="1:15">
      <c r="A91" s="95"/>
    </row>
    <row r="93" spans="1:15">
      <c r="I93" s="96"/>
      <c r="J93" s="96"/>
    </row>
    <row r="94" spans="1:15">
      <c r="K94" s="96"/>
      <c r="N94" s="96"/>
      <c r="O94" s="96"/>
    </row>
    <row r="95" spans="1:15">
      <c r="K95" s="96"/>
      <c r="N95" s="96"/>
      <c r="O95" s="96"/>
    </row>
    <row r="96" spans="1:15">
      <c r="K96" s="96"/>
      <c r="N96" s="96"/>
      <c r="O96" s="96"/>
    </row>
    <row r="97" spans="9:15">
      <c r="K97" s="96"/>
      <c r="N97" s="96"/>
      <c r="O97" s="96"/>
    </row>
    <row r="99" spans="9:15">
      <c r="I99" s="96"/>
      <c r="J99" s="319"/>
    </row>
    <row r="100" spans="9:15">
      <c r="I100" s="96"/>
      <c r="J100" s="319"/>
    </row>
    <row r="101" spans="9:15">
      <c r="I101" s="96"/>
      <c r="J101" s="319"/>
    </row>
    <row r="121" spans="2:16">
      <c r="B121" s="300"/>
      <c r="F121" s="34"/>
      <c r="G121" s="34"/>
      <c r="H121" s="324"/>
      <c r="I121" s="300"/>
      <c r="J121" s="300"/>
      <c r="K121" s="300"/>
      <c r="L121" s="300"/>
      <c r="M121" s="300"/>
      <c r="N121" s="301"/>
      <c r="O121" s="301"/>
      <c r="P121" s="301"/>
    </row>
    <row r="122" spans="2:16">
      <c r="G122" s="322"/>
      <c r="H122" s="357"/>
      <c r="I122" s="322"/>
      <c r="J122" s="322"/>
      <c r="K122" s="322"/>
    </row>
    <row r="123" spans="2:16">
      <c r="G123" s="324"/>
      <c r="H123" s="357"/>
      <c r="I123" s="324"/>
      <c r="J123" s="324"/>
      <c r="K123" s="324"/>
    </row>
    <row r="124" spans="2:16">
      <c r="G124" s="357"/>
      <c r="H124" s="357"/>
      <c r="I124" s="357"/>
      <c r="J124" s="393"/>
      <c r="K124" s="357"/>
      <c r="L124" s="357"/>
      <c r="M124" s="357"/>
      <c r="N124" s="357"/>
      <c r="O124" s="302"/>
      <c r="P124" s="302"/>
    </row>
    <row r="125" spans="2:16">
      <c r="B125" s="357"/>
      <c r="C125" s="357"/>
      <c r="D125" s="392"/>
      <c r="E125" s="357"/>
      <c r="F125" s="357"/>
      <c r="G125" s="357"/>
      <c r="H125" s="357"/>
      <c r="I125" s="357"/>
      <c r="J125" s="393"/>
      <c r="K125" s="357"/>
      <c r="L125" s="357"/>
      <c r="M125" s="357"/>
      <c r="N125" s="357"/>
      <c r="O125" s="302"/>
      <c r="P125" s="302"/>
    </row>
    <row r="126" spans="2:16">
      <c r="B126" s="357"/>
      <c r="C126" s="357"/>
      <c r="D126" s="392"/>
      <c r="E126" s="357"/>
      <c r="F126" s="357"/>
      <c r="G126" s="357"/>
      <c r="H126" s="357"/>
      <c r="I126" s="357"/>
      <c r="J126" s="393"/>
      <c r="K126" s="357"/>
      <c r="L126" s="357"/>
      <c r="M126" s="357"/>
      <c r="N126" s="357"/>
      <c r="O126" s="302"/>
      <c r="P126" s="302"/>
    </row>
  </sheetData>
  <mergeCells count="28">
    <mergeCell ref="H5:O5"/>
    <mergeCell ref="K1:O1"/>
    <mergeCell ref="B2:D2"/>
    <mergeCell ref="H2:O2"/>
    <mergeCell ref="B3:D3"/>
    <mergeCell ref="H3:O3"/>
    <mergeCell ref="A6:O6"/>
    <mergeCell ref="A7:O7"/>
    <mergeCell ref="A8:O8"/>
    <mergeCell ref="A10:A11"/>
    <mergeCell ref="B10:B11"/>
    <mergeCell ref="C10:D11"/>
    <mergeCell ref="E10:E11"/>
    <mergeCell ref="F10:F11"/>
    <mergeCell ref="G10:G11"/>
    <mergeCell ref="H10:L10"/>
    <mergeCell ref="N10:N11"/>
    <mergeCell ref="O10:O11"/>
    <mergeCell ref="A52:C52"/>
    <mergeCell ref="D52:F52"/>
    <mergeCell ref="G52:J52"/>
    <mergeCell ref="K52:M52"/>
    <mergeCell ref="M10:M11"/>
    <mergeCell ref="B50:D50"/>
    <mergeCell ref="A51:C51"/>
    <mergeCell ref="D51:F51"/>
    <mergeCell ref="G51:J51"/>
    <mergeCell ref="K51:M5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opLeftCell="A4" workbookViewId="0">
      <selection activeCell="E87" sqref="D87:N89"/>
    </sheetView>
  </sheetViews>
  <sheetFormatPr defaultRowHeight="15"/>
  <cols>
    <col min="1" max="1" width="4" style="399" customWidth="1"/>
    <col min="2" max="2" width="10.42578125" style="399" customWidth="1"/>
    <col min="3" max="3" width="14.85546875" style="399" customWidth="1"/>
    <col min="4" max="4" width="7.5703125" style="399" customWidth="1"/>
    <col min="5" max="5" width="6.42578125" style="399" customWidth="1"/>
    <col min="6" max="6" width="10.140625" style="399" customWidth="1"/>
    <col min="7" max="7" width="10.42578125" style="399" customWidth="1"/>
    <col min="8" max="8" width="6" style="399" customWidth="1"/>
    <col min="9" max="9" width="6.42578125" style="399" customWidth="1"/>
    <col min="10" max="11" width="6.5703125" style="399" customWidth="1"/>
    <col min="12" max="12" width="6.42578125" style="399" customWidth="1"/>
    <col min="13" max="13" width="7.140625" style="399" customWidth="1"/>
    <col min="14" max="14" width="9.140625" style="399"/>
    <col min="15" max="15" width="21.5703125" style="399" customWidth="1"/>
    <col min="16" max="16384" width="9.140625" style="399"/>
  </cols>
  <sheetData>
    <row r="1" spans="1:15">
      <c r="A1" s="395"/>
      <c r="B1" s="396"/>
      <c r="C1" s="396"/>
      <c r="D1" s="396"/>
      <c r="E1" s="397"/>
      <c r="F1" s="395"/>
      <c r="G1" s="398"/>
      <c r="H1" s="396"/>
      <c r="I1" s="396"/>
      <c r="J1" s="396"/>
      <c r="K1" s="1182"/>
      <c r="L1" s="1182"/>
      <c r="M1" s="1182"/>
      <c r="N1" s="1182"/>
      <c r="O1" s="396"/>
    </row>
    <row r="2" spans="1:15">
      <c r="A2" s="1183" t="s">
        <v>46</v>
      </c>
      <c r="B2" s="1183"/>
      <c r="C2" s="1183"/>
      <c r="D2" s="1183"/>
      <c r="E2" s="1183"/>
      <c r="F2" s="395"/>
      <c r="G2" s="400"/>
      <c r="H2" s="1173" t="s">
        <v>47</v>
      </c>
      <c r="I2" s="1173"/>
      <c r="J2" s="1173"/>
      <c r="K2" s="1173"/>
      <c r="L2" s="1173"/>
      <c r="M2" s="1173"/>
      <c r="N2" s="1173"/>
      <c r="O2" s="1173"/>
    </row>
    <row r="3" spans="1:15">
      <c r="A3" s="1173" t="s">
        <v>48</v>
      </c>
      <c r="B3" s="1173"/>
      <c r="C3" s="1173"/>
      <c r="D3" s="1173"/>
      <c r="E3" s="1173"/>
      <c r="F3" s="395"/>
      <c r="G3" s="398"/>
      <c r="H3" s="1173" t="s">
        <v>49</v>
      </c>
      <c r="I3" s="1173"/>
      <c r="J3" s="1173"/>
      <c r="K3" s="1173"/>
      <c r="L3" s="1173"/>
      <c r="M3" s="1173"/>
      <c r="N3" s="1173"/>
      <c r="O3" s="1173"/>
    </row>
    <row r="4" spans="1:15">
      <c r="A4" s="395"/>
      <c r="B4" s="396"/>
      <c r="C4" s="396"/>
      <c r="D4" s="396"/>
      <c r="E4" s="397"/>
      <c r="F4" s="395"/>
      <c r="G4" s="398"/>
      <c r="H4" s="1182" t="s">
        <v>708</v>
      </c>
      <c r="I4" s="1182"/>
      <c r="J4" s="1182"/>
      <c r="K4" s="1182"/>
      <c r="L4" s="1182"/>
      <c r="M4" s="1182"/>
      <c r="N4" s="1182"/>
      <c r="O4" s="1182"/>
    </row>
    <row r="5" spans="1:15">
      <c r="A5" s="1173" t="s">
        <v>0</v>
      </c>
      <c r="B5" s="1173"/>
      <c r="C5" s="1173"/>
      <c r="D5" s="1173"/>
      <c r="E5" s="1173"/>
      <c r="F5" s="1173"/>
      <c r="G5" s="1173"/>
      <c r="H5" s="1173"/>
      <c r="I5" s="1173"/>
      <c r="J5" s="1173"/>
      <c r="K5" s="1173"/>
      <c r="L5" s="1173"/>
      <c r="M5" s="1173"/>
      <c r="N5" s="1173"/>
      <c r="O5" s="1173"/>
    </row>
    <row r="6" spans="1:15">
      <c r="A6" s="1174" t="s">
        <v>51</v>
      </c>
      <c r="B6" s="1174"/>
      <c r="C6" s="1174"/>
      <c r="D6" s="1174"/>
      <c r="E6" s="1174"/>
      <c r="F6" s="1174"/>
      <c r="G6" s="1174"/>
      <c r="H6" s="1174"/>
      <c r="I6" s="1174"/>
      <c r="J6" s="1174"/>
      <c r="K6" s="1174"/>
      <c r="L6" s="1174"/>
      <c r="M6" s="1174"/>
      <c r="N6" s="1174"/>
      <c r="O6" s="401"/>
    </row>
    <row r="7" spans="1:15">
      <c r="A7" s="1174" t="s">
        <v>709</v>
      </c>
      <c r="B7" s="1174"/>
      <c r="C7" s="1174"/>
      <c r="D7" s="1174"/>
      <c r="E7" s="1174"/>
      <c r="F7" s="1174"/>
      <c r="G7" s="1174"/>
      <c r="H7" s="1174"/>
      <c r="I7" s="1174"/>
      <c r="J7" s="1174"/>
      <c r="K7" s="1174"/>
      <c r="L7" s="1174"/>
      <c r="M7" s="1174"/>
      <c r="N7" s="1174"/>
      <c r="O7" s="402"/>
    </row>
    <row r="8" spans="1:15">
      <c r="A8" s="1174" t="s">
        <v>710</v>
      </c>
      <c r="B8" s="1174"/>
      <c r="C8" s="1174"/>
      <c r="D8" s="1174"/>
      <c r="E8" s="1174"/>
      <c r="F8" s="1174"/>
      <c r="G8" s="1174"/>
      <c r="H8" s="1174"/>
      <c r="I8" s="1174"/>
      <c r="J8" s="1174"/>
      <c r="K8" s="1174"/>
      <c r="L8" s="1174"/>
      <c r="M8" s="1174"/>
      <c r="N8" s="1174"/>
      <c r="O8" s="402"/>
    </row>
    <row r="9" spans="1:15">
      <c r="A9" s="1169" t="s">
        <v>3</v>
      </c>
      <c r="B9" s="1169" t="s">
        <v>4</v>
      </c>
      <c r="C9" s="1175" t="s">
        <v>5</v>
      </c>
      <c r="D9" s="1176"/>
      <c r="E9" s="1169" t="s">
        <v>6</v>
      </c>
      <c r="F9" s="1169" t="s">
        <v>7</v>
      </c>
      <c r="G9" s="1176" t="s">
        <v>55</v>
      </c>
      <c r="H9" s="1179" t="s">
        <v>9</v>
      </c>
      <c r="I9" s="1180"/>
      <c r="J9" s="1180"/>
      <c r="K9" s="1180"/>
      <c r="L9" s="1181"/>
      <c r="M9" s="1169" t="s">
        <v>10</v>
      </c>
      <c r="N9" s="1169" t="s">
        <v>11</v>
      </c>
      <c r="O9" s="1169" t="s">
        <v>12</v>
      </c>
    </row>
    <row r="10" spans="1:15">
      <c r="A10" s="1170"/>
      <c r="B10" s="1170"/>
      <c r="C10" s="1177"/>
      <c r="D10" s="1178"/>
      <c r="E10" s="1170"/>
      <c r="F10" s="1170"/>
      <c r="G10" s="1178"/>
      <c r="H10" s="403" t="s">
        <v>13</v>
      </c>
      <c r="I10" s="403" t="s">
        <v>14</v>
      </c>
      <c r="J10" s="403" t="s">
        <v>15</v>
      </c>
      <c r="K10" s="403" t="s">
        <v>16</v>
      </c>
      <c r="L10" s="403" t="s">
        <v>17</v>
      </c>
      <c r="M10" s="1170"/>
      <c r="N10" s="1170"/>
      <c r="O10" s="1170"/>
    </row>
    <row r="11" spans="1:15">
      <c r="A11" s="404">
        <v>1</v>
      </c>
      <c r="B11" s="405">
        <v>111316002</v>
      </c>
      <c r="C11" s="406" t="s">
        <v>711</v>
      </c>
      <c r="D11" s="407" t="s">
        <v>712</v>
      </c>
      <c r="E11" s="408" t="s">
        <v>20</v>
      </c>
      <c r="F11" s="409">
        <v>35949</v>
      </c>
      <c r="G11" s="405" t="s">
        <v>713</v>
      </c>
      <c r="H11" s="404">
        <v>20</v>
      </c>
      <c r="I11" s="404">
        <v>22</v>
      </c>
      <c r="J11" s="404">
        <v>10</v>
      </c>
      <c r="K11" s="404">
        <v>22</v>
      </c>
      <c r="L11" s="404">
        <v>6</v>
      </c>
      <c r="M11" s="410">
        <f>SUM(H11:L11)</f>
        <v>80</v>
      </c>
      <c r="N11" s="410" t="s">
        <v>22</v>
      </c>
      <c r="O11" s="411" t="s">
        <v>39</v>
      </c>
    </row>
    <row r="12" spans="1:15">
      <c r="A12" s="404">
        <v>2</v>
      </c>
      <c r="B12" s="412">
        <v>111316003</v>
      </c>
      <c r="C12" s="413" t="s">
        <v>714</v>
      </c>
      <c r="D12" s="414" t="s">
        <v>712</v>
      </c>
      <c r="E12" s="415" t="s">
        <v>20</v>
      </c>
      <c r="F12" s="416">
        <v>35855</v>
      </c>
      <c r="G12" s="417" t="s">
        <v>21</v>
      </c>
      <c r="H12" s="404">
        <v>20</v>
      </c>
      <c r="I12" s="418">
        <v>22</v>
      </c>
      <c r="J12" s="418">
        <v>17</v>
      </c>
      <c r="K12" s="418">
        <v>19</v>
      </c>
      <c r="L12" s="418">
        <v>6</v>
      </c>
      <c r="M12" s="410">
        <f t="shared" ref="M12:M75" si="0">SUM(H12:L12)</f>
        <v>84</v>
      </c>
      <c r="N12" s="410" t="s">
        <v>22</v>
      </c>
      <c r="O12" s="419" t="s">
        <v>715</v>
      </c>
    </row>
    <row r="13" spans="1:15">
      <c r="A13" s="404">
        <v>3</v>
      </c>
      <c r="B13" s="417">
        <v>111316008</v>
      </c>
      <c r="C13" s="420" t="s">
        <v>716</v>
      </c>
      <c r="D13" s="407" t="s">
        <v>717</v>
      </c>
      <c r="E13" s="408" t="s">
        <v>26</v>
      </c>
      <c r="F13" s="416">
        <v>35796</v>
      </c>
      <c r="G13" s="417" t="s">
        <v>21</v>
      </c>
      <c r="H13" s="404">
        <v>20</v>
      </c>
      <c r="I13" s="421">
        <v>25</v>
      </c>
      <c r="J13" s="404">
        <v>10</v>
      </c>
      <c r="K13" s="404">
        <v>22</v>
      </c>
      <c r="L13" s="404">
        <v>2</v>
      </c>
      <c r="M13" s="410">
        <f t="shared" si="0"/>
        <v>79</v>
      </c>
      <c r="N13" s="410" t="s">
        <v>32</v>
      </c>
      <c r="O13" s="411"/>
    </row>
    <row r="14" spans="1:15">
      <c r="A14" s="404">
        <v>4</v>
      </c>
      <c r="B14" s="422">
        <v>111316012</v>
      </c>
      <c r="C14" s="423" t="s">
        <v>718</v>
      </c>
      <c r="D14" s="424" t="s">
        <v>719</v>
      </c>
      <c r="E14" s="408" t="s">
        <v>26</v>
      </c>
      <c r="F14" s="417" t="s">
        <v>720</v>
      </c>
      <c r="G14" s="417" t="s">
        <v>21</v>
      </c>
      <c r="H14" s="404">
        <v>20</v>
      </c>
      <c r="I14" s="421">
        <v>16</v>
      </c>
      <c r="J14" s="421">
        <v>10</v>
      </c>
      <c r="K14" s="421">
        <v>20</v>
      </c>
      <c r="L14" s="421"/>
      <c r="M14" s="410">
        <f t="shared" si="0"/>
        <v>66</v>
      </c>
      <c r="N14" s="410" t="s">
        <v>32</v>
      </c>
      <c r="O14" s="411"/>
    </row>
    <row r="15" spans="1:15">
      <c r="A15" s="404">
        <v>5</v>
      </c>
      <c r="B15" s="417">
        <v>111316013</v>
      </c>
      <c r="C15" s="420" t="s">
        <v>721</v>
      </c>
      <c r="D15" s="407" t="s">
        <v>722</v>
      </c>
      <c r="E15" s="408" t="s">
        <v>26</v>
      </c>
      <c r="F15" s="416">
        <v>35918</v>
      </c>
      <c r="G15" s="417" t="s">
        <v>21</v>
      </c>
      <c r="H15" s="404">
        <v>20</v>
      </c>
      <c r="I15" s="421">
        <v>16</v>
      </c>
      <c r="J15" s="421">
        <v>10</v>
      </c>
      <c r="K15" s="421">
        <v>20</v>
      </c>
      <c r="L15" s="425"/>
      <c r="M15" s="410">
        <f t="shared" si="0"/>
        <v>66</v>
      </c>
      <c r="N15" s="410" t="s">
        <v>32</v>
      </c>
      <c r="O15" s="411"/>
    </row>
    <row r="16" spans="1:15">
      <c r="A16" s="404">
        <v>6</v>
      </c>
      <c r="B16" s="417">
        <v>111316014</v>
      </c>
      <c r="C16" s="420" t="s">
        <v>723</v>
      </c>
      <c r="D16" s="407" t="s">
        <v>722</v>
      </c>
      <c r="E16" s="408" t="s">
        <v>26</v>
      </c>
      <c r="F16" s="416">
        <v>36046</v>
      </c>
      <c r="G16" s="417" t="s">
        <v>21</v>
      </c>
      <c r="H16" s="404">
        <v>20</v>
      </c>
      <c r="I16" s="421">
        <v>25</v>
      </c>
      <c r="J16" s="421">
        <v>10</v>
      </c>
      <c r="K16" s="421">
        <v>20</v>
      </c>
      <c r="L16" s="421"/>
      <c r="M16" s="410">
        <f t="shared" si="0"/>
        <v>75</v>
      </c>
      <c r="N16" s="410" t="s">
        <v>32</v>
      </c>
      <c r="O16" s="411"/>
    </row>
    <row r="17" spans="1:15">
      <c r="A17" s="404">
        <v>7</v>
      </c>
      <c r="B17" s="417">
        <v>111316015</v>
      </c>
      <c r="C17" s="420" t="s">
        <v>724</v>
      </c>
      <c r="D17" s="407" t="s">
        <v>725</v>
      </c>
      <c r="E17" s="408" t="s">
        <v>26</v>
      </c>
      <c r="F17" s="416">
        <v>36110</v>
      </c>
      <c r="G17" s="417" t="s">
        <v>21</v>
      </c>
      <c r="H17" s="404">
        <v>16</v>
      </c>
      <c r="I17" s="421">
        <v>19</v>
      </c>
      <c r="J17" s="421">
        <v>10</v>
      </c>
      <c r="K17" s="421">
        <v>24</v>
      </c>
      <c r="L17" s="425">
        <v>5</v>
      </c>
      <c r="M17" s="410">
        <f t="shared" si="0"/>
        <v>74</v>
      </c>
      <c r="N17" s="410" t="s">
        <v>32</v>
      </c>
      <c r="O17" s="411"/>
    </row>
    <row r="18" spans="1:15">
      <c r="A18" s="404">
        <v>8</v>
      </c>
      <c r="B18" s="417">
        <v>111316026</v>
      </c>
      <c r="C18" s="420" t="s">
        <v>726</v>
      </c>
      <c r="D18" s="407" t="s">
        <v>727</v>
      </c>
      <c r="E18" s="408" t="s">
        <v>26</v>
      </c>
      <c r="F18" s="417" t="s">
        <v>728</v>
      </c>
      <c r="G18" s="417" t="s">
        <v>21</v>
      </c>
      <c r="H18" s="404">
        <v>20</v>
      </c>
      <c r="I18" s="421">
        <v>22</v>
      </c>
      <c r="J18" s="421">
        <v>15</v>
      </c>
      <c r="K18" s="421">
        <v>22</v>
      </c>
      <c r="L18" s="425">
        <v>0</v>
      </c>
      <c r="M18" s="410">
        <f t="shared" si="0"/>
        <v>79</v>
      </c>
      <c r="N18" s="410" t="s">
        <v>32</v>
      </c>
      <c r="O18" s="411" t="s">
        <v>729</v>
      </c>
    </row>
    <row r="19" spans="1:15">
      <c r="A19" s="404">
        <v>9</v>
      </c>
      <c r="B19" s="417">
        <v>111316031</v>
      </c>
      <c r="C19" s="420" t="s">
        <v>730</v>
      </c>
      <c r="D19" s="407" t="s">
        <v>727</v>
      </c>
      <c r="E19" s="408" t="s">
        <v>26</v>
      </c>
      <c r="F19" s="426" t="s">
        <v>731</v>
      </c>
      <c r="G19" s="427" t="s">
        <v>21</v>
      </c>
      <c r="H19" s="404">
        <v>18</v>
      </c>
      <c r="I19" s="421">
        <v>22</v>
      </c>
      <c r="J19" s="421">
        <v>10</v>
      </c>
      <c r="K19" s="421">
        <v>16</v>
      </c>
      <c r="L19" s="425"/>
      <c r="M19" s="410">
        <f t="shared" si="0"/>
        <v>66</v>
      </c>
      <c r="N19" s="410" t="s">
        <v>32</v>
      </c>
      <c r="O19" s="411"/>
    </row>
    <row r="20" spans="1:15">
      <c r="A20" s="404">
        <v>10</v>
      </c>
      <c r="B20" s="417">
        <v>111316028</v>
      </c>
      <c r="C20" s="420" t="s">
        <v>732</v>
      </c>
      <c r="D20" s="407" t="s">
        <v>727</v>
      </c>
      <c r="E20" s="408" t="s">
        <v>26</v>
      </c>
      <c r="F20" s="417" t="s">
        <v>733</v>
      </c>
      <c r="G20" s="417" t="s">
        <v>21</v>
      </c>
      <c r="H20" s="404">
        <v>20</v>
      </c>
      <c r="I20" s="421">
        <v>16</v>
      </c>
      <c r="J20" s="421">
        <v>10</v>
      </c>
      <c r="K20" s="421">
        <v>20</v>
      </c>
      <c r="L20" s="425"/>
      <c r="M20" s="410">
        <f t="shared" si="0"/>
        <v>66</v>
      </c>
      <c r="N20" s="410" t="s">
        <v>32</v>
      </c>
      <c r="O20" s="411"/>
    </row>
    <row r="21" spans="1:15">
      <c r="A21" s="404">
        <v>11</v>
      </c>
      <c r="B21" s="422">
        <v>111316027</v>
      </c>
      <c r="C21" s="423" t="s">
        <v>734</v>
      </c>
      <c r="D21" s="424" t="s">
        <v>727</v>
      </c>
      <c r="E21" s="408" t="s">
        <v>26</v>
      </c>
      <c r="F21" s="416" t="s">
        <v>735</v>
      </c>
      <c r="G21" s="417" t="s">
        <v>21</v>
      </c>
      <c r="H21" s="404">
        <v>20</v>
      </c>
      <c r="I21" s="421">
        <v>16</v>
      </c>
      <c r="J21" s="421">
        <v>10</v>
      </c>
      <c r="K21" s="421">
        <v>20</v>
      </c>
      <c r="L21" s="425"/>
      <c r="M21" s="410">
        <f t="shared" si="0"/>
        <v>66</v>
      </c>
      <c r="N21" s="410" t="s">
        <v>32</v>
      </c>
      <c r="O21" s="411"/>
    </row>
    <row r="22" spans="1:15">
      <c r="A22" s="404">
        <v>12</v>
      </c>
      <c r="B22" s="417">
        <v>111316029</v>
      </c>
      <c r="C22" s="420" t="s">
        <v>736</v>
      </c>
      <c r="D22" s="407" t="s">
        <v>727</v>
      </c>
      <c r="E22" s="408" t="s">
        <v>26</v>
      </c>
      <c r="F22" s="422" t="s">
        <v>737</v>
      </c>
      <c r="G22" s="422" t="s">
        <v>21</v>
      </c>
      <c r="H22" s="404">
        <v>16</v>
      </c>
      <c r="I22" s="425">
        <v>19</v>
      </c>
      <c r="J22" s="425">
        <v>10</v>
      </c>
      <c r="K22" s="425">
        <v>24</v>
      </c>
      <c r="L22" s="425">
        <v>5</v>
      </c>
      <c r="M22" s="410">
        <f t="shared" si="0"/>
        <v>74</v>
      </c>
      <c r="N22" s="410" t="s">
        <v>32</v>
      </c>
      <c r="O22" s="411"/>
    </row>
    <row r="23" spans="1:15">
      <c r="A23" s="404">
        <v>13</v>
      </c>
      <c r="B23" s="417">
        <v>111316022</v>
      </c>
      <c r="C23" s="420" t="s">
        <v>738</v>
      </c>
      <c r="D23" s="407" t="s">
        <v>739</v>
      </c>
      <c r="E23" s="408" t="s">
        <v>26</v>
      </c>
      <c r="F23" s="416">
        <v>36069</v>
      </c>
      <c r="G23" s="417" t="s">
        <v>21</v>
      </c>
      <c r="H23" s="404">
        <v>20</v>
      </c>
      <c r="I23" s="425">
        <v>16</v>
      </c>
      <c r="J23" s="425">
        <v>10</v>
      </c>
      <c r="K23" s="425">
        <v>20</v>
      </c>
      <c r="L23" s="425"/>
      <c r="M23" s="410">
        <f t="shared" si="0"/>
        <v>66</v>
      </c>
      <c r="N23" s="410" t="s">
        <v>32</v>
      </c>
      <c r="O23" s="411"/>
    </row>
    <row r="24" spans="1:15">
      <c r="A24" s="404">
        <v>14</v>
      </c>
      <c r="B24" s="417">
        <v>111316024</v>
      </c>
      <c r="C24" s="420" t="s">
        <v>740</v>
      </c>
      <c r="D24" s="407" t="s">
        <v>739</v>
      </c>
      <c r="E24" s="408" t="s">
        <v>26</v>
      </c>
      <c r="F24" s="416">
        <v>35833</v>
      </c>
      <c r="G24" s="417" t="s">
        <v>21</v>
      </c>
      <c r="H24" s="404">
        <v>20</v>
      </c>
      <c r="I24" s="425">
        <v>22</v>
      </c>
      <c r="J24" s="425">
        <v>15</v>
      </c>
      <c r="K24" s="425">
        <v>16</v>
      </c>
      <c r="L24" s="425">
        <v>10</v>
      </c>
      <c r="M24" s="410">
        <f t="shared" si="0"/>
        <v>83</v>
      </c>
      <c r="N24" s="410" t="s">
        <v>22</v>
      </c>
      <c r="O24" s="411" t="s">
        <v>741</v>
      </c>
    </row>
    <row r="25" spans="1:15">
      <c r="A25" s="404">
        <v>15</v>
      </c>
      <c r="B25" s="417">
        <v>111316017</v>
      </c>
      <c r="C25" s="420" t="s">
        <v>742</v>
      </c>
      <c r="D25" s="407" t="s">
        <v>743</v>
      </c>
      <c r="E25" s="408" t="s">
        <v>26</v>
      </c>
      <c r="F25" s="417" t="s">
        <v>744</v>
      </c>
      <c r="G25" s="417" t="s">
        <v>21</v>
      </c>
      <c r="H25" s="404">
        <v>16</v>
      </c>
      <c r="I25" s="425">
        <v>19</v>
      </c>
      <c r="J25" s="425">
        <v>10</v>
      </c>
      <c r="K25" s="425">
        <v>24</v>
      </c>
      <c r="L25" s="425">
        <v>5</v>
      </c>
      <c r="M25" s="410">
        <f t="shared" si="0"/>
        <v>74</v>
      </c>
      <c r="N25" s="410" t="s">
        <v>32</v>
      </c>
      <c r="O25" s="411"/>
    </row>
    <row r="26" spans="1:15">
      <c r="A26" s="404">
        <v>16</v>
      </c>
      <c r="B26" s="417">
        <v>111316018</v>
      </c>
      <c r="C26" s="420" t="s">
        <v>745</v>
      </c>
      <c r="D26" s="407" t="s">
        <v>743</v>
      </c>
      <c r="E26" s="408" t="s">
        <v>26</v>
      </c>
      <c r="F26" s="416" t="s">
        <v>746</v>
      </c>
      <c r="G26" s="417" t="s">
        <v>21</v>
      </c>
      <c r="H26" s="404">
        <v>16</v>
      </c>
      <c r="I26" s="425">
        <v>22</v>
      </c>
      <c r="J26" s="425">
        <v>10</v>
      </c>
      <c r="K26" s="425">
        <v>16</v>
      </c>
      <c r="L26" s="425">
        <v>5</v>
      </c>
      <c r="M26" s="410">
        <f t="shared" si="0"/>
        <v>69</v>
      </c>
      <c r="N26" s="410" t="s">
        <v>32</v>
      </c>
      <c r="O26" s="411"/>
    </row>
    <row r="27" spans="1:15">
      <c r="A27" s="404">
        <v>17</v>
      </c>
      <c r="B27" s="422">
        <v>111316019</v>
      </c>
      <c r="C27" s="423" t="s">
        <v>747</v>
      </c>
      <c r="D27" s="424" t="s">
        <v>743</v>
      </c>
      <c r="E27" s="408" t="s">
        <v>26</v>
      </c>
      <c r="F27" s="416" t="s">
        <v>748</v>
      </c>
      <c r="G27" s="417" t="s">
        <v>197</v>
      </c>
      <c r="H27" s="404">
        <v>18</v>
      </c>
      <c r="I27" s="425">
        <v>25</v>
      </c>
      <c r="J27" s="425">
        <v>14</v>
      </c>
      <c r="K27" s="425">
        <v>19</v>
      </c>
      <c r="L27" s="425"/>
      <c r="M27" s="410">
        <f t="shared" si="0"/>
        <v>76</v>
      </c>
      <c r="N27" s="410" t="s">
        <v>32</v>
      </c>
      <c r="O27" s="411"/>
    </row>
    <row r="28" spans="1:15">
      <c r="A28" s="404">
        <v>18</v>
      </c>
      <c r="B28" s="417">
        <v>111316035</v>
      </c>
      <c r="C28" s="420" t="s">
        <v>749</v>
      </c>
      <c r="D28" s="407" t="s">
        <v>750</v>
      </c>
      <c r="E28" s="408" t="s">
        <v>26</v>
      </c>
      <c r="F28" s="426" t="s">
        <v>751</v>
      </c>
      <c r="G28" s="427" t="s">
        <v>21</v>
      </c>
      <c r="H28" s="404">
        <v>18</v>
      </c>
      <c r="I28" s="425">
        <v>16</v>
      </c>
      <c r="J28" s="425">
        <v>13</v>
      </c>
      <c r="K28" s="425">
        <v>18</v>
      </c>
      <c r="L28" s="425">
        <v>7</v>
      </c>
      <c r="M28" s="410">
        <f t="shared" si="0"/>
        <v>72</v>
      </c>
      <c r="N28" s="410" t="s">
        <v>32</v>
      </c>
      <c r="O28" s="411"/>
    </row>
    <row r="29" spans="1:15">
      <c r="A29" s="404">
        <v>19</v>
      </c>
      <c r="B29" s="417">
        <v>111316036</v>
      </c>
      <c r="C29" s="420" t="s">
        <v>752</v>
      </c>
      <c r="D29" s="407" t="s">
        <v>753</v>
      </c>
      <c r="E29" s="408" t="s">
        <v>20</v>
      </c>
      <c r="F29" s="417" t="s">
        <v>479</v>
      </c>
      <c r="G29" s="417" t="s">
        <v>21</v>
      </c>
      <c r="H29" s="404">
        <v>16</v>
      </c>
      <c r="I29" s="425">
        <v>25</v>
      </c>
      <c r="J29" s="425">
        <v>10</v>
      </c>
      <c r="K29" s="425">
        <v>16</v>
      </c>
      <c r="L29" s="425"/>
      <c r="M29" s="410">
        <f t="shared" si="0"/>
        <v>67</v>
      </c>
      <c r="N29" s="410" t="s">
        <v>32</v>
      </c>
      <c r="O29" s="411"/>
    </row>
    <row r="30" spans="1:15">
      <c r="A30" s="404">
        <v>20</v>
      </c>
      <c r="B30" s="417">
        <v>111316039</v>
      </c>
      <c r="C30" s="420" t="s">
        <v>754</v>
      </c>
      <c r="D30" s="407" t="s">
        <v>755</v>
      </c>
      <c r="E30" s="408" t="s">
        <v>26</v>
      </c>
      <c r="F30" s="427" t="s">
        <v>756</v>
      </c>
      <c r="G30" s="427" t="s">
        <v>21</v>
      </c>
      <c r="H30" s="404">
        <v>18</v>
      </c>
      <c r="I30" s="425">
        <v>22</v>
      </c>
      <c r="J30" s="425">
        <v>15</v>
      </c>
      <c r="K30" s="425">
        <v>16</v>
      </c>
      <c r="L30" s="425">
        <v>8</v>
      </c>
      <c r="M30" s="410">
        <f t="shared" si="0"/>
        <v>79</v>
      </c>
      <c r="N30" s="410" t="s">
        <v>32</v>
      </c>
      <c r="O30" s="411"/>
    </row>
    <row r="31" spans="1:15">
      <c r="A31" s="404">
        <v>21</v>
      </c>
      <c r="B31" s="417">
        <v>111316043</v>
      </c>
      <c r="C31" s="420" t="s">
        <v>757</v>
      </c>
      <c r="D31" s="407" t="s">
        <v>758</v>
      </c>
      <c r="E31" s="408" t="s">
        <v>26</v>
      </c>
      <c r="F31" s="426">
        <v>35833</v>
      </c>
      <c r="G31" s="427" t="s">
        <v>21</v>
      </c>
      <c r="H31" s="404">
        <v>18</v>
      </c>
      <c r="I31" s="425">
        <v>22</v>
      </c>
      <c r="J31" s="425">
        <v>13</v>
      </c>
      <c r="K31" s="425">
        <v>24</v>
      </c>
      <c r="L31" s="425">
        <v>6</v>
      </c>
      <c r="M31" s="410">
        <f t="shared" si="0"/>
        <v>83</v>
      </c>
      <c r="N31" s="410" t="s">
        <v>22</v>
      </c>
      <c r="O31" s="411" t="s">
        <v>759</v>
      </c>
    </row>
    <row r="32" spans="1:15">
      <c r="A32" s="404">
        <v>22</v>
      </c>
      <c r="B32" s="417">
        <v>111316046</v>
      </c>
      <c r="C32" s="420" t="s">
        <v>760</v>
      </c>
      <c r="D32" s="407" t="s">
        <v>761</v>
      </c>
      <c r="E32" s="408" t="s">
        <v>26</v>
      </c>
      <c r="F32" s="427" t="s">
        <v>762</v>
      </c>
      <c r="G32" s="427" t="s">
        <v>21</v>
      </c>
      <c r="H32" s="404">
        <v>20</v>
      </c>
      <c r="I32" s="425">
        <v>22</v>
      </c>
      <c r="J32" s="425">
        <v>10</v>
      </c>
      <c r="K32" s="425">
        <v>21</v>
      </c>
      <c r="L32" s="425"/>
      <c r="M32" s="410">
        <f t="shared" si="0"/>
        <v>73</v>
      </c>
      <c r="N32" s="410" t="s">
        <v>32</v>
      </c>
      <c r="O32" s="411"/>
    </row>
    <row r="33" spans="1:15">
      <c r="A33" s="404">
        <v>23</v>
      </c>
      <c r="B33" s="417">
        <v>111316047</v>
      </c>
      <c r="C33" s="420" t="s">
        <v>763</v>
      </c>
      <c r="D33" s="407" t="s">
        <v>764</v>
      </c>
      <c r="E33" s="408" t="s">
        <v>20</v>
      </c>
      <c r="F33" s="416" t="s">
        <v>765</v>
      </c>
      <c r="G33" s="417" t="s">
        <v>21</v>
      </c>
      <c r="H33" s="404">
        <v>16</v>
      </c>
      <c r="I33" s="425">
        <v>19</v>
      </c>
      <c r="J33" s="425">
        <v>10</v>
      </c>
      <c r="K33" s="425">
        <v>24</v>
      </c>
      <c r="L33" s="425">
        <v>5</v>
      </c>
      <c r="M33" s="410">
        <f t="shared" si="0"/>
        <v>74</v>
      </c>
      <c r="N33" s="410" t="s">
        <v>32</v>
      </c>
      <c r="O33" s="411"/>
    </row>
    <row r="34" spans="1:15">
      <c r="A34" s="404">
        <v>24</v>
      </c>
      <c r="B34" s="417">
        <v>111316045</v>
      </c>
      <c r="C34" s="420" t="s">
        <v>766</v>
      </c>
      <c r="D34" s="407" t="s">
        <v>767</v>
      </c>
      <c r="E34" s="408" t="s">
        <v>26</v>
      </c>
      <c r="F34" s="417" t="s">
        <v>768</v>
      </c>
      <c r="G34" s="417" t="s">
        <v>21</v>
      </c>
      <c r="H34" s="404">
        <v>16</v>
      </c>
      <c r="I34" s="425">
        <v>19</v>
      </c>
      <c r="J34" s="425">
        <v>10</v>
      </c>
      <c r="K34" s="425">
        <v>24</v>
      </c>
      <c r="L34" s="425">
        <v>5</v>
      </c>
      <c r="M34" s="410">
        <f t="shared" si="0"/>
        <v>74</v>
      </c>
      <c r="N34" s="410" t="s">
        <v>32</v>
      </c>
      <c r="O34" s="411" t="s">
        <v>360</v>
      </c>
    </row>
    <row r="35" spans="1:15">
      <c r="A35" s="404">
        <v>25</v>
      </c>
      <c r="B35" s="417">
        <v>111316048</v>
      </c>
      <c r="C35" s="420" t="s">
        <v>769</v>
      </c>
      <c r="D35" s="407" t="s">
        <v>770</v>
      </c>
      <c r="E35" s="408" t="s">
        <v>26</v>
      </c>
      <c r="F35" s="416" t="s">
        <v>771</v>
      </c>
      <c r="G35" s="417" t="s">
        <v>21</v>
      </c>
      <c r="H35" s="404">
        <v>20</v>
      </c>
      <c r="I35" s="425">
        <v>25</v>
      </c>
      <c r="J35" s="425">
        <v>10</v>
      </c>
      <c r="K35" s="425">
        <v>20</v>
      </c>
      <c r="L35" s="425"/>
      <c r="M35" s="410">
        <f t="shared" si="0"/>
        <v>75</v>
      </c>
      <c r="N35" s="410" t="s">
        <v>32</v>
      </c>
      <c r="O35" s="411"/>
    </row>
    <row r="36" spans="1:15">
      <c r="A36" s="404">
        <v>26</v>
      </c>
      <c r="B36" s="417">
        <v>111316050</v>
      </c>
      <c r="C36" s="420" t="s">
        <v>772</v>
      </c>
      <c r="D36" s="407" t="s">
        <v>773</v>
      </c>
      <c r="E36" s="408" t="s">
        <v>26</v>
      </c>
      <c r="F36" s="416">
        <v>35796</v>
      </c>
      <c r="G36" s="417" t="s">
        <v>21</v>
      </c>
      <c r="H36" s="404">
        <v>20</v>
      </c>
      <c r="I36" s="425">
        <v>25</v>
      </c>
      <c r="J36" s="425">
        <v>14</v>
      </c>
      <c r="K36" s="425">
        <v>19</v>
      </c>
      <c r="L36" s="425"/>
      <c r="M36" s="410">
        <f t="shared" si="0"/>
        <v>78</v>
      </c>
      <c r="N36" s="410" t="s">
        <v>32</v>
      </c>
      <c r="O36" s="411"/>
    </row>
    <row r="37" spans="1:15">
      <c r="A37" s="404">
        <v>27</v>
      </c>
      <c r="B37" s="417">
        <v>111316051</v>
      </c>
      <c r="C37" s="420" t="s">
        <v>730</v>
      </c>
      <c r="D37" s="407" t="s">
        <v>773</v>
      </c>
      <c r="E37" s="408" t="s">
        <v>26</v>
      </c>
      <c r="F37" s="417" t="s">
        <v>774</v>
      </c>
      <c r="G37" s="417" t="s">
        <v>21</v>
      </c>
      <c r="H37" s="404">
        <v>16</v>
      </c>
      <c r="I37" s="425">
        <v>22</v>
      </c>
      <c r="J37" s="425">
        <v>10</v>
      </c>
      <c r="K37" s="425">
        <v>18</v>
      </c>
      <c r="L37" s="425"/>
      <c r="M37" s="410">
        <f t="shared" si="0"/>
        <v>66</v>
      </c>
      <c r="N37" s="410" t="s">
        <v>32</v>
      </c>
      <c r="O37" s="411"/>
    </row>
    <row r="38" spans="1:15" ht="30">
      <c r="A38" s="404">
        <v>28</v>
      </c>
      <c r="B38" s="417">
        <v>111316052</v>
      </c>
      <c r="C38" s="420" t="s">
        <v>775</v>
      </c>
      <c r="D38" s="407" t="s">
        <v>773</v>
      </c>
      <c r="E38" s="408" t="s">
        <v>26</v>
      </c>
      <c r="F38" s="416">
        <v>35617</v>
      </c>
      <c r="G38" s="417" t="s">
        <v>21</v>
      </c>
      <c r="H38" s="404">
        <v>20</v>
      </c>
      <c r="I38" s="425">
        <v>16</v>
      </c>
      <c r="J38" s="425">
        <v>10</v>
      </c>
      <c r="K38" s="425">
        <v>20</v>
      </c>
      <c r="L38" s="425"/>
      <c r="M38" s="410">
        <f t="shared" si="0"/>
        <v>66</v>
      </c>
      <c r="N38" s="410" t="s">
        <v>32</v>
      </c>
      <c r="O38" s="411"/>
    </row>
    <row r="39" spans="1:15">
      <c r="A39" s="404">
        <v>29</v>
      </c>
      <c r="B39" s="417">
        <v>111316053</v>
      </c>
      <c r="C39" s="420" t="s">
        <v>776</v>
      </c>
      <c r="D39" s="407" t="s">
        <v>777</v>
      </c>
      <c r="E39" s="408" t="s">
        <v>26</v>
      </c>
      <c r="F39" s="426">
        <v>35492</v>
      </c>
      <c r="G39" s="427" t="s">
        <v>21</v>
      </c>
      <c r="H39" s="404">
        <v>14</v>
      </c>
      <c r="I39" s="425">
        <v>25</v>
      </c>
      <c r="J39" s="425">
        <v>14</v>
      </c>
      <c r="K39" s="425">
        <v>19</v>
      </c>
      <c r="L39" s="425"/>
      <c r="M39" s="410">
        <f t="shared" si="0"/>
        <v>72</v>
      </c>
      <c r="N39" s="410" t="s">
        <v>32</v>
      </c>
      <c r="O39" s="411"/>
    </row>
    <row r="40" spans="1:15">
      <c r="A40" s="404">
        <v>30</v>
      </c>
      <c r="B40" s="417">
        <v>111316055</v>
      </c>
      <c r="C40" s="420" t="s">
        <v>778</v>
      </c>
      <c r="D40" s="407" t="s">
        <v>777</v>
      </c>
      <c r="E40" s="408" t="s">
        <v>26</v>
      </c>
      <c r="F40" s="417" t="s">
        <v>779</v>
      </c>
      <c r="G40" s="417" t="s">
        <v>21</v>
      </c>
      <c r="H40" s="404">
        <v>20</v>
      </c>
      <c r="I40" s="425">
        <v>22</v>
      </c>
      <c r="J40" s="425">
        <v>15</v>
      </c>
      <c r="K40" s="425">
        <v>22</v>
      </c>
      <c r="L40" s="425">
        <v>8</v>
      </c>
      <c r="M40" s="410">
        <f t="shared" si="0"/>
        <v>87</v>
      </c>
      <c r="N40" s="410" t="s">
        <v>22</v>
      </c>
      <c r="O40" s="411" t="s">
        <v>780</v>
      </c>
    </row>
    <row r="41" spans="1:15">
      <c r="A41" s="404">
        <v>31</v>
      </c>
      <c r="B41" s="417">
        <v>111316057</v>
      </c>
      <c r="C41" s="420" t="s">
        <v>781</v>
      </c>
      <c r="D41" s="407" t="s">
        <v>782</v>
      </c>
      <c r="E41" s="408" t="s">
        <v>26</v>
      </c>
      <c r="F41" s="426" t="s">
        <v>783</v>
      </c>
      <c r="G41" s="427" t="s">
        <v>21</v>
      </c>
      <c r="H41" s="404">
        <v>16</v>
      </c>
      <c r="I41" s="425">
        <v>25</v>
      </c>
      <c r="J41" s="425">
        <v>15</v>
      </c>
      <c r="K41" s="425">
        <v>16</v>
      </c>
      <c r="L41" s="425"/>
      <c r="M41" s="410">
        <f t="shared" si="0"/>
        <v>72</v>
      </c>
      <c r="N41" s="410" t="s">
        <v>32</v>
      </c>
      <c r="O41" s="411"/>
    </row>
    <row r="42" spans="1:15" ht="30">
      <c r="A42" s="404">
        <v>32</v>
      </c>
      <c r="B42" s="417">
        <v>111316058</v>
      </c>
      <c r="C42" s="420" t="s">
        <v>784</v>
      </c>
      <c r="D42" s="407" t="s">
        <v>785</v>
      </c>
      <c r="E42" s="408" t="s">
        <v>26</v>
      </c>
      <c r="F42" s="417" t="s">
        <v>786</v>
      </c>
      <c r="G42" s="417" t="s">
        <v>21</v>
      </c>
      <c r="H42" s="404">
        <v>20</v>
      </c>
      <c r="I42" s="425">
        <v>22</v>
      </c>
      <c r="J42" s="425">
        <v>15</v>
      </c>
      <c r="K42" s="425">
        <v>16</v>
      </c>
      <c r="L42" s="425"/>
      <c r="M42" s="410">
        <f t="shared" si="0"/>
        <v>73</v>
      </c>
      <c r="N42" s="410" t="s">
        <v>32</v>
      </c>
      <c r="O42" s="411"/>
    </row>
    <row r="43" spans="1:15">
      <c r="A43" s="404">
        <v>33</v>
      </c>
      <c r="B43" s="417">
        <v>111316059</v>
      </c>
      <c r="C43" s="420" t="s">
        <v>787</v>
      </c>
      <c r="D43" s="407" t="s">
        <v>785</v>
      </c>
      <c r="E43" s="408" t="s">
        <v>26</v>
      </c>
      <c r="F43" s="417" t="s">
        <v>154</v>
      </c>
      <c r="G43" s="417" t="s">
        <v>21</v>
      </c>
      <c r="H43" s="404">
        <v>18</v>
      </c>
      <c r="I43" s="425">
        <v>16</v>
      </c>
      <c r="J43" s="425">
        <v>13</v>
      </c>
      <c r="K43" s="425">
        <v>18</v>
      </c>
      <c r="L43" s="425">
        <v>5</v>
      </c>
      <c r="M43" s="410">
        <f t="shared" si="0"/>
        <v>70</v>
      </c>
      <c r="N43" s="410" t="s">
        <v>32</v>
      </c>
      <c r="O43" s="411"/>
    </row>
    <row r="44" spans="1:15">
      <c r="A44" s="404">
        <v>34</v>
      </c>
      <c r="B44" s="417">
        <v>111316063</v>
      </c>
      <c r="C44" s="420" t="s">
        <v>788</v>
      </c>
      <c r="D44" s="407" t="s">
        <v>789</v>
      </c>
      <c r="E44" s="408" t="s">
        <v>20</v>
      </c>
      <c r="F44" s="416">
        <v>35806</v>
      </c>
      <c r="G44" s="417" t="s">
        <v>21</v>
      </c>
      <c r="H44" s="404">
        <v>20</v>
      </c>
      <c r="I44" s="425">
        <v>22</v>
      </c>
      <c r="J44" s="425">
        <v>10</v>
      </c>
      <c r="K44" s="425">
        <v>16</v>
      </c>
      <c r="L44" s="425">
        <v>6</v>
      </c>
      <c r="M44" s="410">
        <f t="shared" si="0"/>
        <v>74</v>
      </c>
      <c r="N44" s="410" t="s">
        <v>32</v>
      </c>
      <c r="O44" s="411" t="s">
        <v>790</v>
      </c>
    </row>
    <row r="45" spans="1:15">
      <c r="A45" s="404">
        <v>35</v>
      </c>
      <c r="B45" s="417">
        <v>111316064</v>
      </c>
      <c r="C45" s="420" t="s">
        <v>791</v>
      </c>
      <c r="D45" s="407" t="s">
        <v>789</v>
      </c>
      <c r="E45" s="408" t="s">
        <v>20</v>
      </c>
      <c r="F45" s="427" t="s">
        <v>792</v>
      </c>
      <c r="G45" s="427" t="s">
        <v>21</v>
      </c>
      <c r="H45" s="404">
        <v>16</v>
      </c>
      <c r="I45" s="425">
        <v>22</v>
      </c>
      <c r="J45" s="425">
        <v>10</v>
      </c>
      <c r="K45" s="425">
        <v>16</v>
      </c>
      <c r="L45" s="425">
        <v>5</v>
      </c>
      <c r="M45" s="410">
        <f t="shared" si="0"/>
        <v>69</v>
      </c>
      <c r="N45" s="410" t="s">
        <v>32</v>
      </c>
      <c r="O45" s="411"/>
    </row>
    <row r="46" spans="1:15">
      <c r="A46" s="404">
        <v>36</v>
      </c>
      <c r="B46" s="417">
        <v>111316068</v>
      </c>
      <c r="C46" s="420" t="s">
        <v>793</v>
      </c>
      <c r="D46" s="407" t="s">
        <v>794</v>
      </c>
      <c r="E46" s="408" t="s">
        <v>26</v>
      </c>
      <c r="F46" s="416" t="s">
        <v>795</v>
      </c>
      <c r="G46" s="417" t="s">
        <v>21</v>
      </c>
      <c r="H46" s="404">
        <v>16</v>
      </c>
      <c r="I46" s="425">
        <v>22</v>
      </c>
      <c r="J46" s="425">
        <v>10</v>
      </c>
      <c r="K46" s="425">
        <v>19</v>
      </c>
      <c r="L46" s="425"/>
      <c r="M46" s="410">
        <f t="shared" si="0"/>
        <v>67</v>
      </c>
      <c r="N46" s="410" t="s">
        <v>32</v>
      </c>
      <c r="O46" s="411"/>
    </row>
    <row r="47" spans="1:15">
      <c r="A47" s="404">
        <v>37</v>
      </c>
      <c r="B47" s="417">
        <v>111316071</v>
      </c>
      <c r="C47" s="420" t="s">
        <v>796</v>
      </c>
      <c r="D47" s="407" t="s">
        <v>797</v>
      </c>
      <c r="E47" s="408" t="s">
        <v>20</v>
      </c>
      <c r="F47" s="416">
        <v>35858</v>
      </c>
      <c r="G47" s="417" t="s">
        <v>197</v>
      </c>
      <c r="H47" s="404">
        <v>20</v>
      </c>
      <c r="I47" s="425">
        <v>22</v>
      </c>
      <c r="J47" s="425">
        <v>10</v>
      </c>
      <c r="K47" s="425">
        <v>19</v>
      </c>
      <c r="L47" s="425"/>
      <c r="M47" s="410">
        <f t="shared" si="0"/>
        <v>71</v>
      </c>
      <c r="N47" s="410" t="s">
        <v>32</v>
      </c>
      <c r="O47" s="411"/>
    </row>
    <row r="48" spans="1:15">
      <c r="A48" s="404">
        <v>38</v>
      </c>
      <c r="B48" s="417">
        <v>111316075</v>
      </c>
      <c r="C48" s="420" t="s">
        <v>798</v>
      </c>
      <c r="D48" s="407" t="s">
        <v>799</v>
      </c>
      <c r="E48" s="417" t="s">
        <v>26</v>
      </c>
      <c r="F48" s="428" t="s">
        <v>800</v>
      </c>
      <c r="G48" s="417" t="s">
        <v>197</v>
      </c>
      <c r="H48" s="404">
        <v>18</v>
      </c>
      <c r="I48" s="425">
        <v>22</v>
      </c>
      <c r="J48" s="425">
        <v>10</v>
      </c>
      <c r="K48" s="425">
        <v>16</v>
      </c>
      <c r="L48" s="425"/>
      <c r="M48" s="410">
        <f t="shared" si="0"/>
        <v>66</v>
      </c>
      <c r="N48" s="410" t="s">
        <v>32</v>
      </c>
      <c r="O48" s="411"/>
    </row>
    <row r="49" spans="1:16" ht="23.25" customHeight="1">
      <c r="A49" s="404">
        <v>39</v>
      </c>
      <c r="B49" s="417">
        <v>111316076</v>
      </c>
      <c r="C49" s="420" t="s">
        <v>801</v>
      </c>
      <c r="D49" s="407" t="s">
        <v>802</v>
      </c>
      <c r="E49" s="417" t="s">
        <v>26</v>
      </c>
      <c r="F49" s="428">
        <v>35979</v>
      </c>
      <c r="G49" s="417" t="s">
        <v>21</v>
      </c>
      <c r="H49" s="404">
        <v>16</v>
      </c>
      <c r="I49" s="425">
        <v>25</v>
      </c>
      <c r="J49" s="425">
        <v>10</v>
      </c>
      <c r="K49" s="425">
        <v>16</v>
      </c>
      <c r="L49" s="425"/>
      <c r="M49" s="410">
        <f t="shared" si="0"/>
        <v>67</v>
      </c>
      <c r="N49" s="410" t="s">
        <v>32</v>
      </c>
      <c r="O49" s="411"/>
    </row>
    <row r="50" spans="1:16" ht="20.25" customHeight="1">
      <c r="A50" s="404">
        <v>40</v>
      </c>
      <c r="B50" s="417">
        <v>111316078</v>
      </c>
      <c r="C50" s="420" t="s">
        <v>803</v>
      </c>
      <c r="D50" s="407" t="s">
        <v>804</v>
      </c>
      <c r="E50" s="417" t="s">
        <v>26</v>
      </c>
      <c r="F50" s="429" t="s">
        <v>805</v>
      </c>
      <c r="G50" s="417" t="s">
        <v>21</v>
      </c>
      <c r="H50" s="404">
        <v>16</v>
      </c>
      <c r="I50" s="425">
        <v>17</v>
      </c>
      <c r="J50" s="425">
        <v>12</v>
      </c>
      <c r="K50" s="425">
        <v>16</v>
      </c>
      <c r="L50" s="425">
        <v>5</v>
      </c>
      <c r="M50" s="410">
        <f t="shared" si="0"/>
        <v>66</v>
      </c>
      <c r="N50" s="410" t="s">
        <v>32</v>
      </c>
      <c r="O50" s="411"/>
      <c r="P50" s="430"/>
    </row>
    <row r="51" spans="1:16" ht="19.5" customHeight="1">
      <c r="A51" s="404">
        <v>41</v>
      </c>
      <c r="B51" s="417">
        <v>111316081</v>
      </c>
      <c r="C51" s="420" t="s">
        <v>806</v>
      </c>
      <c r="D51" s="407" t="s">
        <v>807</v>
      </c>
      <c r="E51" s="417" t="s">
        <v>26</v>
      </c>
      <c r="F51" s="428" t="s">
        <v>808</v>
      </c>
      <c r="G51" s="417" t="s">
        <v>21</v>
      </c>
      <c r="H51" s="404">
        <v>18</v>
      </c>
      <c r="I51" s="425">
        <v>25</v>
      </c>
      <c r="J51" s="425">
        <v>10</v>
      </c>
      <c r="K51" s="425">
        <v>20</v>
      </c>
      <c r="L51" s="425"/>
      <c r="M51" s="410">
        <f t="shared" si="0"/>
        <v>73</v>
      </c>
      <c r="N51" s="410" t="s">
        <v>32</v>
      </c>
      <c r="O51" s="411"/>
    </row>
    <row r="52" spans="1:16" ht="18.75" customHeight="1">
      <c r="A52" s="404">
        <v>42</v>
      </c>
      <c r="B52" s="417">
        <v>111316082</v>
      </c>
      <c r="C52" s="420" t="s">
        <v>809</v>
      </c>
      <c r="D52" s="407" t="s">
        <v>807</v>
      </c>
      <c r="E52" s="417" t="s">
        <v>26</v>
      </c>
      <c r="F52" s="431" t="s">
        <v>810</v>
      </c>
      <c r="G52" s="417" t="s">
        <v>21</v>
      </c>
      <c r="H52" s="404">
        <v>18</v>
      </c>
      <c r="I52" s="425">
        <v>22</v>
      </c>
      <c r="J52" s="425">
        <v>10</v>
      </c>
      <c r="K52" s="425">
        <v>16</v>
      </c>
      <c r="L52" s="425">
        <v>5</v>
      </c>
      <c r="M52" s="410">
        <f t="shared" si="0"/>
        <v>71</v>
      </c>
      <c r="N52" s="410" t="s">
        <v>32</v>
      </c>
      <c r="O52" s="411"/>
      <c r="P52" s="430"/>
    </row>
    <row r="53" spans="1:16" ht="19.5" customHeight="1">
      <c r="A53" s="404">
        <v>43</v>
      </c>
      <c r="B53" s="417">
        <v>111316083</v>
      </c>
      <c r="C53" s="420" t="s">
        <v>811</v>
      </c>
      <c r="D53" s="407" t="s">
        <v>812</v>
      </c>
      <c r="E53" s="417" t="s">
        <v>20</v>
      </c>
      <c r="F53" s="432">
        <v>35953</v>
      </c>
      <c r="G53" s="427" t="s">
        <v>21</v>
      </c>
      <c r="H53" s="404">
        <v>20</v>
      </c>
      <c r="I53" s="425">
        <v>22</v>
      </c>
      <c r="J53" s="425">
        <v>10</v>
      </c>
      <c r="K53" s="425">
        <v>16</v>
      </c>
      <c r="L53" s="425"/>
      <c r="M53" s="410">
        <f t="shared" si="0"/>
        <v>68</v>
      </c>
      <c r="N53" s="410" t="s">
        <v>32</v>
      </c>
      <c r="O53" s="411"/>
    </row>
    <row r="54" spans="1:16" ht="18.75" customHeight="1">
      <c r="A54" s="404">
        <v>44</v>
      </c>
      <c r="B54" s="417">
        <v>111316088</v>
      </c>
      <c r="C54" s="420" t="s">
        <v>813</v>
      </c>
      <c r="D54" s="407" t="s">
        <v>814</v>
      </c>
      <c r="E54" s="417" t="s">
        <v>26</v>
      </c>
      <c r="F54" s="428">
        <v>36110</v>
      </c>
      <c r="G54" s="417" t="s">
        <v>21</v>
      </c>
      <c r="H54" s="404">
        <v>16</v>
      </c>
      <c r="I54" s="425">
        <v>25</v>
      </c>
      <c r="J54" s="425">
        <v>10</v>
      </c>
      <c r="K54" s="425">
        <v>16</v>
      </c>
      <c r="L54" s="425"/>
      <c r="M54" s="410">
        <f t="shared" si="0"/>
        <v>67</v>
      </c>
      <c r="N54" s="410" t="s">
        <v>32</v>
      </c>
      <c r="O54" s="411"/>
    </row>
    <row r="55" spans="1:16" ht="19.5" customHeight="1">
      <c r="A55" s="404">
        <v>45</v>
      </c>
      <c r="B55" s="417">
        <v>111316093</v>
      </c>
      <c r="C55" s="420" t="s">
        <v>815</v>
      </c>
      <c r="D55" s="407" t="s">
        <v>816</v>
      </c>
      <c r="E55" s="417" t="s">
        <v>26</v>
      </c>
      <c r="F55" s="428" t="s">
        <v>641</v>
      </c>
      <c r="G55" s="417" t="s">
        <v>21</v>
      </c>
      <c r="H55" s="404">
        <v>20</v>
      </c>
      <c r="I55" s="425">
        <v>16</v>
      </c>
      <c r="J55" s="425">
        <v>10</v>
      </c>
      <c r="K55" s="425">
        <v>20</v>
      </c>
      <c r="L55" s="425"/>
      <c r="M55" s="410">
        <f t="shared" si="0"/>
        <v>66</v>
      </c>
      <c r="N55" s="410" t="s">
        <v>32</v>
      </c>
      <c r="O55" s="411"/>
    </row>
    <row r="56" spans="1:16" ht="21" customHeight="1">
      <c r="A56" s="404">
        <v>46</v>
      </c>
      <c r="B56" s="417">
        <v>111316094</v>
      </c>
      <c r="C56" s="420" t="s">
        <v>817</v>
      </c>
      <c r="D56" s="407" t="s">
        <v>816</v>
      </c>
      <c r="E56" s="417" t="s">
        <v>26</v>
      </c>
      <c r="F56" s="433" t="s">
        <v>818</v>
      </c>
      <c r="G56" s="427" t="s">
        <v>21</v>
      </c>
      <c r="H56" s="404">
        <v>18</v>
      </c>
      <c r="I56" s="425">
        <v>16</v>
      </c>
      <c r="J56" s="425">
        <v>13</v>
      </c>
      <c r="K56" s="425">
        <v>18</v>
      </c>
      <c r="L56" s="425">
        <v>5</v>
      </c>
      <c r="M56" s="410">
        <f t="shared" si="0"/>
        <v>70</v>
      </c>
      <c r="N56" s="410" t="s">
        <v>32</v>
      </c>
      <c r="O56" s="411"/>
    </row>
    <row r="57" spans="1:16" ht="21" customHeight="1">
      <c r="A57" s="404">
        <v>47</v>
      </c>
      <c r="B57" s="417">
        <v>111316096</v>
      </c>
      <c r="C57" s="420" t="s">
        <v>819</v>
      </c>
      <c r="D57" s="407" t="s">
        <v>820</v>
      </c>
      <c r="E57" s="417" t="s">
        <v>26</v>
      </c>
      <c r="F57" s="428">
        <v>36070</v>
      </c>
      <c r="G57" s="417" t="s">
        <v>197</v>
      </c>
      <c r="H57" s="404">
        <v>20</v>
      </c>
      <c r="I57" s="425">
        <v>20</v>
      </c>
      <c r="J57" s="425">
        <v>10</v>
      </c>
      <c r="K57" s="425">
        <v>25</v>
      </c>
      <c r="L57" s="425"/>
      <c r="M57" s="410">
        <f t="shared" si="0"/>
        <v>75</v>
      </c>
      <c r="N57" s="410" t="s">
        <v>32</v>
      </c>
      <c r="O57" s="411"/>
    </row>
    <row r="58" spans="1:16" ht="18.75" customHeight="1">
      <c r="A58" s="404">
        <v>48</v>
      </c>
      <c r="B58" s="417">
        <v>111316159</v>
      </c>
      <c r="C58" s="420" t="s">
        <v>821</v>
      </c>
      <c r="D58" s="407" t="s">
        <v>822</v>
      </c>
      <c r="E58" s="417" t="s">
        <v>20</v>
      </c>
      <c r="F58" s="431" t="s">
        <v>626</v>
      </c>
      <c r="G58" s="417" t="s">
        <v>197</v>
      </c>
      <c r="H58" s="404">
        <v>20</v>
      </c>
      <c r="I58" s="425">
        <v>22</v>
      </c>
      <c r="J58" s="425">
        <v>15</v>
      </c>
      <c r="K58" s="425">
        <v>16</v>
      </c>
      <c r="L58" s="425"/>
      <c r="M58" s="410">
        <f t="shared" si="0"/>
        <v>73</v>
      </c>
      <c r="N58" s="410" t="s">
        <v>32</v>
      </c>
      <c r="O58" s="411"/>
    </row>
    <row r="59" spans="1:16" ht="21.75" customHeight="1">
      <c r="A59" s="404">
        <v>49</v>
      </c>
      <c r="B59" s="417">
        <v>111316097</v>
      </c>
      <c r="C59" s="420" t="s">
        <v>823</v>
      </c>
      <c r="D59" s="407" t="s">
        <v>824</v>
      </c>
      <c r="E59" s="417" t="s">
        <v>26</v>
      </c>
      <c r="F59" s="433" t="s">
        <v>825</v>
      </c>
      <c r="G59" s="427" t="s">
        <v>21</v>
      </c>
      <c r="H59" s="404">
        <v>20</v>
      </c>
      <c r="I59" s="425">
        <v>16</v>
      </c>
      <c r="J59" s="425">
        <v>10</v>
      </c>
      <c r="K59" s="425">
        <v>19</v>
      </c>
      <c r="L59" s="425"/>
      <c r="M59" s="410">
        <f t="shared" si="0"/>
        <v>65</v>
      </c>
      <c r="N59" s="410" t="s">
        <v>32</v>
      </c>
      <c r="O59" s="411"/>
    </row>
    <row r="60" spans="1:16" ht="22.5" customHeight="1">
      <c r="A60" s="404">
        <v>50</v>
      </c>
      <c r="B60" s="417">
        <v>111316099</v>
      </c>
      <c r="C60" s="420" t="s">
        <v>826</v>
      </c>
      <c r="D60" s="407" t="s">
        <v>827</v>
      </c>
      <c r="E60" s="417" t="s">
        <v>26</v>
      </c>
      <c r="F60" s="428">
        <v>36105</v>
      </c>
      <c r="G60" s="417" t="s">
        <v>21</v>
      </c>
      <c r="H60" s="404">
        <v>20</v>
      </c>
      <c r="I60" s="425">
        <v>16</v>
      </c>
      <c r="J60" s="425">
        <v>10</v>
      </c>
      <c r="K60" s="425">
        <v>20</v>
      </c>
      <c r="L60" s="425"/>
      <c r="M60" s="410">
        <f t="shared" si="0"/>
        <v>66</v>
      </c>
      <c r="N60" s="410" t="s">
        <v>32</v>
      </c>
      <c r="O60" s="411"/>
    </row>
    <row r="61" spans="1:16" ht="20.25" customHeight="1">
      <c r="A61" s="404">
        <v>51</v>
      </c>
      <c r="B61" s="417">
        <v>111316104</v>
      </c>
      <c r="C61" s="420" t="s">
        <v>828</v>
      </c>
      <c r="D61" s="407" t="s">
        <v>829</v>
      </c>
      <c r="E61" s="417" t="s">
        <v>26</v>
      </c>
      <c r="F61" s="432">
        <v>35706</v>
      </c>
      <c r="G61" s="427" t="s">
        <v>21</v>
      </c>
      <c r="H61" s="404">
        <v>18</v>
      </c>
      <c r="I61" s="425">
        <v>16</v>
      </c>
      <c r="J61" s="425">
        <v>10</v>
      </c>
      <c r="K61" s="425">
        <v>16</v>
      </c>
      <c r="L61" s="425">
        <v>7</v>
      </c>
      <c r="M61" s="410">
        <f t="shared" si="0"/>
        <v>67</v>
      </c>
      <c r="N61" s="410" t="s">
        <v>32</v>
      </c>
      <c r="O61" s="411"/>
    </row>
    <row r="62" spans="1:16" ht="26.25" customHeight="1">
      <c r="A62" s="404">
        <v>52</v>
      </c>
      <c r="B62" s="417">
        <v>111316105</v>
      </c>
      <c r="C62" s="420" t="s">
        <v>830</v>
      </c>
      <c r="D62" s="407" t="s">
        <v>829</v>
      </c>
      <c r="E62" s="417" t="s">
        <v>26</v>
      </c>
      <c r="F62" s="433" t="s">
        <v>831</v>
      </c>
      <c r="G62" s="427" t="s">
        <v>21</v>
      </c>
      <c r="H62" s="404">
        <v>18</v>
      </c>
      <c r="I62" s="425">
        <v>22</v>
      </c>
      <c r="J62" s="425">
        <v>10</v>
      </c>
      <c r="K62" s="425">
        <v>16</v>
      </c>
      <c r="L62" s="425"/>
      <c r="M62" s="410">
        <f t="shared" si="0"/>
        <v>66</v>
      </c>
      <c r="N62" s="410" t="s">
        <v>32</v>
      </c>
      <c r="O62" s="411"/>
    </row>
    <row r="63" spans="1:16" ht="21" customHeight="1">
      <c r="A63" s="404">
        <v>53</v>
      </c>
      <c r="B63" s="417">
        <v>111316110</v>
      </c>
      <c r="C63" s="420" t="s">
        <v>832</v>
      </c>
      <c r="D63" s="407" t="s">
        <v>833</v>
      </c>
      <c r="E63" s="417" t="s">
        <v>26</v>
      </c>
      <c r="F63" s="428">
        <v>35437</v>
      </c>
      <c r="G63" s="417" t="s">
        <v>21</v>
      </c>
      <c r="H63" s="404">
        <v>20</v>
      </c>
      <c r="I63" s="425">
        <v>16</v>
      </c>
      <c r="J63" s="425">
        <v>10</v>
      </c>
      <c r="K63" s="425">
        <v>20</v>
      </c>
      <c r="L63" s="425"/>
      <c r="M63" s="410">
        <f t="shared" si="0"/>
        <v>66</v>
      </c>
      <c r="N63" s="410" t="s">
        <v>32</v>
      </c>
      <c r="O63" s="411"/>
    </row>
    <row r="64" spans="1:16" ht="27.75" customHeight="1">
      <c r="A64" s="404">
        <v>54</v>
      </c>
      <c r="B64" s="417">
        <v>111316111</v>
      </c>
      <c r="C64" s="420" t="s">
        <v>834</v>
      </c>
      <c r="D64" s="407" t="s">
        <v>833</v>
      </c>
      <c r="E64" s="417" t="s">
        <v>26</v>
      </c>
      <c r="F64" s="431" t="s">
        <v>835</v>
      </c>
      <c r="G64" s="417" t="s">
        <v>21</v>
      </c>
      <c r="H64" s="404">
        <v>18</v>
      </c>
      <c r="I64" s="425">
        <v>16</v>
      </c>
      <c r="J64" s="425">
        <v>13</v>
      </c>
      <c r="K64" s="425">
        <v>18</v>
      </c>
      <c r="L64" s="425">
        <v>7</v>
      </c>
      <c r="M64" s="410">
        <f t="shared" si="0"/>
        <v>72</v>
      </c>
      <c r="N64" s="410" t="s">
        <v>32</v>
      </c>
      <c r="O64" s="411"/>
    </row>
    <row r="65" spans="1:15" ht="30">
      <c r="A65" s="421">
        <v>55</v>
      </c>
      <c r="B65" s="417">
        <v>111316112</v>
      </c>
      <c r="C65" s="420" t="s">
        <v>836</v>
      </c>
      <c r="D65" s="407" t="s">
        <v>833</v>
      </c>
      <c r="E65" s="417" t="s">
        <v>26</v>
      </c>
      <c r="F65" s="434" t="s">
        <v>502</v>
      </c>
      <c r="G65" s="417" t="s">
        <v>21</v>
      </c>
      <c r="H65" s="421">
        <v>20</v>
      </c>
      <c r="I65" s="425">
        <v>16</v>
      </c>
      <c r="J65" s="425">
        <v>10</v>
      </c>
      <c r="K65" s="425">
        <v>20</v>
      </c>
      <c r="L65" s="425"/>
      <c r="M65" s="410">
        <f t="shared" si="0"/>
        <v>66</v>
      </c>
      <c r="N65" s="410" t="s">
        <v>32</v>
      </c>
      <c r="O65" s="435"/>
    </row>
    <row r="66" spans="1:15">
      <c r="A66" s="404">
        <v>56</v>
      </c>
      <c r="B66" s="417">
        <v>111316113</v>
      </c>
      <c r="C66" s="420" t="s">
        <v>837</v>
      </c>
      <c r="D66" s="407" t="s">
        <v>833</v>
      </c>
      <c r="E66" s="417" t="s">
        <v>26</v>
      </c>
      <c r="F66" s="428">
        <v>35980</v>
      </c>
      <c r="G66" s="417" t="s">
        <v>21</v>
      </c>
      <c r="H66" s="404">
        <v>18</v>
      </c>
      <c r="I66" s="425">
        <v>25</v>
      </c>
      <c r="J66" s="425">
        <v>10</v>
      </c>
      <c r="K66" s="425">
        <v>16</v>
      </c>
      <c r="L66" s="425"/>
      <c r="M66" s="410">
        <f t="shared" si="0"/>
        <v>69</v>
      </c>
      <c r="N66" s="410" t="s">
        <v>32</v>
      </c>
      <c r="O66" s="411"/>
    </row>
    <row r="67" spans="1:15" ht="30">
      <c r="A67" s="404">
        <v>57</v>
      </c>
      <c r="B67" s="417">
        <v>111316114</v>
      </c>
      <c r="C67" s="420" t="s">
        <v>838</v>
      </c>
      <c r="D67" s="407" t="s">
        <v>833</v>
      </c>
      <c r="E67" s="417" t="s">
        <v>26</v>
      </c>
      <c r="F67" s="431" t="s">
        <v>839</v>
      </c>
      <c r="G67" s="417" t="s">
        <v>21</v>
      </c>
      <c r="H67" s="404">
        <v>16</v>
      </c>
      <c r="I67" s="425">
        <v>19</v>
      </c>
      <c r="J67" s="425">
        <v>10</v>
      </c>
      <c r="K67" s="425">
        <v>24</v>
      </c>
      <c r="L67" s="425">
        <v>5</v>
      </c>
      <c r="M67" s="410">
        <f t="shared" si="0"/>
        <v>74</v>
      </c>
      <c r="N67" s="410" t="s">
        <v>32</v>
      </c>
      <c r="O67" s="411"/>
    </row>
    <row r="68" spans="1:15">
      <c r="A68" s="404">
        <v>58</v>
      </c>
      <c r="B68" s="417">
        <v>111316116</v>
      </c>
      <c r="C68" s="420" t="s">
        <v>840</v>
      </c>
      <c r="D68" s="407" t="s">
        <v>841</v>
      </c>
      <c r="E68" s="417" t="s">
        <v>20</v>
      </c>
      <c r="F68" s="431" t="s">
        <v>842</v>
      </c>
      <c r="G68" s="417" t="s">
        <v>21</v>
      </c>
      <c r="H68" s="404">
        <v>18</v>
      </c>
      <c r="I68" s="425">
        <v>25</v>
      </c>
      <c r="J68" s="425">
        <v>17</v>
      </c>
      <c r="K68" s="425">
        <v>16</v>
      </c>
      <c r="L68" s="425">
        <v>3</v>
      </c>
      <c r="M68" s="410">
        <f t="shared" si="0"/>
        <v>79</v>
      </c>
      <c r="N68" s="410" t="s">
        <v>32</v>
      </c>
      <c r="O68" s="411" t="s">
        <v>729</v>
      </c>
    </row>
    <row r="69" spans="1:15">
      <c r="A69" s="404">
        <v>59</v>
      </c>
      <c r="B69" s="417">
        <v>111316115</v>
      </c>
      <c r="C69" s="420" t="s">
        <v>843</v>
      </c>
      <c r="D69" s="407" t="s">
        <v>841</v>
      </c>
      <c r="E69" s="417" t="s">
        <v>20</v>
      </c>
      <c r="F69" s="428">
        <v>36100</v>
      </c>
      <c r="G69" s="417" t="s">
        <v>21</v>
      </c>
      <c r="H69" s="404">
        <v>18</v>
      </c>
      <c r="I69" s="425">
        <v>23</v>
      </c>
      <c r="J69" s="425">
        <v>10</v>
      </c>
      <c r="K69" s="425">
        <v>19</v>
      </c>
      <c r="L69" s="425"/>
      <c r="M69" s="410">
        <f t="shared" si="0"/>
        <v>70</v>
      </c>
      <c r="N69" s="410" t="s">
        <v>32</v>
      </c>
      <c r="O69" s="411"/>
    </row>
    <row r="70" spans="1:15">
      <c r="A70" s="404">
        <v>60</v>
      </c>
      <c r="B70" s="417">
        <v>111316120</v>
      </c>
      <c r="C70" s="420" t="s">
        <v>844</v>
      </c>
      <c r="D70" s="407" t="s">
        <v>845</v>
      </c>
      <c r="E70" s="417" t="s">
        <v>26</v>
      </c>
      <c r="F70" s="428">
        <v>35802</v>
      </c>
      <c r="G70" s="417" t="s">
        <v>21</v>
      </c>
      <c r="H70" s="404">
        <v>16</v>
      </c>
      <c r="I70" s="425">
        <v>11</v>
      </c>
      <c r="J70" s="425">
        <v>10</v>
      </c>
      <c r="K70" s="425">
        <v>24</v>
      </c>
      <c r="L70" s="425">
        <v>5</v>
      </c>
      <c r="M70" s="410">
        <f t="shared" si="0"/>
        <v>66</v>
      </c>
      <c r="N70" s="410" t="s">
        <v>32</v>
      </c>
      <c r="O70" s="411"/>
    </row>
    <row r="71" spans="1:15">
      <c r="A71" s="404">
        <v>61</v>
      </c>
      <c r="B71" s="417">
        <v>111316121</v>
      </c>
      <c r="C71" s="420" t="s">
        <v>846</v>
      </c>
      <c r="D71" s="407" t="s">
        <v>845</v>
      </c>
      <c r="E71" s="417" t="s">
        <v>26</v>
      </c>
      <c r="F71" s="431" t="s">
        <v>847</v>
      </c>
      <c r="G71" s="417" t="s">
        <v>21</v>
      </c>
      <c r="H71" s="404">
        <v>18</v>
      </c>
      <c r="I71" s="425">
        <v>25</v>
      </c>
      <c r="J71" s="425">
        <v>10</v>
      </c>
      <c r="K71" s="425">
        <v>17</v>
      </c>
      <c r="L71" s="425">
        <v>10</v>
      </c>
      <c r="M71" s="410">
        <f t="shared" si="0"/>
        <v>80</v>
      </c>
      <c r="N71" s="410" t="s">
        <v>22</v>
      </c>
      <c r="O71" s="411" t="s">
        <v>28</v>
      </c>
    </row>
    <row r="72" spans="1:15">
      <c r="A72" s="404">
        <v>62</v>
      </c>
      <c r="B72" s="417">
        <v>111316125</v>
      </c>
      <c r="C72" s="420" t="s">
        <v>848</v>
      </c>
      <c r="D72" s="407" t="s">
        <v>849</v>
      </c>
      <c r="E72" s="417" t="s">
        <v>20</v>
      </c>
      <c r="F72" s="431" t="s">
        <v>850</v>
      </c>
      <c r="G72" s="417" t="s">
        <v>21</v>
      </c>
      <c r="H72" s="404">
        <v>18</v>
      </c>
      <c r="I72" s="425">
        <v>25</v>
      </c>
      <c r="J72" s="425">
        <v>10</v>
      </c>
      <c r="K72" s="425">
        <v>17</v>
      </c>
      <c r="L72" s="425">
        <v>10</v>
      </c>
      <c r="M72" s="410">
        <f t="shared" si="0"/>
        <v>80</v>
      </c>
      <c r="N72" s="410" t="s">
        <v>22</v>
      </c>
      <c r="O72" s="411" t="s">
        <v>360</v>
      </c>
    </row>
    <row r="73" spans="1:15">
      <c r="A73" s="404">
        <v>63</v>
      </c>
      <c r="B73" s="417">
        <v>111316124</v>
      </c>
      <c r="C73" s="420" t="s">
        <v>851</v>
      </c>
      <c r="D73" s="407" t="s">
        <v>849</v>
      </c>
      <c r="E73" s="417" t="s">
        <v>20</v>
      </c>
      <c r="F73" s="431" t="s">
        <v>852</v>
      </c>
      <c r="G73" s="417" t="s">
        <v>21</v>
      </c>
      <c r="H73" s="404">
        <v>16</v>
      </c>
      <c r="I73" s="425">
        <v>22</v>
      </c>
      <c r="J73" s="425">
        <v>15</v>
      </c>
      <c r="K73" s="425">
        <v>16</v>
      </c>
      <c r="L73" s="425">
        <v>0</v>
      </c>
      <c r="M73" s="410">
        <f t="shared" si="0"/>
        <v>69</v>
      </c>
      <c r="N73" s="436" t="s">
        <v>32</v>
      </c>
      <c r="O73" s="411"/>
    </row>
    <row r="74" spans="1:15">
      <c r="A74" s="404">
        <v>64</v>
      </c>
      <c r="B74" s="417">
        <v>111316131</v>
      </c>
      <c r="C74" s="420" t="s">
        <v>853</v>
      </c>
      <c r="D74" s="407" t="s">
        <v>854</v>
      </c>
      <c r="E74" s="417" t="s">
        <v>26</v>
      </c>
      <c r="F74" s="428">
        <v>35439</v>
      </c>
      <c r="G74" s="417" t="s">
        <v>21</v>
      </c>
      <c r="H74" s="404">
        <v>16</v>
      </c>
      <c r="I74" s="425">
        <v>16</v>
      </c>
      <c r="J74" s="425">
        <v>10</v>
      </c>
      <c r="K74" s="425">
        <v>18</v>
      </c>
      <c r="L74" s="425">
        <v>9</v>
      </c>
      <c r="M74" s="410">
        <f t="shared" si="0"/>
        <v>69</v>
      </c>
      <c r="N74" s="410" t="s">
        <v>32</v>
      </c>
      <c r="O74" s="411"/>
    </row>
    <row r="75" spans="1:15">
      <c r="A75" s="404">
        <v>65</v>
      </c>
      <c r="B75" s="417">
        <v>111316137</v>
      </c>
      <c r="C75" s="420" t="s">
        <v>855</v>
      </c>
      <c r="D75" s="407" t="s">
        <v>856</v>
      </c>
      <c r="E75" s="417" t="s">
        <v>20</v>
      </c>
      <c r="F75" s="428">
        <v>36042</v>
      </c>
      <c r="G75" s="417" t="s">
        <v>21</v>
      </c>
      <c r="H75" s="404">
        <v>16</v>
      </c>
      <c r="I75" s="425">
        <v>22</v>
      </c>
      <c r="J75" s="425">
        <v>10</v>
      </c>
      <c r="K75" s="425">
        <v>16</v>
      </c>
      <c r="L75" s="425">
        <v>5</v>
      </c>
      <c r="M75" s="410">
        <f t="shared" si="0"/>
        <v>69</v>
      </c>
      <c r="N75" s="410" t="s">
        <v>32</v>
      </c>
      <c r="O75" s="411"/>
    </row>
    <row r="76" spans="1:15">
      <c r="A76" s="404">
        <v>66</v>
      </c>
      <c r="B76" s="417">
        <v>111316139</v>
      </c>
      <c r="C76" s="420" t="s">
        <v>857</v>
      </c>
      <c r="D76" s="407" t="s">
        <v>858</v>
      </c>
      <c r="E76" s="417" t="s">
        <v>26</v>
      </c>
      <c r="F76" s="431" t="s">
        <v>859</v>
      </c>
      <c r="G76" s="417" t="s">
        <v>21</v>
      </c>
      <c r="H76" s="404">
        <v>16</v>
      </c>
      <c r="I76" s="425">
        <v>22</v>
      </c>
      <c r="J76" s="425">
        <v>10</v>
      </c>
      <c r="K76" s="425">
        <v>16</v>
      </c>
      <c r="L76" s="425">
        <v>5</v>
      </c>
      <c r="M76" s="410">
        <f t="shared" ref="M76:M85" si="1">SUM(H76:L76)</f>
        <v>69</v>
      </c>
      <c r="N76" s="410" t="s">
        <v>32</v>
      </c>
      <c r="O76" s="411"/>
    </row>
    <row r="77" spans="1:15">
      <c r="A77" s="404">
        <v>67</v>
      </c>
      <c r="B77" s="417">
        <v>111316143</v>
      </c>
      <c r="C77" s="420" t="s">
        <v>860</v>
      </c>
      <c r="D77" s="407" t="s">
        <v>861</v>
      </c>
      <c r="E77" s="417" t="s">
        <v>26</v>
      </c>
      <c r="F77" s="431" t="s">
        <v>862</v>
      </c>
      <c r="G77" s="417" t="s">
        <v>21</v>
      </c>
      <c r="H77" s="404">
        <v>16</v>
      </c>
      <c r="I77" s="425">
        <v>22</v>
      </c>
      <c r="J77" s="425">
        <v>10</v>
      </c>
      <c r="K77" s="425">
        <v>16</v>
      </c>
      <c r="L77" s="425">
        <v>8</v>
      </c>
      <c r="M77" s="410">
        <f t="shared" si="1"/>
        <v>72</v>
      </c>
      <c r="N77" s="410" t="s">
        <v>32</v>
      </c>
      <c r="O77" s="411"/>
    </row>
    <row r="78" spans="1:15">
      <c r="A78" s="404">
        <v>68</v>
      </c>
      <c r="B78" s="417">
        <v>111316144</v>
      </c>
      <c r="C78" s="420" t="s">
        <v>806</v>
      </c>
      <c r="D78" s="407" t="s">
        <v>863</v>
      </c>
      <c r="E78" s="417" t="s">
        <v>26</v>
      </c>
      <c r="F78" s="431" t="s">
        <v>864</v>
      </c>
      <c r="G78" s="417" t="s">
        <v>21</v>
      </c>
      <c r="H78" s="404">
        <v>18</v>
      </c>
      <c r="I78" s="425">
        <v>22</v>
      </c>
      <c r="J78" s="425">
        <v>10</v>
      </c>
      <c r="K78" s="425">
        <v>16</v>
      </c>
      <c r="L78" s="425">
        <v>5</v>
      </c>
      <c r="M78" s="410">
        <f t="shared" si="1"/>
        <v>71</v>
      </c>
      <c r="N78" s="410" t="s">
        <v>32</v>
      </c>
      <c r="O78" s="411"/>
    </row>
    <row r="79" spans="1:15">
      <c r="A79" s="404">
        <v>69</v>
      </c>
      <c r="B79" s="417">
        <v>111316146</v>
      </c>
      <c r="C79" s="420" t="s">
        <v>865</v>
      </c>
      <c r="D79" s="407" t="s">
        <v>866</v>
      </c>
      <c r="E79" s="417" t="s">
        <v>26</v>
      </c>
      <c r="F79" s="431" t="s">
        <v>529</v>
      </c>
      <c r="G79" s="417" t="s">
        <v>21</v>
      </c>
      <c r="H79" s="404">
        <v>20</v>
      </c>
      <c r="I79" s="425">
        <v>23</v>
      </c>
      <c r="J79" s="425">
        <v>10</v>
      </c>
      <c r="K79" s="425">
        <v>16</v>
      </c>
      <c r="L79" s="425"/>
      <c r="M79" s="410">
        <f t="shared" si="1"/>
        <v>69</v>
      </c>
      <c r="N79" s="410" t="s">
        <v>32</v>
      </c>
      <c r="O79" s="411"/>
    </row>
    <row r="80" spans="1:15">
      <c r="A80" s="404">
        <v>70</v>
      </c>
      <c r="B80" s="417">
        <v>111316147</v>
      </c>
      <c r="C80" s="420" t="s">
        <v>806</v>
      </c>
      <c r="D80" s="407" t="s">
        <v>866</v>
      </c>
      <c r="E80" s="417" t="s">
        <v>26</v>
      </c>
      <c r="F80" s="431" t="s">
        <v>864</v>
      </c>
      <c r="G80" s="417" t="s">
        <v>21</v>
      </c>
      <c r="H80" s="404">
        <v>18</v>
      </c>
      <c r="I80" s="425">
        <v>22</v>
      </c>
      <c r="J80" s="425">
        <v>10</v>
      </c>
      <c r="K80" s="425">
        <v>16</v>
      </c>
      <c r="L80" s="425">
        <v>5</v>
      </c>
      <c r="M80" s="410">
        <f t="shared" si="1"/>
        <v>71</v>
      </c>
      <c r="N80" s="410" t="s">
        <v>32</v>
      </c>
      <c r="O80" s="411"/>
    </row>
    <row r="81" spans="1:15">
      <c r="A81" s="404">
        <v>71</v>
      </c>
      <c r="B81" s="417">
        <v>111316149</v>
      </c>
      <c r="C81" s="420" t="s">
        <v>867</v>
      </c>
      <c r="D81" s="407" t="s">
        <v>868</v>
      </c>
      <c r="E81" s="417" t="s">
        <v>26</v>
      </c>
      <c r="F81" s="428">
        <v>35831</v>
      </c>
      <c r="G81" s="417" t="s">
        <v>197</v>
      </c>
      <c r="H81" s="404">
        <v>18</v>
      </c>
      <c r="I81" s="425">
        <v>22</v>
      </c>
      <c r="J81" s="425">
        <v>10</v>
      </c>
      <c r="K81" s="425">
        <v>16</v>
      </c>
      <c r="L81" s="425">
        <v>8</v>
      </c>
      <c r="M81" s="410">
        <f t="shared" si="1"/>
        <v>74</v>
      </c>
      <c r="N81" s="410" t="s">
        <v>32</v>
      </c>
      <c r="O81" s="411"/>
    </row>
    <row r="82" spans="1:15">
      <c r="A82" s="404">
        <v>72</v>
      </c>
      <c r="B82" s="417">
        <v>111316150</v>
      </c>
      <c r="C82" s="420" t="s">
        <v>853</v>
      </c>
      <c r="D82" s="407" t="s">
        <v>869</v>
      </c>
      <c r="E82" s="417" t="s">
        <v>26</v>
      </c>
      <c r="F82" s="431" t="s">
        <v>870</v>
      </c>
      <c r="G82" s="417" t="s">
        <v>21</v>
      </c>
      <c r="H82" s="404">
        <v>18</v>
      </c>
      <c r="I82" s="425">
        <v>16</v>
      </c>
      <c r="J82" s="425">
        <v>13</v>
      </c>
      <c r="K82" s="425">
        <v>18</v>
      </c>
      <c r="L82" s="425">
        <v>10</v>
      </c>
      <c r="M82" s="410">
        <f t="shared" si="1"/>
        <v>75</v>
      </c>
      <c r="N82" s="410" t="s">
        <v>32</v>
      </c>
      <c r="O82" s="411"/>
    </row>
    <row r="83" spans="1:15">
      <c r="A83" s="404">
        <v>73</v>
      </c>
      <c r="B83" s="417">
        <v>111316152</v>
      </c>
      <c r="C83" s="420" t="s">
        <v>871</v>
      </c>
      <c r="D83" s="407" t="s">
        <v>872</v>
      </c>
      <c r="E83" s="417" t="s">
        <v>26</v>
      </c>
      <c r="F83" s="431" t="s">
        <v>873</v>
      </c>
      <c r="G83" s="417" t="s">
        <v>21</v>
      </c>
      <c r="H83" s="404">
        <v>20</v>
      </c>
      <c r="I83" s="425">
        <v>22</v>
      </c>
      <c r="J83" s="425">
        <v>10</v>
      </c>
      <c r="K83" s="425">
        <v>19</v>
      </c>
      <c r="L83" s="425">
        <v>5</v>
      </c>
      <c r="M83" s="410">
        <f t="shared" si="1"/>
        <v>76</v>
      </c>
      <c r="N83" s="410" t="s">
        <v>32</v>
      </c>
      <c r="O83" s="411"/>
    </row>
    <row r="84" spans="1:15">
      <c r="A84" s="404">
        <v>74</v>
      </c>
      <c r="B84" s="417">
        <v>111316153</v>
      </c>
      <c r="C84" s="420" t="s">
        <v>874</v>
      </c>
      <c r="D84" s="407" t="s">
        <v>875</v>
      </c>
      <c r="E84" s="417" t="s">
        <v>26</v>
      </c>
      <c r="F84" s="428">
        <v>35832</v>
      </c>
      <c r="G84" s="417" t="s">
        <v>21</v>
      </c>
      <c r="H84" s="404">
        <v>20</v>
      </c>
      <c r="I84" s="425">
        <v>23</v>
      </c>
      <c r="J84" s="425">
        <v>10</v>
      </c>
      <c r="K84" s="425">
        <v>16</v>
      </c>
      <c r="L84" s="425"/>
      <c r="M84" s="410">
        <f t="shared" si="1"/>
        <v>69</v>
      </c>
      <c r="N84" s="410" t="s">
        <v>32</v>
      </c>
      <c r="O84" s="411"/>
    </row>
    <row r="85" spans="1:15">
      <c r="A85" s="437">
        <v>75</v>
      </c>
      <c r="B85" s="437">
        <v>111316157</v>
      </c>
      <c r="C85" s="438" t="s">
        <v>876</v>
      </c>
      <c r="D85" s="438" t="s">
        <v>307</v>
      </c>
      <c r="E85" s="438" t="s">
        <v>20</v>
      </c>
      <c r="F85" s="439">
        <v>35757</v>
      </c>
      <c r="G85" s="440" t="s">
        <v>21</v>
      </c>
      <c r="H85" s="404">
        <v>16</v>
      </c>
      <c r="I85" s="425">
        <v>25</v>
      </c>
      <c r="J85" s="425">
        <v>10</v>
      </c>
      <c r="K85" s="425">
        <v>16</v>
      </c>
      <c r="L85" s="425">
        <v>5</v>
      </c>
      <c r="M85" s="410">
        <f t="shared" si="1"/>
        <v>72</v>
      </c>
      <c r="N85" s="410" t="s">
        <v>32</v>
      </c>
      <c r="O85" s="411"/>
    </row>
    <row r="86" spans="1:15">
      <c r="A86" s="441"/>
      <c r="B86" s="1171" t="s">
        <v>877</v>
      </c>
      <c r="C86" s="1171"/>
      <c r="D86" s="1171"/>
      <c r="E86" s="442"/>
      <c r="F86" s="441"/>
      <c r="G86" s="441"/>
      <c r="H86" s="443"/>
      <c r="I86" s="443"/>
      <c r="J86" s="443"/>
      <c r="K86" s="443"/>
      <c r="L86" s="443"/>
      <c r="M86" s="442"/>
      <c r="N86" s="443"/>
      <c r="O86" s="443"/>
    </row>
    <row r="87" spans="1:15" ht="15.75">
      <c r="A87" s="444"/>
      <c r="B87" s="1172" t="s">
        <v>364</v>
      </c>
      <c r="C87" s="1172"/>
      <c r="D87" s="302"/>
      <c r="E87" s="1172"/>
      <c r="F87" s="1172"/>
      <c r="G87" s="1172"/>
      <c r="H87" s="1172"/>
      <c r="I87" s="1172"/>
      <c r="J87" s="1172"/>
      <c r="K87" s="1172"/>
      <c r="L87" s="1172"/>
      <c r="M87" s="1172"/>
      <c r="N87" s="1172"/>
      <c r="O87" s="302"/>
    </row>
    <row r="88" spans="1:15" ht="15.75">
      <c r="A88"/>
      <c r="B88" s="1158" t="s">
        <v>165</v>
      </c>
      <c r="C88" s="1122"/>
      <c r="D88" s="97"/>
      <c r="E88" s="1158"/>
      <c r="F88" s="1158"/>
      <c r="G88" s="1158"/>
      <c r="H88" s="1158"/>
      <c r="I88" s="1122"/>
      <c r="J88" s="1122"/>
      <c r="K88" s="1122"/>
      <c r="L88" s="97"/>
      <c r="M88" s="97"/>
      <c r="N88" s="97"/>
      <c r="O88" s="97"/>
    </row>
    <row r="89" spans="1:15">
      <c r="B89" s="445"/>
      <c r="C89" s="445"/>
      <c r="D89" s="1168"/>
      <c r="E89" s="1168"/>
      <c r="F89" s="1168"/>
      <c r="I89" s="1168"/>
      <c r="J89" s="1168"/>
      <c r="K89" s="1168"/>
      <c r="L89" s="1168"/>
      <c r="M89" s="446"/>
      <c r="N89" s="447"/>
    </row>
    <row r="90" spans="1:15">
      <c r="A90" s="442"/>
      <c r="B90" s="442"/>
      <c r="C90" s="448"/>
      <c r="D90" s="442"/>
      <c r="E90" s="442"/>
      <c r="F90" s="442"/>
      <c r="G90" s="442"/>
      <c r="H90" s="442"/>
      <c r="I90" s="442"/>
      <c r="J90" s="442"/>
      <c r="K90" s="449"/>
      <c r="L90" s="449"/>
      <c r="M90" s="449"/>
      <c r="N90" s="449"/>
      <c r="O90" s="449"/>
    </row>
    <row r="91" spans="1:15">
      <c r="A91" s="442"/>
      <c r="B91" s="442"/>
      <c r="C91" s="448"/>
      <c r="D91" s="442"/>
      <c r="E91" s="442"/>
      <c r="F91" s="442"/>
      <c r="G91" s="442"/>
      <c r="H91" s="442"/>
      <c r="I91" s="442"/>
      <c r="J91" s="442"/>
      <c r="K91" s="449"/>
      <c r="L91" s="449"/>
      <c r="M91" s="449"/>
      <c r="N91" s="449"/>
      <c r="O91" s="449"/>
    </row>
    <row r="92" spans="1:15">
      <c r="A92" s="442"/>
      <c r="B92" s="442"/>
      <c r="C92" s="442"/>
      <c r="D92" s="442"/>
      <c r="E92" s="442"/>
      <c r="F92" s="442"/>
      <c r="G92" s="442"/>
      <c r="H92" s="442"/>
      <c r="I92" s="442"/>
      <c r="J92" s="442"/>
      <c r="K92" s="449"/>
      <c r="L92" s="449"/>
      <c r="M92" s="449"/>
      <c r="N92" s="449"/>
      <c r="O92" s="449"/>
    </row>
    <row r="93" spans="1:15">
      <c r="A93" s="442"/>
      <c r="B93" s="442"/>
      <c r="C93" s="448"/>
      <c r="D93" s="442"/>
      <c r="E93" s="442"/>
      <c r="F93" s="442"/>
      <c r="G93" s="442"/>
      <c r="H93" s="442"/>
      <c r="I93" s="442"/>
      <c r="J93" s="442"/>
      <c r="K93" s="449"/>
      <c r="L93" s="449"/>
      <c r="M93" s="449"/>
      <c r="N93" s="449"/>
      <c r="O93" s="449"/>
    </row>
    <row r="94" spans="1:15">
      <c r="A94" s="442"/>
      <c r="B94" s="442"/>
      <c r="C94" s="448"/>
      <c r="D94" s="442"/>
      <c r="E94" s="442"/>
      <c r="F94" s="442"/>
      <c r="G94" s="442"/>
      <c r="H94" s="442"/>
      <c r="I94" s="442"/>
      <c r="J94" s="442"/>
      <c r="K94" s="449"/>
      <c r="L94" s="449"/>
      <c r="M94" s="449"/>
      <c r="N94" s="449"/>
      <c r="O94" s="449"/>
    </row>
    <row r="95" spans="1:15">
      <c r="A95" s="442"/>
      <c r="B95" s="442"/>
      <c r="C95" s="448"/>
      <c r="D95" s="442"/>
      <c r="E95" s="442"/>
      <c r="F95" s="442"/>
      <c r="G95" s="442"/>
      <c r="H95" s="442"/>
      <c r="I95" s="442"/>
      <c r="J95" s="442"/>
      <c r="K95" s="449"/>
      <c r="L95" s="449"/>
      <c r="M95" s="449"/>
      <c r="N95" s="449"/>
      <c r="O95" s="449"/>
    </row>
  </sheetData>
  <mergeCells count="30">
    <mergeCell ref="H4:O4"/>
    <mergeCell ref="K1:N1"/>
    <mergeCell ref="A2:E2"/>
    <mergeCell ref="H2:O2"/>
    <mergeCell ref="A3:E3"/>
    <mergeCell ref="H3:O3"/>
    <mergeCell ref="A5:O5"/>
    <mergeCell ref="A6:N6"/>
    <mergeCell ref="A7:N7"/>
    <mergeCell ref="A8:N8"/>
    <mergeCell ref="A9:A10"/>
    <mergeCell ref="B9:B10"/>
    <mergeCell ref="C9:D10"/>
    <mergeCell ref="E9:E10"/>
    <mergeCell ref="F9:F10"/>
    <mergeCell ref="G9:G10"/>
    <mergeCell ref="H9:L9"/>
    <mergeCell ref="M9:M10"/>
    <mergeCell ref="D89:F89"/>
    <mergeCell ref="I89:L89"/>
    <mergeCell ref="N9:N10"/>
    <mergeCell ref="O9:O10"/>
    <mergeCell ref="B86:D86"/>
    <mergeCell ref="B88:C88"/>
    <mergeCell ref="E88:G88"/>
    <mergeCell ref="H88:K88"/>
    <mergeCell ref="B87:C87"/>
    <mergeCell ref="E87:G87"/>
    <mergeCell ref="H87:K87"/>
    <mergeCell ref="L87:N8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topLeftCell="A13" workbookViewId="0">
      <selection activeCell="L58" sqref="L58"/>
    </sheetView>
  </sheetViews>
  <sheetFormatPr defaultRowHeight="15.75"/>
  <cols>
    <col min="1" max="1" width="5.140625" style="81" bestFit="1" customWidth="1"/>
    <col min="2" max="2" width="11.28515625" style="81" bestFit="1" customWidth="1"/>
    <col min="3" max="3" width="17.5703125" style="81" bestFit="1" customWidth="1"/>
    <col min="4" max="4" width="7.7109375" style="81" bestFit="1" customWidth="1"/>
    <col min="5" max="5" width="6.42578125" style="81" bestFit="1" customWidth="1"/>
    <col min="6" max="6" width="11.28515625" style="81" bestFit="1" customWidth="1"/>
    <col min="7" max="7" width="8.42578125" style="81" bestFit="1" customWidth="1"/>
    <col min="8" max="12" width="5.140625" style="81" bestFit="1" customWidth="1"/>
    <col min="13" max="13" width="7.5703125" style="81" bestFit="1" customWidth="1"/>
    <col min="14" max="14" width="8.7109375" style="81" bestFit="1" customWidth="1"/>
    <col min="15" max="15" width="29.85546875" style="178" customWidth="1"/>
    <col min="16" max="16384" width="9.140625" style="81"/>
  </cols>
  <sheetData>
    <row r="1" spans="1:16">
      <c r="A1" s="1190" t="s">
        <v>46</v>
      </c>
      <c r="B1" s="1190"/>
      <c r="C1" s="1190"/>
      <c r="D1" s="1190"/>
      <c r="E1" s="1190"/>
      <c r="F1" s="99"/>
      <c r="G1" s="100"/>
      <c r="H1" s="101"/>
      <c r="I1" s="1185" t="s">
        <v>47</v>
      </c>
      <c r="J1" s="1185"/>
      <c r="K1" s="1185"/>
      <c r="L1" s="1185"/>
      <c r="M1" s="1185"/>
      <c r="N1" s="1185"/>
      <c r="O1" s="1185"/>
      <c r="P1" s="101"/>
    </row>
    <row r="2" spans="1:16">
      <c r="A2" s="1185" t="s">
        <v>48</v>
      </c>
      <c r="B2" s="1185"/>
      <c r="C2" s="1185"/>
      <c r="D2" s="1185"/>
      <c r="E2" s="1185"/>
      <c r="F2" s="102"/>
      <c r="G2" s="103"/>
      <c r="H2" s="102"/>
      <c r="I2" s="1185" t="s">
        <v>49</v>
      </c>
      <c r="J2" s="1185"/>
      <c r="K2" s="1185"/>
      <c r="L2" s="1185"/>
      <c r="M2" s="1185"/>
      <c r="N2" s="1185"/>
      <c r="O2" s="1185"/>
      <c r="P2" s="102"/>
    </row>
    <row r="3" spans="1:16">
      <c r="A3" s="102"/>
      <c r="B3" s="102"/>
      <c r="C3" s="100"/>
      <c r="D3" s="100"/>
      <c r="E3" s="104"/>
      <c r="F3" s="104"/>
      <c r="G3" s="103"/>
      <c r="H3" s="102"/>
      <c r="I3" s="102"/>
      <c r="J3" s="103"/>
      <c r="K3" s="103"/>
      <c r="L3" s="103"/>
      <c r="M3" s="103"/>
      <c r="N3" s="102"/>
      <c r="O3" s="99"/>
      <c r="P3" s="102"/>
    </row>
    <row r="4" spans="1:16">
      <c r="A4" s="102"/>
      <c r="B4" s="102"/>
      <c r="C4" s="102"/>
      <c r="D4" s="102"/>
      <c r="E4" s="102"/>
      <c r="F4" s="102"/>
      <c r="G4" s="103"/>
      <c r="H4" s="102"/>
      <c r="I4" s="1191" t="s">
        <v>50</v>
      </c>
      <c r="J4" s="1191"/>
      <c r="K4" s="1191"/>
      <c r="L4" s="1191"/>
      <c r="M4" s="1191"/>
      <c r="N4" s="1191"/>
      <c r="O4" s="1191"/>
      <c r="P4" s="102"/>
    </row>
    <row r="5" spans="1:16">
      <c r="A5" s="102"/>
      <c r="B5" s="102"/>
      <c r="C5" s="102"/>
      <c r="D5" s="102"/>
      <c r="E5" s="102"/>
      <c r="F5" s="102"/>
      <c r="G5" s="103"/>
      <c r="H5" s="102"/>
      <c r="I5" s="102"/>
      <c r="J5" s="102"/>
      <c r="K5" s="99"/>
      <c r="L5" s="99"/>
      <c r="M5" s="105"/>
      <c r="N5" s="99"/>
      <c r="O5" s="99"/>
      <c r="P5" s="102"/>
    </row>
    <row r="6" spans="1:16">
      <c r="A6" s="1185" t="s">
        <v>0</v>
      </c>
      <c r="B6" s="1185"/>
      <c r="C6" s="1185"/>
      <c r="D6" s="1185"/>
      <c r="E6" s="1185"/>
      <c r="F6" s="1185"/>
      <c r="G6" s="1185"/>
      <c r="H6" s="1185"/>
      <c r="I6" s="1185"/>
      <c r="J6" s="1185"/>
      <c r="K6" s="1185"/>
      <c r="L6" s="1185"/>
      <c r="M6" s="1185"/>
      <c r="N6" s="1185"/>
      <c r="O6" s="1185"/>
      <c r="P6" s="99"/>
    </row>
    <row r="7" spans="1:16" s="93" customFormat="1">
      <c r="A7" s="1121" t="s">
        <v>166</v>
      </c>
      <c r="B7" s="1121"/>
      <c r="C7" s="1121"/>
      <c r="D7" s="1121"/>
      <c r="E7" s="1121"/>
      <c r="F7" s="1121"/>
      <c r="G7" s="1121"/>
      <c r="H7" s="1121"/>
      <c r="I7" s="1121"/>
      <c r="J7" s="1121"/>
      <c r="K7" s="1121"/>
      <c r="L7" s="1121"/>
      <c r="M7" s="1121"/>
      <c r="N7" s="1121"/>
      <c r="O7" s="1121"/>
      <c r="P7" s="96"/>
    </row>
    <row r="8" spans="1:16" s="93" customFormat="1">
      <c r="A8" s="1121" t="s">
        <v>167</v>
      </c>
      <c r="B8" s="1121"/>
      <c r="C8" s="1121"/>
      <c r="D8" s="1121"/>
      <c r="E8" s="1121"/>
      <c r="F8" s="1121"/>
      <c r="G8" s="1121"/>
      <c r="H8" s="1121"/>
      <c r="I8" s="1121"/>
      <c r="J8" s="1121"/>
      <c r="K8" s="1121"/>
      <c r="L8" s="1121"/>
      <c r="M8" s="1121"/>
      <c r="N8" s="1121"/>
      <c r="O8" s="1121"/>
      <c r="P8" s="96"/>
    </row>
    <row r="9" spans="1:16" s="93" customFormat="1">
      <c r="A9" s="1121" t="s">
        <v>168</v>
      </c>
      <c r="B9" s="1121"/>
      <c r="C9" s="1121"/>
      <c r="D9" s="1121"/>
      <c r="E9" s="1121"/>
      <c r="F9" s="1121"/>
      <c r="G9" s="1121"/>
      <c r="H9" s="1121"/>
      <c r="I9" s="1121"/>
      <c r="J9" s="1121"/>
      <c r="K9" s="1121"/>
      <c r="L9" s="1121"/>
      <c r="M9" s="1121"/>
      <c r="N9" s="1121"/>
      <c r="O9" s="1121"/>
      <c r="P9" s="96"/>
    </row>
    <row r="10" spans="1:16">
      <c r="A10" s="107"/>
      <c r="B10" s="108"/>
      <c r="C10" s="108"/>
      <c r="D10" s="108"/>
      <c r="E10" s="109"/>
      <c r="F10" s="109"/>
      <c r="G10" s="110"/>
      <c r="H10" s="108"/>
      <c r="I10" s="111"/>
      <c r="J10" s="112"/>
      <c r="K10" s="111"/>
      <c r="L10" s="111"/>
      <c r="M10" s="109"/>
      <c r="N10" s="108"/>
      <c r="O10" s="109"/>
      <c r="P10" s="113"/>
    </row>
    <row r="11" spans="1:16">
      <c r="A11" s="1186" t="s">
        <v>3</v>
      </c>
      <c r="B11" s="1186" t="s">
        <v>4</v>
      </c>
      <c r="C11" s="1186" t="s">
        <v>5</v>
      </c>
      <c r="D11" s="1186"/>
      <c r="E11" s="1186" t="s">
        <v>6</v>
      </c>
      <c r="F11" s="1187" t="s">
        <v>7</v>
      </c>
      <c r="G11" s="1186" t="s">
        <v>8</v>
      </c>
      <c r="H11" s="1189" t="s">
        <v>9</v>
      </c>
      <c r="I11" s="1189"/>
      <c r="J11" s="1189"/>
      <c r="K11" s="1189"/>
      <c r="L11" s="1189"/>
      <c r="M11" s="1186" t="s">
        <v>10</v>
      </c>
      <c r="N11" s="1186" t="s">
        <v>11</v>
      </c>
      <c r="O11" s="1186" t="s">
        <v>12</v>
      </c>
      <c r="P11" s="104"/>
    </row>
    <row r="12" spans="1:16">
      <c r="A12" s="1186"/>
      <c r="B12" s="1186"/>
      <c r="C12" s="1186"/>
      <c r="D12" s="1186"/>
      <c r="E12" s="1186"/>
      <c r="F12" s="1188"/>
      <c r="G12" s="1186"/>
      <c r="H12" s="114" t="s">
        <v>13</v>
      </c>
      <c r="I12" s="114" t="s">
        <v>14</v>
      </c>
      <c r="J12" s="114" t="s">
        <v>15</v>
      </c>
      <c r="K12" s="114" t="s">
        <v>16</v>
      </c>
      <c r="L12" s="114" t="s">
        <v>17</v>
      </c>
      <c r="M12" s="1186"/>
      <c r="N12" s="1186"/>
      <c r="O12" s="1186"/>
      <c r="P12" s="101"/>
    </row>
    <row r="13" spans="1:16">
      <c r="A13" s="115">
        <v>1</v>
      </c>
      <c r="B13" s="116" t="s">
        <v>169</v>
      </c>
      <c r="C13" s="117" t="s">
        <v>170</v>
      </c>
      <c r="D13" s="118" t="s">
        <v>171</v>
      </c>
      <c r="E13" s="119" t="s">
        <v>20</v>
      </c>
      <c r="F13" s="118" t="s">
        <v>172</v>
      </c>
      <c r="G13" s="115" t="s">
        <v>21</v>
      </c>
      <c r="H13" s="120">
        <v>18</v>
      </c>
      <c r="I13" s="120">
        <v>25</v>
      </c>
      <c r="J13" s="121">
        <v>17</v>
      </c>
      <c r="K13" s="121">
        <v>19</v>
      </c>
      <c r="L13" s="121">
        <v>10</v>
      </c>
      <c r="M13" s="122">
        <f>H13+I13+J13+K13+L13</f>
        <v>89</v>
      </c>
      <c r="N13" s="122" t="str">
        <f>IF(M13&gt;=90,"Xuất sắc",IF(M13&gt;=80,"Tốt",IF(M13&gt;=65,"Khá",IF(M13&gt;=50,"Trung bình",IF(M13&gt;=35,"Yếu","Kém")))))</f>
        <v>Tốt</v>
      </c>
      <c r="O13" s="123" t="s">
        <v>173</v>
      </c>
      <c r="P13" s="101"/>
    </row>
    <row r="14" spans="1:16">
      <c r="A14" s="115">
        <v>2</v>
      </c>
      <c r="B14" s="116" t="s">
        <v>174</v>
      </c>
      <c r="C14" s="117" t="s">
        <v>175</v>
      </c>
      <c r="D14" s="118" t="s">
        <v>58</v>
      </c>
      <c r="E14" s="119" t="s">
        <v>26</v>
      </c>
      <c r="F14" s="118" t="s">
        <v>176</v>
      </c>
      <c r="G14" s="115" t="s">
        <v>21</v>
      </c>
      <c r="H14" s="120">
        <v>20</v>
      </c>
      <c r="I14" s="120">
        <v>25</v>
      </c>
      <c r="J14" s="121">
        <v>15</v>
      </c>
      <c r="K14" s="121">
        <v>21</v>
      </c>
      <c r="L14" s="121">
        <v>5</v>
      </c>
      <c r="M14" s="122">
        <f t="shared" ref="M14:M51" si="0">H14+I14+J14+K14+L14</f>
        <v>86</v>
      </c>
      <c r="N14" s="122" t="str">
        <f t="shared" ref="N14:N51" si="1">IF(M14&gt;=90,"Xuất sắc",IF(M14&gt;=80,"Tốt",IF(M14&gt;=65,"Khá",IF(M14&gt;=50,"Trung bình",IF(M14&gt;=35,"Yếu","Kém")))))</f>
        <v>Tốt</v>
      </c>
      <c r="O14" s="123"/>
      <c r="P14" s="101"/>
    </row>
    <row r="15" spans="1:16">
      <c r="A15" s="124">
        <v>3</v>
      </c>
      <c r="B15" s="116" t="s">
        <v>177</v>
      </c>
      <c r="C15" s="117" t="s">
        <v>178</v>
      </c>
      <c r="D15" s="118" t="s">
        <v>179</v>
      </c>
      <c r="E15" s="119" t="s">
        <v>26</v>
      </c>
      <c r="F15" s="118" t="s">
        <v>180</v>
      </c>
      <c r="G15" s="115" t="s">
        <v>21</v>
      </c>
      <c r="H15" s="120">
        <v>14</v>
      </c>
      <c r="I15" s="120">
        <v>25</v>
      </c>
      <c r="J15" s="121">
        <v>12</v>
      </c>
      <c r="K15" s="121">
        <v>18</v>
      </c>
      <c r="L15" s="121">
        <v>5</v>
      </c>
      <c r="M15" s="122">
        <f t="shared" si="0"/>
        <v>74</v>
      </c>
      <c r="N15" s="122" t="str">
        <f t="shared" si="1"/>
        <v>Khá</v>
      </c>
      <c r="O15" s="123"/>
      <c r="P15" s="101"/>
    </row>
    <row r="16" spans="1:16">
      <c r="A16" s="115">
        <v>4</v>
      </c>
      <c r="B16" s="116" t="s">
        <v>181</v>
      </c>
      <c r="C16" s="117" t="s">
        <v>182</v>
      </c>
      <c r="D16" s="118" t="s">
        <v>183</v>
      </c>
      <c r="E16" s="119" t="s">
        <v>26</v>
      </c>
      <c r="F16" s="118" t="s">
        <v>184</v>
      </c>
      <c r="G16" s="115" t="s">
        <v>21</v>
      </c>
      <c r="H16" s="120">
        <v>17</v>
      </c>
      <c r="I16" s="120">
        <v>25</v>
      </c>
      <c r="J16" s="121">
        <v>12</v>
      </c>
      <c r="K16" s="121">
        <v>19</v>
      </c>
      <c r="L16" s="121">
        <v>5</v>
      </c>
      <c r="M16" s="122">
        <f t="shared" si="0"/>
        <v>78</v>
      </c>
      <c r="N16" s="122" t="str">
        <f t="shared" si="1"/>
        <v>Khá</v>
      </c>
      <c r="O16" s="123"/>
      <c r="P16" s="101"/>
    </row>
    <row r="17" spans="1:15">
      <c r="A17" s="115">
        <v>5</v>
      </c>
      <c r="B17" s="116" t="s">
        <v>185</v>
      </c>
      <c r="C17" s="117" t="s">
        <v>186</v>
      </c>
      <c r="D17" s="118" t="s">
        <v>187</v>
      </c>
      <c r="E17" s="119" t="s">
        <v>26</v>
      </c>
      <c r="F17" s="118" t="s">
        <v>188</v>
      </c>
      <c r="G17" s="115" t="s">
        <v>21</v>
      </c>
      <c r="H17" s="120">
        <v>18</v>
      </c>
      <c r="I17" s="120">
        <v>25</v>
      </c>
      <c r="J17" s="121">
        <v>15</v>
      </c>
      <c r="K17" s="121">
        <v>16</v>
      </c>
      <c r="L17" s="121">
        <v>5</v>
      </c>
      <c r="M17" s="122">
        <f>H17+I17+J17+K17+L17</f>
        <v>79</v>
      </c>
      <c r="N17" s="122" t="str">
        <f t="shared" si="1"/>
        <v>Khá</v>
      </c>
      <c r="O17" s="123"/>
    </row>
    <row r="18" spans="1:15">
      <c r="A18" s="115">
        <v>6</v>
      </c>
      <c r="B18" s="116" t="s">
        <v>189</v>
      </c>
      <c r="C18" s="117" t="s">
        <v>190</v>
      </c>
      <c r="D18" s="118" t="s">
        <v>191</v>
      </c>
      <c r="E18" s="119" t="s">
        <v>26</v>
      </c>
      <c r="F18" s="118" t="s">
        <v>192</v>
      </c>
      <c r="G18" s="115" t="s">
        <v>21</v>
      </c>
      <c r="H18" s="120">
        <v>18</v>
      </c>
      <c r="I18" s="120">
        <v>25</v>
      </c>
      <c r="J18" s="121">
        <v>19</v>
      </c>
      <c r="K18" s="121">
        <v>21</v>
      </c>
      <c r="L18" s="121">
        <v>5</v>
      </c>
      <c r="M18" s="122">
        <f t="shared" si="0"/>
        <v>88</v>
      </c>
      <c r="N18" s="122" t="str">
        <f t="shared" si="1"/>
        <v>Tốt</v>
      </c>
      <c r="O18" s="123"/>
    </row>
    <row r="19" spans="1:15">
      <c r="A19" s="124">
        <v>7</v>
      </c>
      <c r="B19" s="116" t="s">
        <v>193</v>
      </c>
      <c r="C19" s="117" t="s">
        <v>194</v>
      </c>
      <c r="D19" s="118" t="s">
        <v>195</v>
      </c>
      <c r="E19" s="119" t="s">
        <v>20</v>
      </c>
      <c r="F19" s="118" t="s">
        <v>196</v>
      </c>
      <c r="G19" s="115" t="s">
        <v>197</v>
      </c>
      <c r="H19" s="120">
        <v>16</v>
      </c>
      <c r="I19" s="120">
        <v>25</v>
      </c>
      <c r="J19" s="121">
        <v>12</v>
      </c>
      <c r="K19" s="121">
        <v>21</v>
      </c>
      <c r="L19" s="121">
        <v>5</v>
      </c>
      <c r="M19" s="122">
        <f t="shared" si="0"/>
        <v>79</v>
      </c>
      <c r="N19" s="122" t="str">
        <f t="shared" si="1"/>
        <v>Khá</v>
      </c>
      <c r="O19" s="123"/>
    </row>
    <row r="20" spans="1:15">
      <c r="A20" s="115">
        <v>8</v>
      </c>
      <c r="B20" s="116" t="s">
        <v>198</v>
      </c>
      <c r="C20" s="117" t="s">
        <v>199</v>
      </c>
      <c r="D20" s="118" t="s">
        <v>200</v>
      </c>
      <c r="E20" s="119" t="s">
        <v>26</v>
      </c>
      <c r="F20" s="118" t="s">
        <v>201</v>
      </c>
      <c r="G20" s="115" t="s">
        <v>21</v>
      </c>
      <c r="H20" s="120">
        <v>18</v>
      </c>
      <c r="I20" s="120">
        <v>25</v>
      </c>
      <c r="J20" s="121">
        <v>15</v>
      </c>
      <c r="K20" s="121">
        <v>16</v>
      </c>
      <c r="L20" s="121">
        <v>5</v>
      </c>
      <c r="M20" s="122">
        <f t="shared" si="0"/>
        <v>79</v>
      </c>
      <c r="N20" s="122" t="str">
        <f t="shared" si="1"/>
        <v>Khá</v>
      </c>
      <c r="O20" s="123"/>
    </row>
    <row r="21" spans="1:15">
      <c r="A21" s="115">
        <v>9</v>
      </c>
      <c r="B21" s="116" t="s">
        <v>202</v>
      </c>
      <c r="C21" s="117" t="s">
        <v>203</v>
      </c>
      <c r="D21" s="118" t="s">
        <v>204</v>
      </c>
      <c r="E21" s="119" t="s">
        <v>26</v>
      </c>
      <c r="F21" s="118" t="s">
        <v>205</v>
      </c>
      <c r="G21" s="115" t="s">
        <v>21</v>
      </c>
      <c r="H21" s="120">
        <v>20</v>
      </c>
      <c r="I21" s="120">
        <v>25</v>
      </c>
      <c r="J21" s="121">
        <v>15</v>
      </c>
      <c r="K21" s="121">
        <v>23</v>
      </c>
      <c r="L21" s="121">
        <v>5</v>
      </c>
      <c r="M21" s="122">
        <f t="shared" si="0"/>
        <v>88</v>
      </c>
      <c r="N21" s="125" t="str">
        <f t="shared" si="1"/>
        <v>Tốt</v>
      </c>
      <c r="O21" s="123" t="s">
        <v>206</v>
      </c>
    </row>
    <row r="22" spans="1:15" s="132" customFormat="1">
      <c r="A22" s="126">
        <v>10</v>
      </c>
      <c r="B22" s="127" t="s">
        <v>207</v>
      </c>
      <c r="C22" s="128" t="s">
        <v>208</v>
      </c>
      <c r="D22" s="128" t="s">
        <v>209</v>
      </c>
      <c r="E22" s="129" t="s">
        <v>26</v>
      </c>
      <c r="F22" s="128" t="s">
        <v>210</v>
      </c>
      <c r="G22" s="126" t="s">
        <v>21</v>
      </c>
      <c r="H22" s="126"/>
      <c r="I22" s="126"/>
      <c r="J22" s="130"/>
      <c r="K22" s="130"/>
      <c r="L22" s="130"/>
      <c r="M22" s="131">
        <f t="shared" si="0"/>
        <v>0</v>
      </c>
      <c r="N22" s="131" t="str">
        <f t="shared" si="1"/>
        <v>Kém</v>
      </c>
      <c r="O22" s="131" t="s">
        <v>211</v>
      </c>
    </row>
    <row r="23" spans="1:15" s="137" customFormat="1">
      <c r="A23" s="133">
        <v>11</v>
      </c>
      <c r="B23" s="116" t="s">
        <v>212</v>
      </c>
      <c r="C23" s="117" t="s">
        <v>213</v>
      </c>
      <c r="D23" s="117" t="s">
        <v>214</v>
      </c>
      <c r="E23" s="119" t="s">
        <v>26</v>
      </c>
      <c r="F23" s="117" t="s">
        <v>215</v>
      </c>
      <c r="G23" s="134" t="s">
        <v>21</v>
      </c>
      <c r="H23" s="122">
        <v>19</v>
      </c>
      <c r="I23" s="122">
        <v>25</v>
      </c>
      <c r="J23" s="135">
        <v>13</v>
      </c>
      <c r="K23" s="135">
        <v>15</v>
      </c>
      <c r="L23" s="135">
        <v>5</v>
      </c>
      <c r="M23" s="122">
        <f t="shared" si="0"/>
        <v>77</v>
      </c>
      <c r="N23" s="122" t="str">
        <f t="shared" si="1"/>
        <v>Khá</v>
      </c>
      <c r="O23" s="136"/>
    </row>
    <row r="24" spans="1:15" s="137" customFormat="1">
      <c r="A24" s="134">
        <v>12</v>
      </c>
      <c r="B24" s="116" t="s">
        <v>216</v>
      </c>
      <c r="C24" s="117" t="s">
        <v>217</v>
      </c>
      <c r="D24" s="117" t="s">
        <v>38</v>
      </c>
      <c r="E24" s="119" t="s">
        <v>26</v>
      </c>
      <c r="F24" s="117" t="s">
        <v>218</v>
      </c>
      <c r="G24" s="134" t="s">
        <v>21</v>
      </c>
      <c r="H24" s="122">
        <v>20</v>
      </c>
      <c r="I24" s="122">
        <v>25</v>
      </c>
      <c r="J24" s="135">
        <v>17</v>
      </c>
      <c r="K24" s="135">
        <v>21</v>
      </c>
      <c r="L24" s="135">
        <v>5</v>
      </c>
      <c r="M24" s="122">
        <f t="shared" si="0"/>
        <v>88</v>
      </c>
      <c r="N24" s="122" t="str">
        <f t="shared" si="1"/>
        <v>Tốt</v>
      </c>
      <c r="O24" s="136"/>
    </row>
    <row r="25" spans="1:15" s="137" customFormat="1">
      <c r="A25" s="134">
        <v>13</v>
      </c>
      <c r="B25" s="116" t="s">
        <v>219</v>
      </c>
      <c r="C25" s="117" t="s">
        <v>220</v>
      </c>
      <c r="D25" s="117" t="s">
        <v>100</v>
      </c>
      <c r="E25" s="119" t="s">
        <v>26</v>
      </c>
      <c r="F25" s="117" t="s">
        <v>221</v>
      </c>
      <c r="G25" s="134" t="s">
        <v>21</v>
      </c>
      <c r="H25" s="122">
        <v>20</v>
      </c>
      <c r="I25" s="122">
        <v>25</v>
      </c>
      <c r="J25" s="135">
        <v>17</v>
      </c>
      <c r="K25" s="135">
        <v>15</v>
      </c>
      <c r="L25" s="135">
        <v>5</v>
      </c>
      <c r="M25" s="122">
        <f t="shared" si="0"/>
        <v>82</v>
      </c>
      <c r="N25" s="122" t="str">
        <f t="shared" si="1"/>
        <v>Tốt</v>
      </c>
      <c r="O25" s="136"/>
    </row>
    <row r="26" spans="1:15" s="132" customFormat="1">
      <c r="A26" s="138">
        <v>14</v>
      </c>
      <c r="B26" s="139" t="s">
        <v>222</v>
      </c>
      <c r="C26" s="140" t="s">
        <v>115</v>
      </c>
      <c r="D26" s="140" t="s">
        <v>100</v>
      </c>
      <c r="E26" s="141" t="s">
        <v>26</v>
      </c>
      <c r="F26" s="140" t="s">
        <v>223</v>
      </c>
      <c r="G26" s="138" t="s">
        <v>21</v>
      </c>
      <c r="H26" s="131"/>
      <c r="I26" s="131"/>
      <c r="J26" s="142"/>
      <c r="K26" s="142"/>
      <c r="L26" s="142"/>
      <c r="M26" s="131">
        <f t="shared" si="0"/>
        <v>0</v>
      </c>
      <c r="N26" s="131" t="str">
        <f t="shared" si="1"/>
        <v>Kém</v>
      </c>
      <c r="O26" s="131" t="s">
        <v>211</v>
      </c>
    </row>
    <row r="27" spans="1:15" s="137" customFormat="1">
      <c r="A27" s="133">
        <v>15</v>
      </c>
      <c r="B27" s="116" t="s">
        <v>224</v>
      </c>
      <c r="C27" s="117" t="s">
        <v>225</v>
      </c>
      <c r="D27" s="117" t="s">
        <v>100</v>
      </c>
      <c r="E27" s="119" t="s">
        <v>26</v>
      </c>
      <c r="F27" s="117" t="s">
        <v>226</v>
      </c>
      <c r="G27" s="134" t="s">
        <v>21</v>
      </c>
      <c r="H27" s="122">
        <v>18</v>
      </c>
      <c r="I27" s="122">
        <v>25</v>
      </c>
      <c r="J27" s="135">
        <v>20</v>
      </c>
      <c r="K27" s="135">
        <v>25</v>
      </c>
      <c r="L27" s="135">
        <v>10</v>
      </c>
      <c r="M27" s="122">
        <f t="shared" si="0"/>
        <v>98</v>
      </c>
      <c r="N27" s="125" t="str">
        <f t="shared" si="1"/>
        <v>Xuất sắc</v>
      </c>
      <c r="O27" s="136" t="s">
        <v>227</v>
      </c>
    </row>
    <row r="28" spans="1:15" s="137" customFormat="1">
      <c r="A28" s="134">
        <v>16</v>
      </c>
      <c r="B28" s="116" t="s">
        <v>228</v>
      </c>
      <c r="C28" s="117" t="s">
        <v>229</v>
      </c>
      <c r="D28" s="117" t="s">
        <v>100</v>
      </c>
      <c r="E28" s="119" t="s">
        <v>26</v>
      </c>
      <c r="F28" s="117" t="s">
        <v>230</v>
      </c>
      <c r="G28" s="134" t="s">
        <v>197</v>
      </c>
      <c r="H28" s="122">
        <v>20</v>
      </c>
      <c r="I28" s="122">
        <v>25</v>
      </c>
      <c r="J28" s="135">
        <v>17</v>
      </c>
      <c r="K28" s="135">
        <v>21</v>
      </c>
      <c r="L28" s="135">
        <v>5</v>
      </c>
      <c r="M28" s="122">
        <f t="shared" si="0"/>
        <v>88</v>
      </c>
      <c r="N28" s="122" t="str">
        <f t="shared" si="1"/>
        <v>Tốt</v>
      </c>
      <c r="O28" s="136"/>
    </row>
    <row r="29" spans="1:15" s="132" customFormat="1">
      <c r="A29" s="126">
        <v>17</v>
      </c>
      <c r="B29" s="127" t="s">
        <v>231</v>
      </c>
      <c r="C29" s="128" t="s">
        <v>232</v>
      </c>
      <c r="D29" s="128" t="s">
        <v>233</v>
      </c>
      <c r="E29" s="129" t="s">
        <v>20</v>
      </c>
      <c r="F29" s="128" t="s">
        <v>234</v>
      </c>
      <c r="G29" s="126" t="s">
        <v>21</v>
      </c>
      <c r="H29" s="126"/>
      <c r="I29" s="126"/>
      <c r="J29" s="130"/>
      <c r="K29" s="130"/>
      <c r="L29" s="130"/>
      <c r="M29" s="131">
        <f t="shared" si="0"/>
        <v>0</v>
      </c>
      <c r="N29" s="131" t="str">
        <f t="shared" si="1"/>
        <v>Kém</v>
      </c>
      <c r="O29" s="131" t="s">
        <v>211</v>
      </c>
    </row>
    <row r="30" spans="1:15" s="137" customFormat="1">
      <c r="A30" s="134">
        <v>18</v>
      </c>
      <c r="B30" s="116" t="s">
        <v>235</v>
      </c>
      <c r="C30" s="117" t="s">
        <v>236</v>
      </c>
      <c r="D30" s="117" t="s">
        <v>237</v>
      </c>
      <c r="E30" s="119" t="s">
        <v>20</v>
      </c>
      <c r="F30" s="117" t="s">
        <v>238</v>
      </c>
      <c r="G30" s="134" t="s">
        <v>21</v>
      </c>
      <c r="H30" s="122">
        <v>20</v>
      </c>
      <c r="I30" s="122">
        <v>25</v>
      </c>
      <c r="J30" s="135">
        <v>17</v>
      </c>
      <c r="K30" s="135">
        <v>15</v>
      </c>
      <c r="L30" s="135">
        <v>5</v>
      </c>
      <c r="M30" s="122">
        <f t="shared" si="0"/>
        <v>82</v>
      </c>
      <c r="N30" s="122" t="str">
        <f t="shared" si="1"/>
        <v>Tốt</v>
      </c>
      <c r="O30" s="136"/>
    </row>
    <row r="31" spans="1:15" s="153" customFormat="1">
      <c r="A31" s="143">
        <v>19</v>
      </c>
      <c r="B31" s="144" t="s">
        <v>239</v>
      </c>
      <c r="C31" s="145" t="s">
        <v>240</v>
      </c>
      <c r="D31" s="145" t="s">
        <v>26</v>
      </c>
      <c r="E31" s="146" t="s">
        <v>26</v>
      </c>
      <c r="F31" s="145" t="s">
        <v>241</v>
      </c>
      <c r="G31" s="147" t="s">
        <v>21</v>
      </c>
      <c r="H31" s="148">
        <v>20</v>
      </c>
      <c r="I31" s="148">
        <v>25</v>
      </c>
      <c r="J31" s="149">
        <v>20</v>
      </c>
      <c r="K31" s="149">
        <v>18</v>
      </c>
      <c r="L31" s="149">
        <v>5</v>
      </c>
      <c r="M31" s="150">
        <f t="shared" si="0"/>
        <v>88</v>
      </c>
      <c r="N31" s="151" t="str">
        <f t="shared" si="1"/>
        <v>Tốt</v>
      </c>
      <c r="O31" s="152"/>
    </row>
    <row r="32" spans="1:15">
      <c r="A32" s="115">
        <v>20</v>
      </c>
      <c r="B32" s="116" t="s">
        <v>242</v>
      </c>
      <c r="C32" s="117" t="s">
        <v>243</v>
      </c>
      <c r="D32" s="117" t="s">
        <v>103</v>
      </c>
      <c r="E32" s="119" t="s">
        <v>20</v>
      </c>
      <c r="F32" s="117" t="s">
        <v>244</v>
      </c>
      <c r="G32" s="115" t="s">
        <v>21</v>
      </c>
      <c r="H32" s="120">
        <v>20</v>
      </c>
      <c r="I32" s="120">
        <v>25</v>
      </c>
      <c r="J32" s="121">
        <v>15</v>
      </c>
      <c r="K32" s="121">
        <v>22</v>
      </c>
      <c r="L32" s="121">
        <v>5</v>
      </c>
      <c r="M32" s="122">
        <f t="shared" si="0"/>
        <v>87</v>
      </c>
      <c r="N32" s="125" t="str">
        <f t="shared" si="1"/>
        <v>Tốt</v>
      </c>
      <c r="O32" s="123"/>
    </row>
    <row r="33" spans="1:15">
      <c r="A33" s="115">
        <v>21</v>
      </c>
      <c r="B33" s="116" t="s">
        <v>245</v>
      </c>
      <c r="C33" s="117" t="s">
        <v>246</v>
      </c>
      <c r="D33" s="117" t="s">
        <v>121</v>
      </c>
      <c r="E33" s="119" t="s">
        <v>20</v>
      </c>
      <c r="F33" s="117" t="s">
        <v>247</v>
      </c>
      <c r="G33" s="115" t="s">
        <v>197</v>
      </c>
      <c r="H33" s="120">
        <v>20</v>
      </c>
      <c r="I33" s="120">
        <v>25</v>
      </c>
      <c r="J33" s="121">
        <v>17</v>
      </c>
      <c r="K33" s="121">
        <v>14</v>
      </c>
      <c r="L33" s="121">
        <v>5</v>
      </c>
      <c r="M33" s="122">
        <f t="shared" si="0"/>
        <v>81</v>
      </c>
      <c r="N33" s="122" t="str">
        <f t="shared" si="1"/>
        <v>Tốt</v>
      </c>
      <c r="O33" s="123"/>
    </row>
    <row r="34" spans="1:15">
      <c r="A34" s="115">
        <v>22</v>
      </c>
      <c r="B34" s="116" t="s">
        <v>248</v>
      </c>
      <c r="C34" s="117" t="s">
        <v>249</v>
      </c>
      <c r="D34" s="117" t="s">
        <v>121</v>
      </c>
      <c r="E34" s="119" t="s">
        <v>20</v>
      </c>
      <c r="F34" s="117" t="s">
        <v>250</v>
      </c>
      <c r="G34" s="115" t="s">
        <v>21</v>
      </c>
      <c r="H34" s="120">
        <v>20</v>
      </c>
      <c r="I34" s="120">
        <v>25</v>
      </c>
      <c r="J34" s="121">
        <v>17</v>
      </c>
      <c r="K34" s="121">
        <v>15</v>
      </c>
      <c r="L34" s="121">
        <v>5</v>
      </c>
      <c r="M34" s="122">
        <f t="shared" si="0"/>
        <v>82</v>
      </c>
      <c r="N34" s="122" t="str">
        <f t="shared" si="1"/>
        <v>Tốt</v>
      </c>
      <c r="O34" s="123"/>
    </row>
    <row r="35" spans="1:15">
      <c r="A35" s="124">
        <v>23</v>
      </c>
      <c r="B35" s="116" t="s">
        <v>251</v>
      </c>
      <c r="C35" s="117" t="s">
        <v>252</v>
      </c>
      <c r="D35" s="117" t="s">
        <v>253</v>
      </c>
      <c r="E35" s="119" t="s">
        <v>20</v>
      </c>
      <c r="F35" s="117" t="s">
        <v>254</v>
      </c>
      <c r="G35" s="115" t="s">
        <v>21</v>
      </c>
      <c r="H35" s="120">
        <v>18</v>
      </c>
      <c r="I35" s="120">
        <v>25</v>
      </c>
      <c r="J35" s="121">
        <v>17</v>
      </c>
      <c r="K35" s="121">
        <v>21</v>
      </c>
      <c r="L35" s="121">
        <v>10</v>
      </c>
      <c r="M35" s="122">
        <f t="shared" si="0"/>
        <v>91</v>
      </c>
      <c r="N35" s="125" t="str">
        <f t="shared" si="1"/>
        <v>Xuất sắc</v>
      </c>
      <c r="O35" s="123" t="s">
        <v>255</v>
      </c>
    </row>
    <row r="36" spans="1:15">
      <c r="A36" s="115">
        <v>24</v>
      </c>
      <c r="B36" s="116" t="s">
        <v>256</v>
      </c>
      <c r="C36" s="117" t="s">
        <v>257</v>
      </c>
      <c r="D36" s="117" t="s">
        <v>258</v>
      </c>
      <c r="E36" s="119" t="s">
        <v>26</v>
      </c>
      <c r="F36" s="117" t="s">
        <v>259</v>
      </c>
      <c r="G36" s="115" t="s">
        <v>21</v>
      </c>
      <c r="H36" s="120">
        <v>20</v>
      </c>
      <c r="I36" s="120">
        <v>25</v>
      </c>
      <c r="J36" s="121">
        <v>17</v>
      </c>
      <c r="K36" s="121">
        <v>21</v>
      </c>
      <c r="L36" s="121">
        <v>5</v>
      </c>
      <c r="M36" s="122">
        <f t="shared" si="0"/>
        <v>88</v>
      </c>
      <c r="N36" s="122" t="str">
        <f t="shared" si="1"/>
        <v>Tốt</v>
      </c>
      <c r="O36" s="123"/>
    </row>
    <row r="37" spans="1:15">
      <c r="A37" s="115">
        <v>25</v>
      </c>
      <c r="B37" s="116" t="s">
        <v>260</v>
      </c>
      <c r="C37" s="117" t="s">
        <v>261</v>
      </c>
      <c r="D37" s="117" t="s">
        <v>262</v>
      </c>
      <c r="E37" s="119" t="s">
        <v>26</v>
      </c>
      <c r="F37" s="117" t="s">
        <v>263</v>
      </c>
      <c r="G37" s="115" t="s">
        <v>21</v>
      </c>
      <c r="H37" s="120">
        <v>18</v>
      </c>
      <c r="I37" s="120">
        <v>25</v>
      </c>
      <c r="J37" s="121">
        <v>17</v>
      </c>
      <c r="K37" s="121">
        <v>21</v>
      </c>
      <c r="L37" s="121">
        <v>10</v>
      </c>
      <c r="M37" s="122">
        <f t="shared" si="0"/>
        <v>91</v>
      </c>
      <c r="N37" s="125" t="str">
        <f t="shared" si="1"/>
        <v>Xuất sắc</v>
      </c>
      <c r="O37" s="123" t="s">
        <v>264</v>
      </c>
    </row>
    <row r="38" spans="1:15">
      <c r="A38" s="115">
        <v>26</v>
      </c>
      <c r="B38" s="116" t="s">
        <v>265</v>
      </c>
      <c r="C38" s="117" t="s">
        <v>266</v>
      </c>
      <c r="D38" s="117" t="s">
        <v>25</v>
      </c>
      <c r="E38" s="119" t="s">
        <v>26</v>
      </c>
      <c r="F38" s="117" t="s">
        <v>267</v>
      </c>
      <c r="G38" s="115" t="s">
        <v>21</v>
      </c>
      <c r="H38" s="120">
        <v>20</v>
      </c>
      <c r="I38" s="120">
        <v>25</v>
      </c>
      <c r="J38" s="121">
        <v>10</v>
      </c>
      <c r="K38" s="121">
        <v>16</v>
      </c>
      <c r="L38" s="121">
        <v>5</v>
      </c>
      <c r="M38" s="122">
        <f t="shared" si="0"/>
        <v>76</v>
      </c>
      <c r="N38" s="122" t="str">
        <f t="shared" si="1"/>
        <v>Khá</v>
      </c>
      <c r="O38" s="123"/>
    </row>
    <row r="39" spans="1:15" s="153" customFormat="1">
      <c r="A39" s="154">
        <v>27</v>
      </c>
      <c r="B39" s="155" t="s">
        <v>268</v>
      </c>
      <c r="C39" s="156" t="s">
        <v>269</v>
      </c>
      <c r="D39" s="156" t="s">
        <v>41</v>
      </c>
      <c r="E39" s="157" t="s">
        <v>20</v>
      </c>
      <c r="F39" s="156" t="s">
        <v>270</v>
      </c>
      <c r="G39" s="158" t="s">
        <v>21</v>
      </c>
      <c r="H39" s="148">
        <v>20</v>
      </c>
      <c r="I39" s="148">
        <v>25</v>
      </c>
      <c r="J39" s="149">
        <v>15</v>
      </c>
      <c r="K39" s="149">
        <v>21</v>
      </c>
      <c r="L39" s="149">
        <v>5</v>
      </c>
      <c r="M39" s="150">
        <f t="shared" si="0"/>
        <v>86</v>
      </c>
      <c r="N39" s="150" t="str">
        <f t="shared" si="1"/>
        <v>Tốt</v>
      </c>
      <c r="O39" s="159"/>
    </row>
    <row r="40" spans="1:15">
      <c r="A40" s="115">
        <v>28</v>
      </c>
      <c r="B40" s="116" t="s">
        <v>271</v>
      </c>
      <c r="C40" s="117" t="s">
        <v>272</v>
      </c>
      <c r="D40" s="117" t="s">
        <v>273</v>
      </c>
      <c r="E40" s="119" t="s">
        <v>26</v>
      </c>
      <c r="F40" s="117" t="s">
        <v>274</v>
      </c>
      <c r="G40" s="115" t="s">
        <v>21</v>
      </c>
      <c r="H40" s="120">
        <v>18</v>
      </c>
      <c r="I40" s="120">
        <v>25</v>
      </c>
      <c r="J40" s="121">
        <v>12</v>
      </c>
      <c r="K40" s="121">
        <v>21</v>
      </c>
      <c r="L40" s="121">
        <v>5</v>
      </c>
      <c r="M40" s="122">
        <f t="shared" si="0"/>
        <v>81</v>
      </c>
      <c r="N40" s="122" t="str">
        <f t="shared" si="1"/>
        <v>Tốt</v>
      </c>
      <c r="O40" s="123"/>
    </row>
    <row r="41" spans="1:15">
      <c r="A41" s="115">
        <v>29</v>
      </c>
      <c r="B41" s="116" t="s">
        <v>275</v>
      </c>
      <c r="C41" s="117" t="s">
        <v>276</v>
      </c>
      <c r="D41" s="117" t="s">
        <v>145</v>
      </c>
      <c r="E41" s="119" t="s">
        <v>20</v>
      </c>
      <c r="F41" s="117" t="s">
        <v>277</v>
      </c>
      <c r="G41" s="115" t="s">
        <v>21</v>
      </c>
      <c r="H41" s="120">
        <v>20</v>
      </c>
      <c r="I41" s="120">
        <v>25</v>
      </c>
      <c r="J41" s="121">
        <v>15</v>
      </c>
      <c r="K41" s="121">
        <v>21</v>
      </c>
      <c r="L41" s="121">
        <v>5</v>
      </c>
      <c r="M41" s="122">
        <f t="shared" si="0"/>
        <v>86</v>
      </c>
      <c r="N41" s="122" t="str">
        <f t="shared" si="1"/>
        <v>Tốt</v>
      </c>
      <c r="O41" s="123"/>
    </row>
    <row r="42" spans="1:15">
      <c r="A42" s="115">
        <v>30</v>
      </c>
      <c r="B42" s="116" t="s">
        <v>278</v>
      </c>
      <c r="C42" s="117" t="s">
        <v>279</v>
      </c>
      <c r="D42" s="117" t="s">
        <v>280</v>
      </c>
      <c r="E42" s="119" t="s">
        <v>26</v>
      </c>
      <c r="F42" s="117" t="s">
        <v>281</v>
      </c>
      <c r="G42" s="115" t="s">
        <v>197</v>
      </c>
      <c r="H42" s="121">
        <v>16</v>
      </c>
      <c r="I42" s="121">
        <v>25</v>
      </c>
      <c r="J42" s="121">
        <v>17</v>
      </c>
      <c r="K42" s="121">
        <v>15</v>
      </c>
      <c r="L42" s="121">
        <v>5</v>
      </c>
      <c r="M42" s="122">
        <f t="shared" si="0"/>
        <v>78</v>
      </c>
      <c r="N42" s="122" t="str">
        <f t="shared" si="1"/>
        <v>Khá</v>
      </c>
      <c r="O42" s="123"/>
    </row>
    <row r="43" spans="1:15">
      <c r="A43" s="124">
        <v>31</v>
      </c>
      <c r="B43" s="116" t="s">
        <v>282</v>
      </c>
      <c r="C43" s="117" t="s">
        <v>283</v>
      </c>
      <c r="D43" s="117" t="s">
        <v>284</v>
      </c>
      <c r="E43" s="119" t="s">
        <v>26</v>
      </c>
      <c r="F43" s="117" t="s">
        <v>285</v>
      </c>
      <c r="G43" s="115" t="s">
        <v>21</v>
      </c>
      <c r="H43" s="121">
        <v>18</v>
      </c>
      <c r="I43" s="121">
        <v>25</v>
      </c>
      <c r="J43" s="121">
        <v>15</v>
      </c>
      <c r="K43" s="121">
        <v>21</v>
      </c>
      <c r="L43" s="121">
        <v>5</v>
      </c>
      <c r="M43" s="122">
        <f t="shared" si="0"/>
        <v>84</v>
      </c>
      <c r="N43" s="122" t="str">
        <f t="shared" si="1"/>
        <v>Tốt</v>
      </c>
      <c r="O43" s="123"/>
    </row>
    <row r="44" spans="1:15">
      <c r="A44" s="160">
        <v>32</v>
      </c>
      <c r="B44" s="161" t="s">
        <v>286</v>
      </c>
      <c r="C44" s="162" t="s">
        <v>160</v>
      </c>
      <c r="D44" s="162" t="s">
        <v>149</v>
      </c>
      <c r="E44" s="163" t="s">
        <v>26</v>
      </c>
      <c r="F44" s="162" t="s">
        <v>287</v>
      </c>
      <c r="G44" s="160" t="s">
        <v>21</v>
      </c>
      <c r="H44" s="121">
        <v>20</v>
      </c>
      <c r="I44" s="121">
        <v>25</v>
      </c>
      <c r="J44" s="121">
        <v>17</v>
      </c>
      <c r="K44" s="121">
        <v>23</v>
      </c>
      <c r="L44" s="121">
        <v>10</v>
      </c>
      <c r="M44" s="122">
        <f t="shared" si="0"/>
        <v>95</v>
      </c>
      <c r="N44" s="125" t="str">
        <f t="shared" si="1"/>
        <v>Xuất sắc</v>
      </c>
      <c r="O44" s="164" t="s">
        <v>288</v>
      </c>
    </row>
    <row r="45" spans="1:15">
      <c r="A45" s="115">
        <v>33</v>
      </c>
      <c r="B45" s="116" t="s">
        <v>289</v>
      </c>
      <c r="C45" s="117" t="s">
        <v>290</v>
      </c>
      <c r="D45" s="117" t="s">
        <v>291</v>
      </c>
      <c r="E45" s="119" t="s">
        <v>20</v>
      </c>
      <c r="F45" s="117" t="s">
        <v>292</v>
      </c>
      <c r="G45" s="115" t="s">
        <v>21</v>
      </c>
      <c r="H45" s="121">
        <v>20</v>
      </c>
      <c r="I45" s="121">
        <v>25</v>
      </c>
      <c r="J45" s="121">
        <v>15</v>
      </c>
      <c r="K45" s="121">
        <v>21</v>
      </c>
      <c r="L45" s="121">
        <v>5</v>
      </c>
      <c r="M45" s="122">
        <f t="shared" si="0"/>
        <v>86</v>
      </c>
      <c r="N45" s="122" t="str">
        <f t="shared" si="1"/>
        <v>Tốt</v>
      </c>
      <c r="O45" s="123"/>
    </row>
    <row r="46" spans="1:15">
      <c r="A46" s="115">
        <v>34</v>
      </c>
      <c r="B46" s="116" t="s">
        <v>293</v>
      </c>
      <c r="C46" s="117" t="s">
        <v>294</v>
      </c>
      <c r="D46" s="117" t="s">
        <v>295</v>
      </c>
      <c r="E46" s="119" t="s">
        <v>26</v>
      </c>
      <c r="F46" s="117" t="s">
        <v>296</v>
      </c>
      <c r="G46" s="115" t="s">
        <v>21</v>
      </c>
      <c r="H46" s="121">
        <v>20</v>
      </c>
      <c r="I46" s="121">
        <v>25</v>
      </c>
      <c r="J46" s="121">
        <v>20</v>
      </c>
      <c r="K46" s="121">
        <v>21</v>
      </c>
      <c r="L46" s="121">
        <v>7</v>
      </c>
      <c r="M46" s="122">
        <f t="shared" si="0"/>
        <v>93</v>
      </c>
      <c r="N46" s="125" t="str">
        <f t="shared" si="1"/>
        <v>Xuất sắc</v>
      </c>
      <c r="O46" s="123"/>
    </row>
    <row r="47" spans="1:15" s="137" customFormat="1">
      <c r="A47" s="133">
        <v>35</v>
      </c>
      <c r="B47" s="116" t="s">
        <v>297</v>
      </c>
      <c r="C47" s="117" t="s">
        <v>213</v>
      </c>
      <c r="D47" s="117" t="s">
        <v>295</v>
      </c>
      <c r="E47" s="119" t="s">
        <v>26</v>
      </c>
      <c r="F47" s="117" t="s">
        <v>298</v>
      </c>
      <c r="G47" s="134" t="s">
        <v>21</v>
      </c>
      <c r="H47" s="135">
        <v>14</v>
      </c>
      <c r="I47" s="135">
        <v>25</v>
      </c>
      <c r="J47" s="135">
        <v>17</v>
      </c>
      <c r="K47" s="135">
        <v>21</v>
      </c>
      <c r="L47" s="135">
        <v>5</v>
      </c>
      <c r="M47" s="122">
        <f t="shared" si="0"/>
        <v>82</v>
      </c>
      <c r="N47" s="122" t="str">
        <f t="shared" si="1"/>
        <v>Tốt</v>
      </c>
      <c r="O47" s="136"/>
    </row>
    <row r="48" spans="1:15" s="137" customFormat="1">
      <c r="A48" s="134">
        <v>36</v>
      </c>
      <c r="B48" s="116">
        <v>110317038</v>
      </c>
      <c r="C48" s="117" t="s">
        <v>299</v>
      </c>
      <c r="D48" s="117" t="s">
        <v>300</v>
      </c>
      <c r="E48" s="165" t="s">
        <v>20</v>
      </c>
      <c r="F48" s="117" t="s">
        <v>301</v>
      </c>
      <c r="G48" s="134" t="s">
        <v>21</v>
      </c>
      <c r="H48" s="135">
        <v>20</v>
      </c>
      <c r="I48" s="135">
        <v>25</v>
      </c>
      <c r="J48" s="135">
        <v>15</v>
      </c>
      <c r="K48" s="135">
        <v>21</v>
      </c>
      <c r="L48" s="135">
        <v>10</v>
      </c>
      <c r="M48" s="122">
        <f t="shared" si="0"/>
        <v>91</v>
      </c>
      <c r="N48" s="125" t="str">
        <f t="shared" si="1"/>
        <v>Xuất sắc</v>
      </c>
      <c r="O48" s="136" t="s">
        <v>302</v>
      </c>
    </row>
    <row r="49" spans="1:29">
      <c r="A49" s="115">
        <v>37</v>
      </c>
      <c r="B49" s="116" t="s">
        <v>303</v>
      </c>
      <c r="C49" s="117" t="s">
        <v>86</v>
      </c>
      <c r="D49" s="117" t="s">
        <v>304</v>
      </c>
      <c r="E49" s="119" t="s">
        <v>26</v>
      </c>
      <c r="F49" s="117" t="s">
        <v>305</v>
      </c>
      <c r="G49" s="115" t="s">
        <v>21</v>
      </c>
      <c r="H49" s="121">
        <v>12</v>
      </c>
      <c r="I49" s="121">
        <v>25</v>
      </c>
      <c r="J49" s="121">
        <v>12</v>
      </c>
      <c r="K49" s="121">
        <v>21</v>
      </c>
      <c r="L49" s="121">
        <v>5</v>
      </c>
      <c r="M49" s="122">
        <f t="shared" si="0"/>
        <v>75</v>
      </c>
      <c r="N49" s="122" t="str">
        <f t="shared" si="1"/>
        <v>Khá</v>
      </c>
      <c r="O49" s="114"/>
      <c r="P49" s="100"/>
      <c r="Q49" s="102"/>
      <c r="R49" s="102"/>
      <c r="S49" s="102"/>
      <c r="T49" s="102"/>
      <c r="U49" s="102"/>
      <c r="V49" s="102"/>
      <c r="W49" s="102"/>
      <c r="X49" s="102"/>
      <c r="Y49" s="102"/>
      <c r="Z49" s="102"/>
      <c r="AA49" s="102"/>
      <c r="AB49" s="102"/>
      <c r="AC49" s="102"/>
    </row>
    <row r="50" spans="1:29">
      <c r="A50" s="166">
        <v>38</v>
      </c>
      <c r="B50" s="161" t="s">
        <v>306</v>
      </c>
      <c r="C50" s="162" t="s">
        <v>120</v>
      </c>
      <c r="D50" s="162" t="s">
        <v>307</v>
      </c>
      <c r="E50" s="167" t="s">
        <v>20</v>
      </c>
      <c r="F50" s="162" t="s">
        <v>308</v>
      </c>
      <c r="G50" s="160" t="s">
        <v>21</v>
      </c>
      <c r="H50" s="121">
        <v>20</v>
      </c>
      <c r="I50" s="121">
        <v>25</v>
      </c>
      <c r="J50" s="121">
        <v>17</v>
      </c>
      <c r="K50" s="121">
        <v>23</v>
      </c>
      <c r="L50" s="121">
        <v>10</v>
      </c>
      <c r="M50" s="122">
        <f t="shared" si="0"/>
        <v>95</v>
      </c>
      <c r="N50" s="125" t="str">
        <f t="shared" si="1"/>
        <v>Xuất sắc</v>
      </c>
      <c r="O50" s="164" t="s">
        <v>173</v>
      </c>
      <c r="P50" s="168"/>
      <c r="Q50" s="168"/>
      <c r="R50" s="168"/>
      <c r="S50" s="168"/>
      <c r="T50" s="168"/>
      <c r="U50" s="168"/>
      <c r="V50" s="168"/>
      <c r="W50" s="168"/>
      <c r="X50" s="168"/>
      <c r="Y50" s="168"/>
      <c r="Z50" s="168"/>
      <c r="AA50" s="168"/>
      <c r="AB50" s="168"/>
      <c r="AC50" s="168"/>
    </row>
    <row r="51" spans="1:29">
      <c r="A51" s="115">
        <v>39</v>
      </c>
      <c r="B51" s="116" t="s">
        <v>309</v>
      </c>
      <c r="C51" s="117" t="s">
        <v>57</v>
      </c>
      <c r="D51" s="117" t="s">
        <v>310</v>
      </c>
      <c r="E51" s="169" t="s">
        <v>20</v>
      </c>
      <c r="F51" s="117" t="s">
        <v>259</v>
      </c>
      <c r="G51" s="115" t="s">
        <v>21</v>
      </c>
      <c r="H51" s="121">
        <v>14</v>
      </c>
      <c r="I51" s="121">
        <v>25</v>
      </c>
      <c r="J51" s="121">
        <v>17</v>
      </c>
      <c r="K51" s="121">
        <v>21</v>
      </c>
      <c r="L51" s="121">
        <v>5</v>
      </c>
      <c r="M51" s="122">
        <f t="shared" si="0"/>
        <v>82</v>
      </c>
      <c r="N51" s="122" t="str">
        <f t="shared" si="1"/>
        <v>Tốt</v>
      </c>
      <c r="O51" s="123"/>
      <c r="P51" s="102"/>
      <c r="Q51" s="102"/>
      <c r="R51" s="102"/>
      <c r="S51" s="102"/>
      <c r="T51" s="102"/>
      <c r="U51" s="102"/>
      <c r="V51" s="102"/>
      <c r="W51" s="102"/>
      <c r="X51" s="102"/>
      <c r="Y51" s="102"/>
      <c r="Z51" s="102"/>
      <c r="AA51" s="102"/>
      <c r="AB51" s="102"/>
      <c r="AC51" s="102"/>
    </row>
    <row r="52" spans="1:29">
      <c r="A52" s="1184" t="s">
        <v>311</v>
      </c>
      <c r="B52" s="1184"/>
      <c r="C52" s="1184"/>
      <c r="D52" s="1184"/>
      <c r="E52" s="102"/>
      <c r="F52" s="102"/>
      <c r="G52" s="102"/>
      <c r="H52" s="102"/>
      <c r="I52" s="102"/>
      <c r="J52" s="102"/>
      <c r="K52" s="102"/>
      <c r="L52" s="102"/>
      <c r="M52" s="102"/>
      <c r="N52" s="102"/>
      <c r="O52" s="99"/>
      <c r="P52" s="102"/>
      <c r="Q52" s="102"/>
      <c r="R52" s="102"/>
      <c r="S52" s="102"/>
      <c r="T52" s="102"/>
      <c r="U52" s="102"/>
      <c r="V52" s="102"/>
      <c r="W52" s="102"/>
      <c r="X52" s="102"/>
      <c r="Y52" s="102"/>
      <c r="Z52" s="102"/>
      <c r="AA52" s="102"/>
      <c r="AB52" s="102"/>
      <c r="AC52" s="102"/>
    </row>
    <row r="53" spans="1:29">
      <c r="A53" s="101"/>
      <c r="B53" s="1185"/>
      <c r="C53" s="1185"/>
      <c r="D53" s="1185"/>
      <c r="E53" s="1185"/>
      <c r="F53" s="1185"/>
      <c r="G53" s="101"/>
      <c r="H53" s="101"/>
      <c r="I53" s="1143"/>
      <c r="J53" s="1143"/>
      <c r="K53" s="1143"/>
      <c r="L53" s="1143" t="s">
        <v>364</v>
      </c>
      <c r="M53" s="1143"/>
      <c r="N53" s="1143"/>
      <c r="O53" s="104"/>
      <c r="P53" s="101"/>
      <c r="Q53" s="101"/>
      <c r="R53" s="101"/>
      <c r="S53" s="101"/>
      <c r="T53" s="101"/>
      <c r="U53" s="101"/>
      <c r="V53" s="101"/>
      <c r="W53" s="101"/>
      <c r="X53" s="101"/>
      <c r="Y53" s="101"/>
      <c r="Z53" s="101"/>
      <c r="AA53" s="101"/>
      <c r="AB53" s="101"/>
      <c r="AC53" s="101"/>
    </row>
    <row r="54" spans="1:29">
      <c r="A54" s="170"/>
      <c r="B54" s="170"/>
      <c r="C54" s="171"/>
      <c r="D54" s="170"/>
      <c r="E54" s="170"/>
      <c r="F54" s="170"/>
      <c r="G54" s="170"/>
      <c r="H54" s="170"/>
      <c r="I54" s="1144"/>
      <c r="J54" s="1144"/>
      <c r="K54" s="1144"/>
      <c r="L54" s="1144" t="s">
        <v>165</v>
      </c>
      <c r="M54" s="1144"/>
      <c r="N54" s="1144"/>
      <c r="O54" s="173"/>
      <c r="P54" s="170"/>
      <c r="Q54" s="170"/>
      <c r="R54" s="172"/>
      <c r="S54" s="172"/>
      <c r="T54" s="172"/>
      <c r="U54" s="172"/>
      <c r="V54" s="172"/>
      <c r="W54" s="172"/>
      <c r="X54" s="174"/>
      <c r="Y54" s="174"/>
      <c r="Z54" s="174"/>
      <c r="AA54" s="174"/>
      <c r="AB54" s="174"/>
      <c r="AC54" s="174"/>
    </row>
    <row r="55" spans="1:29">
      <c r="A55" s="170"/>
      <c r="B55" s="170"/>
      <c r="C55" s="171"/>
      <c r="D55" s="170"/>
      <c r="E55" s="170"/>
      <c r="F55" s="170"/>
      <c r="G55" s="170"/>
      <c r="H55" s="170"/>
      <c r="I55" s="170"/>
      <c r="J55" s="170"/>
      <c r="K55" s="172"/>
      <c r="L55" s="172"/>
      <c r="M55" s="172"/>
      <c r="N55" s="172"/>
      <c r="O55" s="173"/>
      <c r="P55" s="170"/>
      <c r="Q55" s="170"/>
      <c r="R55" s="172"/>
      <c r="S55" s="172"/>
      <c r="T55" s="172"/>
      <c r="U55" s="172"/>
      <c r="V55" s="172"/>
      <c r="W55" s="172"/>
      <c r="X55" s="174"/>
      <c r="Y55" s="174"/>
      <c r="Z55" s="174"/>
      <c r="AA55" s="174"/>
      <c r="AB55" s="174"/>
      <c r="AC55" s="174"/>
    </row>
    <row r="56" spans="1:29">
      <c r="A56" s="170"/>
      <c r="B56" s="175"/>
      <c r="C56" s="171"/>
      <c r="D56" s="170"/>
      <c r="E56" s="170"/>
      <c r="F56" s="170"/>
      <c r="G56" s="170"/>
      <c r="H56" s="170"/>
      <c r="I56" s="170"/>
      <c r="J56" s="170"/>
      <c r="K56" s="172"/>
      <c r="L56" s="172"/>
      <c r="M56" s="172"/>
      <c r="N56" s="172"/>
      <c r="O56" s="173"/>
      <c r="P56" s="170"/>
      <c r="Q56" s="170"/>
      <c r="R56" s="172"/>
      <c r="S56" s="172"/>
      <c r="T56" s="172"/>
      <c r="U56" s="172"/>
      <c r="V56" s="172"/>
      <c r="W56" s="172"/>
      <c r="X56" s="174"/>
      <c r="Y56" s="174"/>
      <c r="Z56" s="174"/>
      <c r="AA56" s="174"/>
      <c r="AB56" s="174"/>
      <c r="AC56" s="174"/>
    </row>
    <row r="57" spans="1:29">
      <c r="A57" s="170"/>
      <c r="B57" s="170"/>
      <c r="C57" s="171"/>
      <c r="D57" s="170"/>
      <c r="E57" s="170"/>
      <c r="F57" s="170"/>
      <c r="G57" s="170"/>
      <c r="H57" s="170"/>
      <c r="I57" s="170"/>
      <c r="J57" s="170"/>
      <c r="K57" s="172"/>
      <c r="L57" s="172"/>
      <c r="M57" s="172"/>
      <c r="N57" s="172"/>
      <c r="O57" s="173"/>
      <c r="P57" s="170"/>
      <c r="Q57" s="170"/>
      <c r="R57" s="172"/>
      <c r="S57" s="172"/>
      <c r="T57" s="172"/>
      <c r="U57" s="172"/>
      <c r="V57" s="172"/>
      <c r="W57" s="172"/>
      <c r="X57" s="174"/>
      <c r="Y57" s="174"/>
      <c r="Z57" s="174"/>
      <c r="AA57" s="174"/>
      <c r="AB57" s="174"/>
      <c r="AC57" s="174"/>
    </row>
    <row r="58" spans="1:29">
      <c r="A58" s="170"/>
      <c r="B58" s="170"/>
      <c r="C58" s="171"/>
      <c r="D58" s="170"/>
      <c r="E58" s="170"/>
      <c r="F58" s="170"/>
      <c r="G58" s="170"/>
      <c r="H58" s="170"/>
      <c r="I58" s="170"/>
      <c r="J58" s="170"/>
      <c r="K58" s="172"/>
      <c r="L58" s="172"/>
      <c r="M58" s="172"/>
      <c r="N58" s="172"/>
      <c r="O58" s="173"/>
      <c r="P58" s="170"/>
      <c r="Q58" s="170"/>
      <c r="R58" s="172"/>
      <c r="S58" s="172"/>
      <c r="T58" s="172"/>
      <c r="U58" s="172"/>
      <c r="V58" s="172"/>
      <c r="W58" s="172"/>
      <c r="X58" s="174"/>
      <c r="Y58" s="174"/>
      <c r="Z58" s="174"/>
      <c r="AA58" s="174"/>
      <c r="AB58" s="174"/>
      <c r="AC58" s="174"/>
    </row>
    <row r="59" spans="1:29">
      <c r="A59" s="170"/>
      <c r="B59" s="170"/>
      <c r="C59" s="171"/>
      <c r="D59" s="170"/>
      <c r="E59" s="170"/>
      <c r="F59" s="170"/>
      <c r="G59" s="170"/>
      <c r="H59" s="170"/>
      <c r="I59" s="170"/>
      <c r="J59" s="170"/>
      <c r="K59" s="172"/>
      <c r="L59" s="172"/>
      <c r="M59" s="172"/>
      <c r="N59" s="172"/>
      <c r="O59" s="173"/>
      <c r="P59" s="170"/>
      <c r="Q59" s="170"/>
      <c r="R59" s="172"/>
      <c r="S59" s="172"/>
      <c r="T59" s="172"/>
      <c r="U59" s="172"/>
      <c r="V59" s="172"/>
      <c r="W59" s="172"/>
      <c r="X59" s="174"/>
      <c r="Y59" s="174"/>
      <c r="Z59" s="174"/>
      <c r="AA59" s="174"/>
      <c r="AB59" s="174"/>
      <c r="AC59" s="174"/>
    </row>
    <row r="60" spans="1:29">
      <c r="A60" s="170"/>
      <c r="B60" s="170"/>
      <c r="C60" s="171"/>
      <c r="D60" s="170"/>
      <c r="E60" s="170"/>
      <c r="F60" s="170"/>
      <c r="G60" s="170"/>
      <c r="H60" s="170"/>
      <c r="I60" s="170"/>
      <c r="J60" s="170"/>
      <c r="K60" s="172"/>
      <c r="L60" s="172"/>
      <c r="M60" s="172"/>
      <c r="N60" s="172"/>
      <c r="O60" s="173"/>
      <c r="P60" s="170"/>
      <c r="Q60" s="170"/>
      <c r="R60" s="172"/>
      <c r="S60" s="172"/>
      <c r="T60" s="172"/>
      <c r="U60" s="172"/>
      <c r="V60" s="172"/>
      <c r="W60" s="172"/>
      <c r="X60" s="174"/>
      <c r="Y60" s="174"/>
      <c r="Z60" s="174"/>
      <c r="AA60" s="174"/>
      <c r="AB60" s="174"/>
      <c r="AC60" s="174"/>
    </row>
    <row r="61" spans="1:29">
      <c r="A61" s="170"/>
      <c r="B61" s="170"/>
      <c r="C61" s="171"/>
      <c r="D61" s="170"/>
      <c r="E61" s="170"/>
      <c r="F61" s="170"/>
      <c r="G61" s="170"/>
      <c r="H61" s="170"/>
      <c r="I61" s="170"/>
      <c r="J61" s="170"/>
      <c r="K61" s="172"/>
      <c r="L61" s="172"/>
      <c r="M61" s="172"/>
      <c r="N61" s="172"/>
      <c r="O61" s="173"/>
      <c r="P61" s="170"/>
      <c r="Q61" s="170"/>
      <c r="R61" s="172"/>
      <c r="S61" s="172"/>
      <c r="T61" s="172"/>
      <c r="U61" s="172"/>
      <c r="V61" s="172"/>
      <c r="W61" s="172"/>
      <c r="X61" s="174"/>
      <c r="Y61" s="174"/>
      <c r="Z61" s="174"/>
      <c r="AA61" s="174"/>
      <c r="AB61" s="174"/>
      <c r="AC61" s="174"/>
    </row>
    <row r="62" spans="1:29">
      <c r="A62" s="170"/>
      <c r="B62" s="170"/>
      <c r="C62" s="171"/>
      <c r="D62" s="170"/>
      <c r="E62" s="170"/>
      <c r="F62" s="170"/>
      <c r="G62" s="170"/>
      <c r="H62" s="170"/>
      <c r="I62" s="170"/>
      <c r="J62" s="170"/>
      <c r="K62" s="172"/>
      <c r="L62" s="172"/>
      <c r="M62" s="172"/>
      <c r="N62" s="172"/>
      <c r="O62" s="173"/>
      <c r="P62" s="170"/>
      <c r="Q62" s="170"/>
      <c r="R62" s="172"/>
      <c r="S62" s="172"/>
      <c r="T62" s="172"/>
      <c r="U62" s="172"/>
      <c r="V62" s="172"/>
      <c r="W62" s="172"/>
      <c r="X62" s="174"/>
      <c r="Y62" s="174"/>
      <c r="Z62" s="174"/>
      <c r="AA62" s="174"/>
      <c r="AB62" s="174"/>
      <c r="AC62" s="174"/>
    </row>
    <row r="63" spans="1:29">
      <c r="A63" s="170"/>
      <c r="B63" s="170"/>
      <c r="C63" s="171"/>
      <c r="D63" s="170"/>
      <c r="E63" s="170"/>
      <c r="F63" s="170"/>
      <c r="G63" s="170"/>
      <c r="H63" s="170"/>
      <c r="I63" s="170"/>
      <c r="J63" s="170"/>
      <c r="K63" s="172"/>
      <c r="L63" s="172"/>
      <c r="M63" s="172"/>
      <c r="N63" s="172"/>
      <c r="O63" s="173"/>
      <c r="P63" s="170"/>
      <c r="Q63" s="170"/>
      <c r="R63" s="172"/>
      <c r="S63" s="172"/>
      <c r="T63" s="172"/>
      <c r="U63" s="172"/>
      <c r="V63" s="172"/>
      <c r="W63" s="172"/>
      <c r="X63" s="174"/>
      <c r="Y63" s="174"/>
      <c r="Z63" s="174"/>
      <c r="AA63" s="174"/>
      <c r="AB63" s="174"/>
      <c r="AC63" s="174"/>
    </row>
    <row r="64" spans="1:29">
      <c r="A64" s="170"/>
      <c r="B64" s="170"/>
      <c r="C64" s="171"/>
      <c r="D64" s="170"/>
      <c r="E64" s="170"/>
      <c r="F64" s="170"/>
      <c r="G64" s="170"/>
      <c r="H64" s="170"/>
      <c r="I64" s="170"/>
      <c r="J64" s="170"/>
      <c r="K64" s="172"/>
      <c r="L64" s="172"/>
      <c r="M64" s="172"/>
      <c r="N64" s="172"/>
      <c r="O64" s="173"/>
      <c r="P64" s="170"/>
      <c r="Q64" s="170"/>
      <c r="R64" s="172"/>
      <c r="S64" s="172"/>
      <c r="T64" s="172"/>
      <c r="U64" s="172"/>
      <c r="V64" s="172"/>
      <c r="W64" s="172"/>
      <c r="X64" s="174"/>
      <c r="Y64" s="174"/>
      <c r="Z64" s="174"/>
      <c r="AA64" s="174"/>
      <c r="AB64" s="174"/>
      <c r="AC64" s="174"/>
    </row>
    <row r="65" spans="1:29">
      <c r="A65" s="170"/>
      <c r="B65" s="170"/>
      <c r="C65" s="171"/>
      <c r="D65" s="170"/>
      <c r="E65" s="170"/>
      <c r="F65" s="170"/>
      <c r="G65" s="170"/>
      <c r="H65" s="170"/>
      <c r="I65" s="170"/>
      <c r="J65" s="170"/>
      <c r="K65" s="172"/>
      <c r="L65" s="172"/>
      <c r="M65" s="172"/>
      <c r="N65" s="172"/>
      <c r="O65" s="173"/>
      <c r="P65" s="170"/>
      <c r="Q65" s="170"/>
      <c r="R65" s="172"/>
      <c r="S65" s="172"/>
      <c r="T65" s="172"/>
      <c r="U65" s="172"/>
      <c r="V65" s="172"/>
      <c r="W65" s="172"/>
      <c r="X65" s="174"/>
      <c r="Y65" s="174"/>
      <c r="Z65" s="174"/>
      <c r="AA65" s="174"/>
      <c r="AB65" s="174"/>
      <c r="AC65" s="174"/>
    </row>
    <row r="66" spans="1:29">
      <c r="A66" s="170"/>
      <c r="B66" s="170"/>
      <c r="C66" s="171"/>
      <c r="D66" s="170"/>
      <c r="E66" s="170"/>
      <c r="F66" s="170"/>
      <c r="G66" s="170"/>
      <c r="H66" s="170"/>
      <c r="I66" s="170"/>
      <c r="J66" s="170"/>
      <c r="K66" s="172"/>
      <c r="L66" s="172"/>
      <c r="M66" s="172"/>
      <c r="N66" s="172"/>
      <c r="O66" s="173"/>
      <c r="P66" s="170"/>
      <c r="Q66" s="170"/>
      <c r="R66" s="172"/>
      <c r="S66" s="172"/>
      <c r="T66" s="172"/>
      <c r="U66" s="172"/>
      <c r="V66" s="172"/>
      <c r="W66" s="172"/>
      <c r="X66" s="174"/>
      <c r="Y66" s="174"/>
      <c r="Z66" s="174"/>
      <c r="AA66" s="174"/>
      <c r="AB66" s="174"/>
      <c r="AC66" s="174"/>
    </row>
    <row r="67" spans="1:29">
      <c r="A67" s="170"/>
      <c r="B67" s="170"/>
      <c r="C67" s="171"/>
      <c r="D67" s="170"/>
      <c r="E67" s="170"/>
      <c r="F67" s="170"/>
      <c r="G67" s="170"/>
      <c r="H67" s="170"/>
      <c r="I67" s="170"/>
      <c r="J67" s="170"/>
      <c r="K67" s="172"/>
      <c r="L67" s="172"/>
      <c r="M67" s="172"/>
      <c r="N67" s="172"/>
      <c r="O67" s="173"/>
      <c r="P67" s="170"/>
      <c r="Q67" s="170"/>
      <c r="R67" s="172"/>
      <c r="S67" s="172"/>
      <c r="T67" s="172"/>
      <c r="U67" s="172"/>
      <c r="V67" s="172"/>
      <c r="W67" s="172"/>
      <c r="X67" s="174"/>
      <c r="Y67" s="174"/>
      <c r="Z67" s="174"/>
      <c r="AA67" s="174"/>
      <c r="AB67" s="174"/>
      <c r="AC67" s="174"/>
    </row>
    <row r="68" spans="1:29">
      <c r="A68" s="170"/>
      <c r="B68" s="170"/>
      <c r="C68" s="171"/>
      <c r="D68" s="170"/>
      <c r="E68" s="170"/>
      <c r="F68" s="170"/>
      <c r="G68" s="170"/>
      <c r="H68" s="170"/>
      <c r="I68" s="170"/>
      <c r="J68" s="170"/>
      <c r="K68" s="172"/>
      <c r="L68" s="172"/>
      <c r="M68" s="172"/>
      <c r="N68" s="172"/>
      <c r="O68" s="173"/>
      <c r="P68" s="102"/>
      <c r="Q68" s="102"/>
      <c r="R68" s="102"/>
      <c r="S68" s="102"/>
      <c r="T68" s="102"/>
      <c r="U68" s="102"/>
      <c r="V68" s="102"/>
      <c r="W68" s="102"/>
      <c r="X68" s="102"/>
      <c r="Y68" s="102"/>
      <c r="Z68" s="102"/>
      <c r="AA68" s="102"/>
      <c r="AB68" s="102"/>
      <c r="AC68" s="102"/>
    </row>
    <row r="69" spans="1:29">
      <c r="A69" s="170"/>
      <c r="B69" s="170"/>
      <c r="C69" s="171"/>
      <c r="D69" s="170"/>
      <c r="E69" s="170"/>
      <c r="F69" s="170"/>
      <c r="G69" s="170"/>
      <c r="H69" s="170"/>
      <c r="I69" s="170"/>
      <c r="J69" s="170"/>
      <c r="K69" s="172"/>
      <c r="L69" s="172"/>
      <c r="M69" s="172"/>
      <c r="N69" s="172"/>
      <c r="O69" s="173"/>
      <c r="P69" s="102"/>
      <c r="Q69" s="102"/>
      <c r="R69" s="102"/>
      <c r="S69" s="102"/>
      <c r="T69" s="102"/>
      <c r="U69" s="102"/>
      <c r="V69" s="102"/>
      <c r="W69" s="102"/>
      <c r="X69" s="102"/>
      <c r="Y69" s="102"/>
      <c r="Z69" s="102"/>
      <c r="AA69" s="102"/>
      <c r="AB69" s="102"/>
      <c r="AC69" s="102"/>
    </row>
    <row r="70" spans="1:29">
      <c r="A70" s="170"/>
      <c r="B70" s="170"/>
      <c r="C70" s="171"/>
      <c r="D70" s="170"/>
      <c r="E70" s="170"/>
      <c r="F70" s="170"/>
      <c r="G70" s="170"/>
      <c r="H70" s="170"/>
      <c r="I70" s="170"/>
      <c r="J70" s="170"/>
      <c r="K70" s="172"/>
      <c r="L70" s="172"/>
      <c r="M70" s="172"/>
      <c r="N70" s="172"/>
      <c r="O70" s="173"/>
      <c r="P70" s="102"/>
      <c r="Q70" s="102"/>
      <c r="R70" s="102"/>
      <c r="S70" s="102"/>
      <c r="T70" s="102"/>
      <c r="U70" s="102"/>
      <c r="V70" s="102"/>
      <c r="W70" s="102"/>
      <c r="X70" s="102"/>
      <c r="Y70" s="102"/>
      <c r="Z70" s="102"/>
      <c r="AA70" s="102"/>
      <c r="AB70" s="102"/>
      <c r="AC70" s="102"/>
    </row>
    <row r="71" spans="1:29">
      <c r="A71" s="170"/>
      <c r="B71" s="170"/>
      <c r="C71" s="171"/>
      <c r="D71" s="170"/>
      <c r="E71" s="170"/>
      <c r="F71" s="170"/>
      <c r="G71" s="170"/>
      <c r="H71" s="170"/>
      <c r="I71" s="170"/>
      <c r="J71" s="170"/>
      <c r="K71" s="172"/>
      <c r="L71" s="172"/>
      <c r="M71" s="172"/>
      <c r="N71" s="172"/>
      <c r="O71" s="173"/>
      <c r="P71" s="102"/>
      <c r="Q71" s="102"/>
      <c r="R71" s="102"/>
      <c r="S71" s="102"/>
      <c r="T71" s="102"/>
      <c r="U71" s="102"/>
      <c r="V71" s="102"/>
      <c r="W71" s="102"/>
      <c r="X71" s="102"/>
      <c r="Y71" s="102"/>
      <c r="Z71" s="102"/>
      <c r="AA71" s="102"/>
      <c r="AB71" s="102"/>
      <c r="AC71" s="102"/>
    </row>
    <row r="72" spans="1:29">
      <c r="A72" s="170"/>
      <c r="B72" s="170"/>
      <c r="C72" s="171"/>
      <c r="D72" s="170"/>
      <c r="E72" s="170"/>
      <c r="F72" s="170"/>
      <c r="G72" s="170"/>
      <c r="H72" s="170"/>
      <c r="I72" s="170"/>
      <c r="J72" s="170"/>
      <c r="K72" s="172"/>
      <c r="L72" s="172"/>
      <c r="M72" s="172"/>
      <c r="N72" s="172"/>
      <c r="O72" s="173"/>
      <c r="P72" s="102"/>
      <c r="Q72" s="102"/>
      <c r="R72" s="102"/>
      <c r="S72" s="102"/>
      <c r="T72" s="102"/>
      <c r="U72" s="102"/>
      <c r="V72" s="102"/>
      <c r="W72" s="102"/>
      <c r="X72" s="102"/>
      <c r="Y72" s="102"/>
      <c r="Z72" s="102"/>
      <c r="AA72" s="102"/>
      <c r="AB72" s="102"/>
      <c r="AC72" s="102"/>
    </row>
    <row r="73" spans="1:29">
      <c r="A73" s="170"/>
      <c r="B73" s="170"/>
      <c r="C73" s="171"/>
      <c r="D73" s="170"/>
      <c r="E73" s="170"/>
      <c r="F73" s="170"/>
      <c r="G73" s="170"/>
      <c r="H73" s="170"/>
      <c r="I73" s="170"/>
      <c r="J73" s="170"/>
      <c r="K73" s="172"/>
      <c r="L73" s="172"/>
      <c r="M73" s="172"/>
      <c r="N73" s="172"/>
      <c r="O73" s="173"/>
      <c r="P73" s="102"/>
      <c r="Q73" s="102"/>
      <c r="R73" s="102"/>
      <c r="S73" s="102"/>
      <c r="T73" s="102"/>
      <c r="U73" s="102"/>
      <c r="V73" s="102"/>
      <c r="W73" s="102"/>
      <c r="X73" s="102"/>
      <c r="Y73" s="102"/>
      <c r="Z73" s="102"/>
      <c r="AA73" s="102"/>
      <c r="AB73" s="102"/>
      <c r="AC73" s="102"/>
    </row>
    <row r="74" spans="1:29">
      <c r="A74" s="170"/>
      <c r="B74" s="170"/>
      <c r="C74" s="171"/>
      <c r="D74" s="170"/>
      <c r="E74" s="170"/>
      <c r="F74" s="170"/>
      <c r="G74" s="170"/>
      <c r="H74" s="170"/>
      <c r="I74" s="170"/>
      <c r="J74" s="170"/>
      <c r="K74" s="172"/>
      <c r="L74" s="172"/>
      <c r="M74" s="172"/>
      <c r="N74" s="172"/>
      <c r="O74" s="173"/>
      <c r="P74" s="102"/>
      <c r="Q74" s="102"/>
      <c r="R74" s="102"/>
      <c r="S74" s="102"/>
      <c r="T74" s="102"/>
      <c r="U74" s="102"/>
      <c r="V74" s="102"/>
      <c r="W74" s="102"/>
      <c r="X74" s="102"/>
      <c r="Y74" s="102"/>
      <c r="Z74" s="102"/>
      <c r="AA74" s="102"/>
      <c r="AB74" s="102"/>
      <c r="AC74" s="102"/>
    </row>
    <row r="75" spans="1:29">
      <c r="A75" s="170"/>
      <c r="B75" s="170"/>
      <c r="C75" s="171"/>
      <c r="D75" s="170"/>
      <c r="E75" s="170"/>
      <c r="F75" s="170"/>
      <c r="G75" s="170"/>
      <c r="H75" s="170"/>
      <c r="I75" s="170"/>
      <c r="J75" s="170"/>
      <c r="K75" s="172"/>
      <c r="L75" s="172"/>
      <c r="M75" s="172"/>
      <c r="N75" s="172"/>
      <c r="O75" s="173"/>
      <c r="P75" s="102"/>
      <c r="Q75" s="102"/>
      <c r="R75" s="102"/>
      <c r="S75" s="102"/>
      <c r="T75" s="102"/>
      <c r="U75" s="102"/>
      <c r="V75" s="102"/>
      <c r="W75" s="102"/>
      <c r="X75" s="102"/>
      <c r="Y75" s="102"/>
      <c r="Z75" s="102"/>
      <c r="AA75" s="102"/>
      <c r="AB75" s="102"/>
      <c r="AC75" s="102"/>
    </row>
    <row r="76" spans="1:29">
      <c r="A76" s="170"/>
      <c r="B76" s="170"/>
      <c r="C76" s="171"/>
      <c r="D76" s="170"/>
      <c r="E76" s="170"/>
      <c r="F76" s="170"/>
      <c r="G76" s="170"/>
      <c r="H76" s="170"/>
      <c r="I76" s="170"/>
      <c r="J76" s="170"/>
      <c r="K76" s="172"/>
      <c r="L76" s="172"/>
      <c r="M76" s="172"/>
      <c r="N76" s="172"/>
      <c r="O76" s="173"/>
      <c r="P76" s="102"/>
      <c r="Q76" s="102"/>
      <c r="R76" s="102"/>
      <c r="S76" s="102"/>
      <c r="T76" s="102"/>
      <c r="U76" s="102"/>
      <c r="V76" s="102"/>
      <c r="W76" s="102"/>
      <c r="X76" s="102"/>
      <c r="Y76" s="102"/>
      <c r="Z76" s="102"/>
      <c r="AA76" s="102"/>
      <c r="AB76" s="102"/>
      <c r="AC76" s="102"/>
    </row>
    <row r="77" spans="1:29">
      <c r="A77" s="170"/>
      <c r="B77" s="170"/>
      <c r="C77" s="171"/>
      <c r="D77" s="170"/>
      <c r="E77" s="170"/>
      <c r="F77" s="170"/>
      <c r="G77" s="170"/>
      <c r="H77" s="170"/>
      <c r="I77" s="170"/>
      <c r="J77" s="170"/>
      <c r="K77" s="172"/>
      <c r="L77" s="172"/>
      <c r="M77" s="172"/>
      <c r="N77" s="172"/>
      <c r="O77" s="173"/>
      <c r="P77" s="102"/>
      <c r="Q77" s="102"/>
      <c r="R77" s="102"/>
      <c r="S77" s="102"/>
      <c r="T77" s="102"/>
      <c r="U77" s="102"/>
      <c r="V77" s="102"/>
      <c r="W77" s="102"/>
      <c r="X77" s="102"/>
      <c r="Y77" s="102"/>
      <c r="Z77" s="102"/>
      <c r="AA77" s="102"/>
      <c r="AB77" s="102"/>
      <c r="AC77" s="102"/>
    </row>
    <row r="78" spans="1:29">
      <c r="A78" s="170"/>
      <c r="B78" s="170"/>
      <c r="C78" s="171"/>
      <c r="D78" s="170"/>
      <c r="E78" s="170"/>
      <c r="F78" s="170"/>
      <c r="G78" s="170"/>
      <c r="H78" s="170"/>
      <c r="I78" s="170"/>
      <c r="J78" s="170"/>
      <c r="K78" s="172"/>
      <c r="L78" s="172"/>
      <c r="M78" s="172"/>
      <c r="N78" s="172"/>
      <c r="O78" s="173"/>
      <c r="P78" s="102"/>
      <c r="Q78" s="102"/>
      <c r="R78" s="102"/>
      <c r="S78" s="102"/>
      <c r="T78" s="102"/>
      <c r="U78" s="102"/>
      <c r="V78" s="102"/>
      <c r="W78" s="102"/>
      <c r="X78" s="102"/>
      <c r="Y78" s="102"/>
      <c r="Z78" s="102"/>
      <c r="AA78" s="102"/>
      <c r="AB78" s="102"/>
      <c r="AC78" s="102"/>
    </row>
    <row r="79" spans="1:29">
      <c r="A79" s="170"/>
      <c r="B79" s="170"/>
      <c r="C79" s="171"/>
      <c r="D79" s="170"/>
      <c r="E79" s="170"/>
      <c r="F79" s="170"/>
      <c r="G79" s="170"/>
      <c r="H79" s="170"/>
      <c r="I79" s="170"/>
      <c r="J79" s="170"/>
      <c r="K79" s="172"/>
      <c r="L79" s="172"/>
      <c r="M79" s="172"/>
      <c r="N79" s="172"/>
      <c r="O79" s="173"/>
      <c r="P79" s="102"/>
      <c r="Q79" s="102"/>
      <c r="R79" s="102"/>
      <c r="S79" s="102"/>
      <c r="T79" s="102"/>
      <c r="U79" s="102"/>
      <c r="V79" s="102"/>
      <c r="W79" s="102"/>
      <c r="X79" s="102"/>
      <c r="Y79" s="102"/>
      <c r="Z79" s="102"/>
      <c r="AA79" s="102"/>
      <c r="AB79" s="102"/>
      <c r="AC79" s="102"/>
    </row>
    <row r="80" spans="1:29">
      <c r="A80" s="170"/>
      <c r="B80" s="170"/>
      <c r="C80" s="171"/>
      <c r="D80" s="170"/>
      <c r="E80" s="170"/>
      <c r="F80" s="170"/>
      <c r="G80" s="170"/>
      <c r="H80" s="170"/>
      <c r="I80" s="170"/>
      <c r="J80" s="170"/>
      <c r="K80" s="172"/>
      <c r="L80" s="172"/>
      <c r="M80" s="172"/>
      <c r="N80" s="172"/>
      <c r="O80" s="173"/>
      <c r="P80" s="102"/>
      <c r="Q80" s="102"/>
      <c r="R80" s="102"/>
      <c r="S80" s="102"/>
      <c r="T80" s="102"/>
      <c r="U80" s="102"/>
      <c r="V80" s="102"/>
      <c r="W80" s="102"/>
      <c r="X80" s="102"/>
      <c r="Y80" s="102"/>
      <c r="Z80" s="102"/>
      <c r="AA80" s="102"/>
      <c r="AB80" s="102"/>
      <c r="AC80" s="102"/>
    </row>
    <row r="81" spans="1:15">
      <c r="A81" s="170"/>
      <c r="B81" s="170"/>
      <c r="C81" s="171"/>
      <c r="D81" s="170"/>
      <c r="E81" s="176"/>
      <c r="F81" s="176"/>
      <c r="G81" s="170"/>
      <c r="H81" s="170"/>
      <c r="I81" s="170"/>
      <c r="J81" s="170"/>
      <c r="K81" s="172"/>
      <c r="L81" s="172"/>
      <c r="M81" s="172"/>
      <c r="N81" s="172"/>
      <c r="O81" s="173"/>
    </row>
    <row r="82" spans="1:15">
      <c r="A82" s="170"/>
      <c r="B82" s="170"/>
      <c r="C82" s="171"/>
      <c r="D82" s="170"/>
      <c r="E82" s="170"/>
      <c r="F82" s="170"/>
      <c r="G82" s="170"/>
      <c r="H82" s="170"/>
      <c r="I82" s="170"/>
      <c r="J82" s="170"/>
      <c r="K82" s="172"/>
      <c r="L82" s="172"/>
      <c r="M82" s="172"/>
      <c r="N82" s="172"/>
      <c r="O82" s="173"/>
    </row>
    <row r="83" spans="1:15">
      <c r="A83" s="170"/>
      <c r="B83" s="170"/>
      <c r="C83" s="171"/>
      <c r="D83" s="170"/>
      <c r="E83" s="170"/>
      <c r="F83" s="170"/>
      <c r="G83" s="170"/>
      <c r="H83" s="170"/>
      <c r="I83" s="170"/>
      <c r="J83" s="170"/>
      <c r="K83" s="172"/>
      <c r="L83" s="172"/>
      <c r="M83" s="172"/>
      <c r="N83" s="172"/>
      <c r="O83" s="173"/>
    </row>
    <row r="84" spans="1:15">
      <c r="A84" s="170"/>
      <c r="B84" s="170"/>
      <c r="C84" s="171"/>
      <c r="D84" s="170"/>
      <c r="E84" s="170"/>
      <c r="F84" s="170"/>
      <c r="G84" s="170"/>
      <c r="H84" s="170"/>
      <c r="I84" s="170"/>
      <c r="J84" s="170"/>
      <c r="K84" s="172"/>
      <c r="L84" s="172"/>
      <c r="M84" s="172"/>
      <c r="N84" s="172"/>
      <c r="O84" s="173"/>
    </row>
    <row r="85" spans="1:15">
      <c r="A85" s="170"/>
      <c r="B85" s="170"/>
      <c r="C85" s="171"/>
      <c r="D85" s="170"/>
      <c r="E85" s="170"/>
      <c r="F85" s="170"/>
      <c r="G85" s="170"/>
      <c r="H85" s="170"/>
      <c r="I85" s="170"/>
      <c r="J85" s="170"/>
      <c r="K85" s="172"/>
      <c r="L85" s="172"/>
      <c r="M85" s="172"/>
      <c r="N85" s="172"/>
      <c r="O85" s="173"/>
    </row>
    <row r="86" spans="1:15">
      <c r="A86" s="170"/>
      <c r="B86" s="170"/>
      <c r="C86" s="171"/>
      <c r="D86" s="170"/>
      <c r="E86" s="170"/>
      <c r="F86" s="170"/>
      <c r="G86" s="170"/>
      <c r="H86" s="170"/>
      <c r="I86" s="170"/>
      <c r="J86" s="170"/>
      <c r="K86" s="172"/>
      <c r="L86" s="172"/>
      <c r="M86" s="172"/>
      <c r="N86" s="172"/>
      <c r="O86" s="173"/>
    </row>
    <row r="87" spans="1:15">
      <c r="A87" s="170"/>
      <c r="B87" s="170"/>
      <c r="C87" s="171"/>
      <c r="D87" s="170"/>
      <c r="E87" s="170"/>
      <c r="F87" s="170"/>
      <c r="G87" s="170"/>
      <c r="H87" s="170"/>
      <c r="I87" s="170"/>
      <c r="J87" s="170"/>
      <c r="K87" s="172"/>
      <c r="L87" s="172"/>
      <c r="M87" s="172"/>
      <c r="N87" s="172"/>
      <c r="O87" s="173"/>
    </row>
    <row r="88" spans="1:15">
      <c r="A88" s="102"/>
      <c r="B88" s="102"/>
      <c r="C88" s="102"/>
      <c r="D88" s="102"/>
      <c r="E88" s="102"/>
      <c r="F88" s="102"/>
      <c r="G88" s="102"/>
      <c r="H88" s="102"/>
      <c r="I88" s="102"/>
      <c r="J88" s="102"/>
      <c r="K88" s="102"/>
      <c r="L88" s="102"/>
      <c r="M88" s="102"/>
      <c r="N88" s="102"/>
      <c r="O88" s="99"/>
    </row>
    <row r="89" spans="1:15">
      <c r="A89" s="102"/>
      <c r="B89" s="102"/>
      <c r="C89" s="102"/>
      <c r="D89" s="102"/>
      <c r="E89" s="102"/>
      <c r="F89" s="102"/>
      <c r="G89" s="102"/>
      <c r="H89" s="102"/>
      <c r="I89" s="102"/>
      <c r="J89" s="102"/>
      <c r="K89" s="102"/>
      <c r="L89" s="102"/>
      <c r="M89" s="102"/>
      <c r="N89" s="102"/>
      <c r="O89" s="99"/>
    </row>
    <row r="90" spans="1:15">
      <c r="A90" s="102"/>
      <c r="B90" s="102"/>
      <c r="C90" s="102"/>
      <c r="D90" s="102"/>
      <c r="E90" s="102"/>
      <c r="F90" s="102"/>
      <c r="G90" s="102"/>
      <c r="H90" s="102"/>
      <c r="I90" s="102"/>
      <c r="J90" s="102"/>
      <c r="K90" s="102"/>
      <c r="L90" s="102"/>
      <c r="M90" s="102"/>
      <c r="N90" s="102"/>
      <c r="O90" s="99"/>
    </row>
    <row r="91" spans="1:15">
      <c r="A91" s="102"/>
      <c r="B91" s="102"/>
      <c r="C91" s="102"/>
      <c r="D91" s="102"/>
      <c r="E91" s="102"/>
      <c r="F91" s="102"/>
      <c r="G91" s="102"/>
      <c r="H91" s="102"/>
      <c r="I91" s="102"/>
      <c r="J91" s="102"/>
      <c r="K91" s="102"/>
      <c r="L91" s="102"/>
      <c r="M91" s="102"/>
      <c r="N91" s="102"/>
      <c r="O91" s="99"/>
    </row>
    <row r="92" spans="1:15">
      <c r="A92" s="177"/>
      <c r="B92" s="102"/>
      <c r="C92" s="102"/>
      <c r="D92" s="102"/>
      <c r="E92" s="102"/>
      <c r="F92" s="102"/>
      <c r="G92" s="102"/>
      <c r="H92" s="102"/>
      <c r="I92" s="102"/>
      <c r="J92" s="102"/>
      <c r="K92" s="102"/>
      <c r="L92" s="102"/>
      <c r="M92" s="102"/>
      <c r="N92" s="102"/>
      <c r="O92" s="99"/>
    </row>
    <row r="93" spans="1:15">
      <c r="A93" s="99"/>
      <c r="B93" s="102"/>
      <c r="C93" s="102"/>
      <c r="D93" s="102"/>
      <c r="E93" s="102"/>
      <c r="F93" s="102"/>
      <c r="G93" s="102"/>
      <c r="H93" s="102"/>
      <c r="I93" s="102"/>
      <c r="J93" s="102"/>
      <c r="K93" s="102"/>
      <c r="L93" s="102"/>
      <c r="M93" s="102"/>
      <c r="N93" s="102"/>
      <c r="O93" s="99"/>
    </row>
    <row r="94" spans="1:15">
      <c r="A94" s="102"/>
      <c r="B94" s="102"/>
      <c r="C94" s="102"/>
      <c r="D94" s="102"/>
      <c r="E94" s="102"/>
      <c r="F94" s="102"/>
      <c r="G94" s="99"/>
      <c r="H94" s="102"/>
      <c r="I94" s="102"/>
      <c r="J94" s="102"/>
      <c r="K94" s="102"/>
      <c r="L94" s="102"/>
      <c r="M94" s="102"/>
      <c r="N94" s="99"/>
      <c r="O94" s="99"/>
    </row>
    <row r="95" spans="1:15">
      <c r="A95" s="102"/>
      <c r="B95" s="102"/>
      <c r="C95" s="102"/>
      <c r="D95" s="102"/>
      <c r="E95" s="102"/>
      <c r="F95" s="102"/>
      <c r="G95" s="102"/>
      <c r="H95" s="99"/>
      <c r="I95" s="99"/>
      <c r="J95" s="99"/>
      <c r="K95" s="99"/>
      <c r="L95" s="99"/>
      <c r="M95" s="102"/>
      <c r="N95" s="102"/>
      <c r="O95" s="99"/>
    </row>
    <row r="96" spans="1:15">
      <c r="A96" s="102"/>
      <c r="B96" s="102"/>
      <c r="C96" s="102"/>
      <c r="D96" s="102"/>
      <c r="E96" s="102"/>
      <c r="F96" s="102"/>
      <c r="G96" s="102"/>
      <c r="H96" s="99"/>
      <c r="I96" s="99"/>
      <c r="J96" s="99"/>
      <c r="K96" s="99"/>
      <c r="L96" s="99"/>
      <c r="M96" s="102"/>
      <c r="N96" s="102"/>
      <c r="O96" s="99"/>
    </row>
    <row r="97" spans="2:15">
      <c r="B97" s="102"/>
      <c r="C97" s="102"/>
      <c r="D97" s="102"/>
      <c r="E97" s="102"/>
      <c r="F97" s="102"/>
      <c r="G97" s="102"/>
      <c r="H97" s="99"/>
      <c r="I97" s="99"/>
      <c r="J97" s="99"/>
      <c r="K97" s="99"/>
      <c r="L97" s="99"/>
      <c r="M97" s="102"/>
      <c r="N97" s="102"/>
      <c r="O97" s="99"/>
    </row>
    <row r="98" spans="2:15">
      <c r="B98" s="102"/>
      <c r="C98" s="102"/>
      <c r="D98" s="102"/>
      <c r="E98" s="102"/>
      <c r="F98" s="102"/>
      <c r="G98" s="102"/>
      <c r="H98" s="99"/>
      <c r="I98" s="99"/>
      <c r="J98" s="99"/>
      <c r="K98" s="99"/>
      <c r="L98" s="99"/>
      <c r="M98" s="101"/>
      <c r="N98" s="102"/>
      <c r="O98" s="99"/>
    </row>
    <row r="100" spans="2:15">
      <c r="B100" s="99"/>
      <c r="C100" s="102"/>
      <c r="D100" s="102"/>
      <c r="E100" s="102"/>
      <c r="F100" s="102"/>
      <c r="G100" s="103"/>
      <c r="H100" s="102"/>
      <c r="I100" s="102"/>
      <c r="J100" s="102"/>
      <c r="K100" s="102"/>
      <c r="L100" s="102"/>
      <c r="M100" s="102"/>
      <c r="N100" s="102"/>
      <c r="O100" s="99"/>
    </row>
    <row r="101" spans="2:15">
      <c r="B101" s="99"/>
      <c r="C101" s="102"/>
      <c r="D101" s="102"/>
      <c r="E101" s="102"/>
      <c r="F101" s="102"/>
      <c r="G101" s="103"/>
      <c r="H101" s="102"/>
      <c r="I101" s="102"/>
      <c r="J101" s="102"/>
      <c r="K101" s="102"/>
      <c r="L101" s="102"/>
      <c r="M101" s="102"/>
      <c r="N101" s="102"/>
      <c r="O101" s="99"/>
    </row>
    <row r="102" spans="2:15">
      <c r="B102" s="99"/>
      <c r="C102" s="102"/>
      <c r="D102" s="102"/>
      <c r="E102" s="102"/>
      <c r="F102" s="102"/>
      <c r="G102" s="103"/>
      <c r="H102" s="102"/>
      <c r="I102" s="102"/>
      <c r="J102" s="102"/>
      <c r="K102" s="102"/>
      <c r="L102" s="102"/>
      <c r="M102" s="102"/>
      <c r="N102" s="102"/>
      <c r="O102" s="99"/>
    </row>
  </sheetData>
  <mergeCells count="25">
    <mergeCell ref="I53:K53"/>
    <mergeCell ref="L53:N53"/>
    <mergeCell ref="I54:K54"/>
    <mergeCell ref="L54:N54"/>
    <mergeCell ref="A6:O6"/>
    <mergeCell ref="A1:E1"/>
    <mergeCell ref="I1:O1"/>
    <mergeCell ref="A2:E2"/>
    <mergeCell ref="I2:O2"/>
    <mergeCell ref="I4:O4"/>
    <mergeCell ref="A52:D52"/>
    <mergeCell ref="B53:F53"/>
    <mergeCell ref="A7:O7"/>
    <mergeCell ref="A8:O8"/>
    <mergeCell ref="A9:O9"/>
    <mergeCell ref="A11:A12"/>
    <mergeCell ref="B11:B12"/>
    <mergeCell ref="C11:D12"/>
    <mergeCell ref="E11:E12"/>
    <mergeCell ref="F11:F12"/>
    <mergeCell ref="G11:G12"/>
    <mergeCell ref="H11:L11"/>
    <mergeCell ref="M11:M12"/>
    <mergeCell ref="N11:N12"/>
    <mergeCell ref="O11:O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91"/>
  <sheetViews>
    <sheetView topLeftCell="A13" workbookViewId="0">
      <selection activeCell="P38" sqref="P38:R39"/>
    </sheetView>
  </sheetViews>
  <sheetFormatPr defaultColWidth="9" defaultRowHeight="12.75"/>
  <cols>
    <col min="1" max="1" width="5.140625" style="31" customWidth="1"/>
    <col min="2" max="2" width="13.28515625" style="32" customWidth="1"/>
    <col min="3" max="3" width="14.42578125" style="32" customWidth="1"/>
    <col min="4" max="4" width="7" style="32" customWidth="1"/>
    <col min="5" max="5" width="11.5703125" style="31" hidden="1" customWidth="1"/>
    <col min="6" max="6" width="5.28515625" style="31" customWidth="1"/>
    <col min="7" max="7" width="6" style="31" customWidth="1"/>
    <col min="8" max="8" width="0.140625" style="32" hidden="1" customWidth="1"/>
    <col min="9" max="9" width="7.140625" style="32" customWidth="1"/>
    <col min="10" max="10" width="6.140625" style="32" customWidth="1"/>
    <col min="11" max="11" width="6.42578125" style="32" customWidth="1"/>
    <col min="12" max="12" width="6.140625" style="32" customWidth="1"/>
    <col min="13" max="13" width="6.5703125" style="32" customWidth="1"/>
    <col min="14" max="14" width="6.28515625" style="32" customWidth="1"/>
    <col min="15" max="15" width="6.140625" style="32" customWidth="1"/>
    <col min="16" max="16" width="8.5703125" style="32" customWidth="1"/>
    <col min="17" max="17" width="40.85546875" style="98" customWidth="1"/>
    <col min="18" max="256" width="9" style="32"/>
    <col min="257" max="257" width="6" style="32" customWidth="1"/>
    <col min="258" max="258" width="13.42578125" style="32" customWidth="1"/>
    <col min="259" max="259" width="15.85546875" style="32" customWidth="1"/>
    <col min="260" max="260" width="7" style="32" customWidth="1"/>
    <col min="261" max="261" width="9" style="32" hidden="1" customWidth="1"/>
    <col min="262" max="262" width="5.28515625" style="32" customWidth="1"/>
    <col min="263" max="263" width="9.42578125" style="32" customWidth="1"/>
    <col min="264" max="264" width="0.140625" style="32" customWidth="1"/>
    <col min="265" max="265" width="9.7109375" style="32" customWidth="1"/>
    <col min="266" max="266" width="6.140625" style="32" customWidth="1"/>
    <col min="267" max="267" width="6.42578125" style="32" customWidth="1"/>
    <col min="268" max="268" width="6.140625" style="32" customWidth="1"/>
    <col min="269" max="269" width="6.5703125" style="32" customWidth="1"/>
    <col min="270" max="270" width="6.28515625" style="32" customWidth="1"/>
    <col min="271" max="271" width="6.140625" style="32" customWidth="1"/>
    <col min="272" max="272" width="8.5703125" style="32" customWidth="1"/>
    <col min="273" max="273" width="29.85546875" style="32" customWidth="1"/>
    <col min="274" max="512" width="9" style="32"/>
    <col min="513" max="513" width="6" style="32" customWidth="1"/>
    <col min="514" max="514" width="13.42578125" style="32" customWidth="1"/>
    <col min="515" max="515" width="15.85546875" style="32" customWidth="1"/>
    <col min="516" max="516" width="7" style="32" customWidth="1"/>
    <col min="517" max="517" width="9" style="32" hidden="1" customWidth="1"/>
    <col min="518" max="518" width="5.28515625" style="32" customWidth="1"/>
    <col min="519" max="519" width="9.42578125" style="32" customWidth="1"/>
    <col min="520" max="520" width="0.140625" style="32" customWidth="1"/>
    <col min="521" max="521" width="9.7109375" style="32" customWidth="1"/>
    <col min="522" max="522" width="6.140625" style="32" customWidth="1"/>
    <col min="523" max="523" width="6.42578125" style="32" customWidth="1"/>
    <col min="524" max="524" width="6.140625" style="32" customWidth="1"/>
    <col min="525" max="525" width="6.5703125" style="32" customWidth="1"/>
    <col min="526" max="526" width="6.28515625" style="32" customWidth="1"/>
    <col min="527" max="527" width="6.140625" style="32" customWidth="1"/>
    <col min="528" max="528" width="8.5703125" style="32" customWidth="1"/>
    <col min="529" max="529" width="29.85546875" style="32" customWidth="1"/>
    <col min="530" max="768" width="9" style="32"/>
    <col min="769" max="769" width="6" style="32" customWidth="1"/>
    <col min="770" max="770" width="13.42578125" style="32" customWidth="1"/>
    <col min="771" max="771" width="15.85546875" style="32" customWidth="1"/>
    <col min="772" max="772" width="7" style="32" customWidth="1"/>
    <col min="773" max="773" width="9" style="32" hidden="1" customWidth="1"/>
    <col min="774" max="774" width="5.28515625" style="32" customWidth="1"/>
    <col min="775" max="775" width="9.42578125" style="32" customWidth="1"/>
    <col min="776" max="776" width="0.140625" style="32" customWidth="1"/>
    <col min="777" max="777" width="9.7109375" style="32" customWidth="1"/>
    <col min="778" max="778" width="6.140625" style="32" customWidth="1"/>
    <col min="779" max="779" width="6.42578125" style="32" customWidth="1"/>
    <col min="780" max="780" width="6.140625" style="32" customWidth="1"/>
    <col min="781" max="781" width="6.5703125" style="32" customWidth="1"/>
    <col min="782" max="782" width="6.28515625" style="32" customWidth="1"/>
    <col min="783" max="783" width="6.140625" style="32" customWidth="1"/>
    <col min="784" max="784" width="8.5703125" style="32" customWidth="1"/>
    <col min="785" max="785" width="29.85546875" style="32" customWidth="1"/>
    <col min="786" max="1024" width="9" style="32"/>
    <col min="1025" max="1025" width="6" style="32" customWidth="1"/>
    <col min="1026" max="1026" width="13.42578125" style="32" customWidth="1"/>
    <col min="1027" max="1027" width="15.85546875" style="32" customWidth="1"/>
    <col min="1028" max="1028" width="7" style="32" customWidth="1"/>
    <col min="1029" max="1029" width="9" style="32" hidden="1" customWidth="1"/>
    <col min="1030" max="1030" width="5.28515625" style="32" customWidth="1"/>
    <col min="1031" max="1031" width="9.42578125" style="32" customWidth="1"/>
    <col min="1032" max="1032" width="0.140625" style="32" customWidth="1"/>
    <col min="1033" max="1033" width="9.7109375" style="32" customWidth="1"/>
    <col min="1034" max="1034" width="6.140625" style="32" customWidth="1"/>
    <col min="1035" max="1035" width="6.42578125" style="32" customWidth="1"/>
    <col min="1036" max="1036" width="6.140625" style="32" customWidth="1"/>
    <col min="1037" max="1037" width="6.5703125" style="32" customWidth="1"/>
    <col min="1038" max="1038" width="6.28515625" style="32" customWidth="1"/>
    <col min="1039" max="1039" width="6.140625" style="32" customWidth="1"/>
    <col min="1040" max="1040" width="8.5703125" style="32" customWidth="1"/>
    <col min="1041" max="1041" width="29.85546875" style="32" customWidth="1"/>
    <col min="1042" max="1280" width="9" style="32"/>
    <col min="1281" max="1281" width="6" style="32" customWidth="1"/>
    <col min="1282" max="1282" width="13.42578125" style="32" customWidth="1"/>
    <col min="1283" max="1283" width="15.85546875" style="32" customWidth="1"/>
    <col min="1284" max="1284" width="7" style="32" customWidth="1"/>
    <col min="1285" max="1285" width="9" style="32" hidden="1" customWidth="1"/>
    <col min="1286" max="1286" width="5.28515625" style="32" customWidth="1"/>
    <col min="1287" max="1287" width="9.42578125" style="32" customWidth="1"/>
    <col min="1288" max="1288" width="0.140625" style="32" customWidth="1"/>
    <col min="1289" max="1289" width="9.7109375" style="32" customWidth="1"/>
    <col min="1290" max="1290" width="6.140625" style="32" customWidth="1"/>
    <col min="1291" max="1291" width="6.42578125" style="32" customWidth="1"/>
    <col min="1292" max="1292" width="6.140625" style="32" customWidth="1"/>
    <col min="1293" max="1293" width="6.5703125" style="32" customWidth="1"/>
    <col min="1294" max="1294" width="6.28515625" style="32" customWidth="1"/>
    <col min="1295" max="1295" width="6.140625" style="32" customWidth="1"/>
    <col min="1296" max="1296" width="8.5703125" style="32" customWidth="1"/>
    <col min="1297" max="1297" width="29.85546875" style="32" customWidth="1"/>
    <col min="1298" max="1536" width="9" style="32"/>
    <col min="1537" max="1537" width="6" style="32" customWidth="1"/>
    <col min="1538" max="1538" width="13.42578125" style="32" customWidth="1"/>
    <col min="1539" max="1539" width="15.85546875" style="32" customWidth="1"/>
    <col min="1540" max="1540" width="7" style="32" customWidth="1"/>
    <col min="1541" max="1541" width="9" style="32" hidden="1" customWidth="1"/>
    <col min="1542" max="1542" width="5.28515625" style="32" customWidth="1"/>
    <col min="1543" max="1543" width="9.42578125" style="32" customWidth="1"/>
    <col min="1544" max="1544" width="0.140625" style="32" customWidth="1"/>
    <col min="1545" max="1545" width="9.7109375" style="32" customWidth="1"/>
    <col min="1546" max="1546" width="6.140625" style="32" customWidth="1"/>
    <col min="1547" max="1547" width="6.42578125" style="32" customWidth="1"/>
    <col min="1548" max="1548" width="6.140625" style="32" customWidth="1"/>
    <col min="1549" max="1549" width="6.5703125" style="32" customWidth="1"/>
    <col min="1550" max="1550" width="6.28515625" style="32" customWidth="1"/>
    <col min="1551" max="1551" width="6.140625" style="32" customWidth="1"/>
    <col min="1552" max="1552" width="8.5703125" style="32" customWidth="1"/>
    <col min="1553" max="1553" width="29.85546875" style="32" customWidth="1"/>
    <col min="1554" max="1792" width="9" style="32"/>
    <col min="1793" max="1793" width="6" style="32" customWidth="1"/>
    <col min="1794" max="1794" width="13.42578125" style="32" customWidth="1"/>
    <col min="1795" max="1795" width="15.85546875" style="32" customWidth="1"/>
    <col min="1796" max="1796" width="7" style="32" customWidth="1"/>
    <col min="1797" max="1797" width="9" style="32" hidden="1" customWidth="1"/>
    <col min="1798" max="1798" width="5.28515625" style="32" customWidth="1"/>
    <col min="1799" max="1799" width="9.42578125" style="32" customWidth="1"/>
    <col min="1800" max="1800" width="0.140625" style="32" customWidth="1"/>
    <col min="1801" max="1801" width="9.7109375" style="32" customWidth="1"/>
    <col min="1802" max="1802" width="6.140625" style="32" customWidth="1"/>
    <col min="1803" max="1803" width="6.42578125" style="32" customWidth="1"/>
    <col min="1804" max="1804" width="6.140625" style="32" customWidth="1"/>
    <col min="1805" max="1805" width="6.5703125" style="32" customWidth="1"/>
    <col min="1806" max="1806" width="6.28515625" style="32" customWidth="1"/>
    <col min="1807" max="1807" width="6.140625" style="32" customWidth="1"/>
    <col min="1808" max="1808" width="8.5703125" style="32" customWidth="1"/>
    <col min="1809" max="1809" width="29.85546875" style="32" customWidth="1"/>
    <col min="1810" max="2048" width="9" style="32"/>
    <col min="2049" max="2049" width="6" style="32" customWidth="1"/>
    <col min="2050" max="2050" width="13.42578125" style="32" customWidth="1"/>
    <col min="2051" max="2051" width="15.85546875" style="32" customWidth="1"/>
    <col min="2052" max="2052" width="7" style="32" customWidth="1"/>
    <col min="2053" max="2053" width="9" style="32" hidden="1" customWidth="1"/>
    <col min="2054" max="2054" width="5.28515625" style="32" customWidth="1"/>
    <col min="2055" max="2055" width="9.42578125" style="32" customWidth="1"/>
    <col min="2056" max="2056" width="0.140625" style="32" customWidth="1"/>
    <col min="2057" max="2057" width="9.7109375" style="32" customWidth="1"/>
    <col min="2058" max="2058" width="6.140625" style="32" customWidth="1"/>
    <col min="2059" max="2059" width="6.42578125" style="32" customWidth="1"/>
    <col min="2060" max="2060" width="6.140625" style="32" customWidth="1"/>
    <col min="2061" max="2061" width="6.5703125" style="32" customWidth="1"/>
    <col min="2062" max="2062" width="6.28515625" style="32" customWidth="1"/>
    <col min="2063" max="2063" width="6.140625" style="32" customWidth="1"/>
    <col min="2064" max="2064" width="8.5703125" style="32" customWidth="1"/>
    <col min="2065" max="2065" width="29.85546875" style="32" customWidth="1"/>
    <col min="2066" max="2304" width="9" style="32"/>
    <col min="2305" max="2305" width="6" style="32" customWidth="1"/>
    <col min="2306" max="2306" width="13.42578125" style="32" customWidth="1"/>
    <col min="2307" max="2307" width="15.85546875" style="32" customWidth="1"/>
    <col min="2308" max="2308" width="7" style="32" customWidth="1"/>
    <col min="2309" max="2309" width="9" style="32" hidden="1" customWidth="1"/>
    <col min="2310" max="2310" width="5.28515625" style="32" customWidth="1"/>
    <col min="2311" max="2311" width="9.42578125" style="32" customWidth="1"/>
    <col min="2312" max="2312" width="0.140625" style="32" customWidth="1"/>
    <col min="2313" max="2313" width="9.7109375" style="32" customWidth="1"/>
    <col min="2314" max="2314" width="6.140625" style="32" customWidth="1"/>
    <col min="2315" max="2315" width="6.42578125" style="32" customWidth="1"/>
    <col min="2316" max="2316" width="6.140625" style="32" customWidth="1"/>
    <col min="2317" max="2317" width="6.5703125" style="32" customWidth="1"/>
    <col min="2318" max="2318" width="6.28515625" style="32" customWidth="1"/>
    <col min="2319" max="2319" width="6.140625" style="32" customWidth="1"/>
    <col min="2320" max="2320" width="8.5703125" style="32" customWidth="1"/>
    <col min="2321" max="2321" width="29.85546875" style="32" customWidth="1"/>
    <col min="2322" max="2560" width="9" style="32"/>
    <col min="2561" max="2561" width="6" style="32" customWidth="1"/>
    <col min="2562" max="2562" width="13.42578125" style="32" customWidth="1"/>
    <col min="2563" max="2563" width="15.85546875" style="32" customWidth="1"/>
    <col min="2564" max="2564" width="7" style="32" customWidth="1"/>
    <col min="2565" max="2565" width="9" style="32" hidden="1" customWidth="1"/>
    <col min="2566" max="2566" width="5.28515625" style="32" customWidth="1"/>
    <col min="2567" max="2567" width="9.42578125" style="32" customWidth="1"/>
    <col min="2568" max="2568" width="0.140625" style="32" customWidth="1"/>
    <col min="2569" max="2569" width="9.7109375" style="32" customWidth="1"/>
    <col min="2570" max="2570" width="6.140625" style="32" customWidth="1"/>
    <col min="2571" max="2571" width="6.42578125" style="32" customWidth="1"/>
    <col min="2572" max="2572" width="6.140625" style="32" customWidth="1"/>
    <col min="2573" max="2573" width="6.5703125" style="32" customWidth="1"/>
    <col min="2574" max="2574" width="6.28515625" style="32" customWidth="1"/>
    <col min="2575" max="2575" width="6.140625" style="32" customWidth="1"/>
    <col min="2576" max="2576" width="8.5703125" style="32" customWidth="1"/>
    <col min="2577" max="2577" width="29.85546875" style="32" customWidth="1"/>
    <col min="2578" max="2816" width="9" style="32"/>
    <col min="2817" max="2817" width="6" style="32" customWidth="1"/>
    <col min="2818" max="2818" width="13.42578125" style="32" customWidth="1"/>
    <col min="2819" max="2819" width="15.85546875" style="32" customWidth="1"/>
    <col min="2820" max="2820" width="7" style="32" customWidth="1"/>
    <col min="2821" max="2821" width="9" style="32" hidden="1" customWidth="1"/>
    <col min="2822" max="2822" width="5.28515625" style="32" customWidth="1"/>
    <col min="2823" max="2823" width="9.42578125" style="32" customWidth="1"/>
    <col min="2824" max="2824" width="0.140625" style="32" customWidth="1"/>
    <col min="2825" max="2825" width="9.7109375" style="32" customWidth="1"/>
    <col min="2826" max="2826" width="6.140625" style="32" customWidth="1"/>
    <col min="2827" max="2827" width="6.42578125" style="32" customWidth="1"/>
    <col min="2828" max="2828" width="6.140625" style="32" customWidth="1"/>
    <col min="2829" max="2829" width="6.5703125" style="32" customWidth="1"/>
    <col min="2830" max="2830" width="6.28515625" style="32" customWidth="1"/>
    <col min="2831" max="2831" width="6.140625" style="32" customWidth="1"/>
    <col min="2832" max="2832" width="8.5703125" style="32" customWidth="1"/>
    <col min="2833" max="2833" width="29.85546875" style="32" customWidth="1"/>
    <col min="2834" max="3072" width="9" style="32"/>
    <col min="3073" max="3073" width="6" style="32" customWidth="1"/>
    <col min="3074" max="3074" width="13.42578125" style="32" customWidth="1"/>
    <col min="3075" max="3075" width="15.85546875" style="32" customWidth="1"/>
    <col min="3076" max="3076" width="7" style="32" customWidth="1"/>
    <col min="3077" max="3077" width="9" style="32" hidden="1" customWidth="1"/>
    <col min="3078" max="3078" width="5.28515625" style="32" customWidth="1"/>
    <col min="3079" max="3079" width="9.42578125" style="32" customWidth="1"/>
    <col min="3080" max="3080" width="0.140625" style="32" customWidth="1"/>
    <col min="3081" max="3081" width="9.7109375" style="32" customWidth="1"/>
    <col min="3082" max="3082" width="6.140625" style="32" customWidth="1"/>
    <col min="3083" max="3083" width="6.42578125" style="32" customWidth="1"/>
    <col min="3084" max="3084" width="6.140625" style="32" customWidth="1"/>
    <col min="3085" max="3085" width="6.5703125" style="32" customWidth="1"/>
    <col min="3086" max="3086" width="6.28515625" style="32" customWidth="1"/>
    <col min="3087" max="3087" width="6.140625" style="32" customWidth="1"/>
    <col min="3088" max="3088" width="8.5703125" style="32" customWidth="1"/>
    <col min="3089" max="3089" width="29.85546875" style="32" customWidth="1"/>
    <col min="3090" max="3328" width="9" style="32"/>
    <col min="3329" max="3329" width="6" style="32" customWidth="1"/>
    <col min="3330" max="3330" width="13.42578125" style="32" customWidth="1"/>
    <col min="3331" max="3331" width="15.85546875" style="32" customWidth="1"/>
    <col min="3332" max="3332" width="7" style="32" customWidth="1"/>
    <col min="3333" max="3333" width="9" style="32" hidden="1" customWidth="1"/>
    <col min="3334" max="3334" width="5.28515625" style="32" customWidth="1"/>
    <col min="3335" max="3335" width="9.42578125" style="32" customWidth="1"/>
    <col min="3336" max="3336" width="0.140625" style="32" customWidth="1"/>
    <col min="3337" max="3337" width="9.7109375" style="32" customWidth="1"/>
    <col min="3338" max="3338" width="6.140625" style="32" customWidth="1"/>
    <col min="3339" max="3339" width="6.42578125" style="32" customWidth="1"/>
    <col min="3340" max="3340" width="6.140625" style="32" customWidth="1"/>
    <col min="3341" max="3341" width="6.5703125" style="32" customWidth="1"/>
    <col min="3342" max="3342" width="6.28515625" style="32" customWidth="1"/>
    <col min="3343" max="3343" width="6.140625" style="32" customWidth="1"/>
    <col min="3344" max="3344" width="8.5703125" style="32" customWidth="1"/>
    <col min="3345" max="3345" width="29.85546875" style="32" customWidth="1"/>
    <col min="3346" max="3584" width="9" style="32"/>
    <col min="3585" max="3585" width="6" style="32" customWidth="1"/>
    <col min="3586" max="3586" width="13.42578125" style="32" customWidth="1"/>
    <col min="3587" max="3587" width="15.85546875" style="32" customWidth="1"/>
    <col min="3588" max="3588" width="7" style="32" customWidth="1"/>
    <col min="3589" max="3589" width="9" style="32" hidden="1" customWidth="1"/>
    <col min="3590" max="3590" width="5.28515625" style="32" customWidth="1"/>
    <col min="3591" max="3591" width="9.42578125" style="32" customWidth="1"/>
    <col min="3592" max="3592" width="0.140625" style="32" customWidth="1"/>
    <col min="3593" max="3593" width="9.7109375" style="32" customWidth="1"/>
    <col min="3594" max="3594" width="6.140625" style="32" customWidth="1"/>
    <col min="3595" max="3595" width="6.42578125" style="32" customWidth="1"/>
    <col min="3596" max="3596" width="6.140625" style="32" customWidth="1"/>
    <col min="3597" max="3597" width="6.5703125" style="32" customWidth="1"/>
    <col min="3598" max="3598" width="6.28515625" style="32" customWidth="1"/>
    <col min="3599" max="3599" width="6.140625" style="32" customWidth="1"/>
    <col min="3600" max="3600" width="8.5703125" style="32" customWidth="1"/>
    <col min="3601" max="3601" width="29.85546875" style="32" customWidth="1"/>
    <col min="3602" max="3840" width="9" style="32"/>
    <col min="3841" max="3841" width="6" style="32" customWidth="1"/>
    <col min="3842" max="3842" width="13.42578125" style="32" customWidth="1"/>
    <col min="3843" max="3843" width="15.85546875" style="32" customWidth="1"/>
    <col min="3844" max="3844" width="7" style="32" customWidth="1"/>
    <col min="3845" max="3845" width="9" style="32" hidden="1" customWidth="1"/>
    <col min="3846" max="3846" width="5.28515625" style="32" customWidth="1"/>
    <col min="3847" max="3847" width="9.42578125" style="32" customWidth="1"/>
    <col min="3848" max="3848" width="0.140625" style="32" customWidth="1"/>
    <col min="3849" max="3849" width="9.7109375" style="32" customWidth="1"/>
    <col min="3850" max="3850" width="6.140625" style="32" customWidth="1"/>
    <col min="3851" max="3851" width="6.42578125" style="32" customWidth="1"/>
    <col min="3852" max="3852" width="6.140625" style="32" customWidth="1"/>
    <col min="3853" max="3853" width="6.5703125" style="32" customWidth="1"/>
    <col min="3854" max="3854" width="6.28515625" style="32" customWidth="1"/>
    <col min="3855" max="3855" width="6.140625" style="32" customWidth="1"/>
    <col min="3856" max="3856" width="8.5703125" style="32" customWidth="1"/>
    <col min="3857" max="3857" width="29.85546875" style="32" customWidth="1"/>
    <col min="3858" max="4096" width="9" style="32"/>
    <col min="4097" max="4097" width="6" style="32" customWidth="1"/>
    <col min="4098" max="4098" width="13.42578125" style="32" customWidth="1"/>
    <col min="4099" max="4099" width="15.85546875" style="32" customWidth="1"/>
    <col min="4100" max="4100" width="7" style="32" customWidth="1"/>
    <col min="4101" max="4101" width="9" style="32" hidden="1" customWidth="1"/>
    <col min="4102" max="4102" width="5.28515625" style="32" customWidth="1"/>
    <col min="4103" max="4103" width="9.42578125" style="32" customWidth="1"/>
    <col min="4104" max="4104" width="0.140625" style="32" customWidth="1"/>
    <col min="4105" max="4105" width="9.7109375" style="32" customWidth="1"/>
    <col min="4106" max="4106" width="6.140625" style="32" customWidth="1"/>
    <col min="4107" max="4107" width="6.42578125" style="32" customWidth="1"/>
    <col min="4108" max="4108" width="6.140625" style="32" customWidth="1"/>
    <col min="4109" max="4109" width="6.5703125" style="32" customWidth="1"/>
    <col min="4110" max="4110" width="6.28515625" style="32" customWidth="1"/>
    <col min="4111" max="4111" width="6.140625" style="32" customWidth="1"/>
    <col min="4112" max="4112" width="8.5703125" style="32" customWidth="1"/>
    <col min="4113" max="4113" width="29.85546875" style="32" customWidth="1"/>
    <col min="4114" max="4352" width="9" style="32"/>
    <col min="4353" max="4353" width="6" style="32" customWidth="1"/>
    <col min="4354" max="4354" width="13.42578125" style="32" customWidth="1"/>
    <col min="4355" max="4355" width="15.85546875" style="32" customWidth="1"/>
    <col min="4356" max="4356" width="7" style="32" customWidth="1"/>
    <col min="4357" max="4357" width="9" style="32" hidden="1" customWidth="1"/>
    <col min="4358" max="4358" width="5.28515625" style="32" customWidth="1"/>
    <col min="4359" max="4359" width="9.42578125" style="32" customWidth="1"/>
    <col min="4360" max="4360" width="0.140625" style="32" customWidth="1"/>
    <col min="4361" max="4361" width="9.7109375" style="32" customWidth="1"/>
    <col min="4362" max="4362" width="6.140625" style="32" customWidth="1"/>
    <col min="4363" max="4363" width="6.42578125" style="32" customWidth="1"/>
    <col min="4364" max="4364" width="6.140625" style="32" customWidth="1"/>
    <col min="4365" max="4365" width="6.5703125" style="32" customWidth="1"/>
    <col min="4366" max="4366" width="6.28515625" style="32" customWidth="1"/>
    <col min="4367" max="4367" width="6.140625" style="32" customWidth="1"/>
    <col min="4368" max="4368" width="8.5703125" style="32" customWidth="1"/>
    <col min="4369" max="4369" width="29.85546875" style="32" customWidth="1"/>
    <col min="4370" max="4608" width="9" style="32"/>
    <col min="4609" max="4609" width="6" style="32" customWidth="1"/>
    <col min="4610" max="4610" width="13.42578125" style="32" customWidth="1"/>
    <col min="4611" max="4611" width="15.85546875" style="32" customWidth="1"/>
    <col min="4612" max="4612" width="7" style="32" customWidth="1"/>
    <col min="4613" max="4613" width="9" style="32" hidden="1" customWidth="1"/>
    <col min="4614" max="4614" width="5.28515625" style="32" customWidth="1"/>
    <col min="4615" max="4615" width="9.42578125" style="32" customWidth="1"/>
    <col min="4616" max="4616" width="0.140625" style="32" customWidth="1"/>
    <col min="4617" max="4617" width="9.7109375" style="32" customWidth="1"/>
    <col min="4618" max="4618" width="6.140625" style="32" customWidth="1"/>
    <col min="4619" max="4619" width="6.42578125" style="32" customWidth="1"/>
    <col min="4620" max="4620" width="6.140625" style="32" customWidth="1"/>
    <col min="4621" max="4621" width="6.5703125" style="32" customWidth="1"/>
    <col min="4622" max="4622" width="6.28515625" style="32" customWidth="1"/>
    <col min="4623" max="4623" width="6.140625" style="32" customWidth="1"/>
    <col min="4624" max="4624" width="8.5703125" style="32" customWidth="1"/>
    <col min="4625" max="4625" width="29.85546875" style="32" customWidth="1"/>
    <col min="4626" max="4864" width="9" style="32"/>
    <col min="4865" max="4865" width="6" style="32" customWidth="1"/>
    <col min="4866" max="4866" width="13.42578125" style="32" customWidth="1"/>
    <col min="4867" max="4867" width="15.85546875" style="32" customWidth="1"/>
    <col min="4868" max="4868" width="7" style="32" customWidth="1"/>
    <col min="4869" max="4869" width="9" style="32" hidden="1" customWidth="1"/>
    <col min="4870" max="4870" width="5.28515625" style="32" customWidth="1"/>
    <col min="4871" max="4871" width="9.42578125" style="32" customWidth="1"/>
    <col min="4872" max="4872" width="0.140625" style="32" customWidth="1"/>
    <col min="4873" max="4873" width="9.7109375" style="32" customWidth="1"/>
    <col min="4874" max="4874" width="6.140625" style="32" customWidth="1"/>
    <col min="4875" max="4875" width="6.42578125" style="32" customWidth="1"/>
    <col min="4876" max="4876" width="6.140625" style="32" customWidth="1"/>
    <col min="4877" max="4877" width="6.5703125" style="32" customWidth="1"/>
    <col min="4878" max="4878" width="6.28515625" style="32" customWidth="1"/>
    <col min="4879" max="4879" width="6.140625" style="32" customWidth="1"/>
    <col min="4880" max="4880" width="8.5703125" style="32" customWidth="1"/>
    <col min="4881" max="4881" width="29.85546875" style="32" customWidth="1"/>
    <col min="4882" max="5120" width="9" style="32"/>
    <col min="5121" max="5121" width="6" style="32" customWidth="1"/>
    <col min="5122" max="5122" width="13.42578125" style="32" customWidth="1"/>
    <col min="5123" max="5123" width="15.85546875" style="32" customWidth="1"/>
    <col min="5124" max="5124" width="7" style="32" customWidth="1"/>
    <col min="5125" max="5125" width="9" style="32" hidden="1" customWidth="1"/>
    <col min="5126" max="5126" width="5.28515625" style="32" customWidth="1"/>
    <col min="5127" max="5127" width="9.42578125" style="32" customWidth="1"/>
    <col min="5128" max="5128" width="0.140625" style="32" customWidth="1"/>
    <col min="5129" max="5129" width="9.7109375" style="32" customWidth="1"/>
    <col min="5130" max="5130" width="6.140625" style="32" customWidth="1"/>
    <col min="5131" max="5131" width="6.42578125" style="32" customWidth="1"/>
    <col min="5132" max="5132" width="6.140625" style="32" customWidth="1"/>
    <col min="5133" max="5133" width="6.5703125" style="32" customWidth="1"/>
    <col min="5134" max="5134" width="6.28515625" style="32" customWidth="1"/>
    <col min="5135" max="5135" width="6.140625" style="32" customWidth="1"/>
    <col min="5136" max="5136" width="8.5703125" style="32" customWidth="1"/>
    <col min="5137" max="5137" width="29.85546875" style="32" customWidth="1"/>
    <col min="5138" max="5376" width="9" style="32"/>
    <col min="5377" max="5377" width="6" style="32" customWidth="1"/>
    <col min="5378" max="5378" width="13.42578125" style="32" customWidth="1"/>
    <col min="5379" max="5379" width="15.85546875" style="32" customWidth="1"/>
    <col min="5380" max="5380" width="7" style="32" customWidth="1"/>
    <col min="5381" max="5381" width="9" style="32" hidden="1" customWidth="1"/>
    <col min="5382" max="5382" width="5.28515625" style="32" customWidth="1"/>
    <col min="5383" max="5383" width="9.42578125" style="32" customWidth="1"/>
    <col min="5384" max="5384" width="0.140625" style="32" customWidth="1"/>
    <col min="5385" max="5385" width="9.7109375" style="32" customWidth="1"/>
    <col min="5386" max="5386" width="6.140625" style="32" customWidth="1"/>
    <col min="5387" max="5387" width="6.42578125" style="32" customWidth="1"/>
    <col min="5388" max="5388" width="6.140625" style="32" customWidth="1"/>
    <col min="5389" max="5389" width="6.5703125" style="32" customWidth="1"/>
    <col min="5390" max="5390" width="6.28515625" style="32" customWidth="1"/>
    <col min="5391" max="5391" width="6.140625" style="32" customWidth="1"/>
    <col min="5392" max="5392" width="8.5703125" style="32" customWidth="1"/>
    <col min="5393" max="5393" width="29.85546875" style="32" customWidth="1"/>
    <col min="5394" max="5632" width="9" style="32"/>
    <col min="5633" max="5633" width="6" style="32" customWidth="1"/>
    <col min="5634" max="5634" width="13.42578125" style="32" customWidth="1"/>
    <col min="5635" max="5635" width="15.85546875" style="32" customWidth="1"/>
    <col min="5636" max="5636" width="7" style="32" customWidth="1"/>
    <col min="5637" max="5637" width="9" style="32" hidden="1" customWidth="1"/>
    <col min="5638" max="5638" width="5.28515625" style="32" customWidth="1"/>
    <col min="5639" max="5639" width="9.42578125" style="32" customWidth="1"/>
    <col min="5640" max="5640" width="0.140625" style="32" customWidth="1"/>
    <col min="5641" max="5641" width="9.7109375" style="32" customWidth="1"/>
    <col min="5642" max="5642" width="6.140625" style="32" customWidth="1"/>
    <col min="5643" max="5643" width="6.42578125" style="32" customWidth="1"/>
    <col min="5644" max="5644" width="6.140625" style="32" customWidth="1"/>
    <col min="5645" max="5645" width="6.5703125" style="32" customWidth="1"/>
    <col min="5646" max="5646" width="6.28515625" style="32" customWidth="1"/>
    <col min="5647" max="5647" width="6.140625" style="32" customWidth="1"/>
    <col min="5648" max="5648" width="8.5703125" style="32" customWidth="1"/>
    <col min="5649" max="5649" width="29.85546875" style="32" customWidth="1"/>
    <col min="5650" max="5888" width="9" style="32"/>
    <col min="5889" max="5889" width="6" style="32" customWidth="1"/>
    <col min="5890" max="5890" width="13.42578125" style="32" customWidth="1"/>
    <col min="5891" max="5891" width="15.85546875" style="32" customWidth="1"/>
    <col min="5892" max="5892" width="7" style="32" customWidth="1"/>
    <col min="5893" max="5893" width="9" style="32" hidden="1" customWidth="1"/>
    <col min="5894" max="5894" width="5.28515625" style="32" customWidth="1"/>
    <col min="5895" max="5895" width="9.42578125" style="32" customWidth="1"/>
    <col min="5896" max="5896" width="0.140625" style="32" customWidth="1"/>
    <col min="5897" max="5897" width="9.7109375" style="32" customWidth="1"/>
    <col min="5898" max="5898" width="6.140625" style="32" customWidth="1"/>
    <col min="5899" max="5899" width="6.42578125" style="32" customWidth="1"/>
    <col min="5900" max="5900" width="6.140625" style="32" customWidth="1"/>
    <col min="5901" max="5901" width="6.5703125" style="32" customWidth="1"/>
    <col min="5902" max="5902" width="6.28515625" style="32" customWidth="1"/>
    <col min="5903" max="5903" width="6.140625" style="32" customWidth="1"/>
    <col min="5904" max="5904" width="8.5703125" style="32" customWidth="1"/>
    <col min="5905" max="5905" width="29.85546875" style="32" customWidth="1"/>
    <col min="5906" max="6144" width="9" style="32"/>
    <col min="6145" max="6145" width="6" style="32" customWidth="1"/>
    <col min="6146" max="6146" width="13.42578125" style="32" customWidth="1"/>
    <col min="6147" max="6147" width="15.85546875" style="32" customWidth="1"/>
    <col min="6148" max="6148" width="7" style="32" customWidth="1"/>
    <col min="6149" max="6149" width="9" style="32" hidden="1" customWidth="1"/>
    <col min="6150" max="6150" width="5.28515625" style="32" customWidth="1"/>
    <col min="6151" max="6151" width="9.42578125" style="32" customWidth="1"/>
    <col min="6152" max="6152" width="0.140625" style="32" customWidth="1"/>
    <col min="6153" max="6153" width="9.7109375" style="32" customWidth="1"/>
    <col min="6154" max="6154" width="6.140625" style="32" customWidth="1"/>
    <col min="6155" max="6155" width="6.42578125" style="32" customWidth="1"/>
    <col min="6156" max="6156" width="6.140625" style="32" customWidth="1"/>
    <col min="6157" max="6157" width="6.5703125" style="32" customWidth="1"/>
    <col min="6158" max="6158" width="6.28515625" style="32" customWidth="1"/>
    <col min="6159" max="6159" width="6.140625" style="32" customWidth="1"/>
    <col min="6160" max="6160" width="8.5703125" style="32" customWidth="1"/>
    <col min="6161" max="6161" width="29.85546875" style="32" customWidth="1"/>
    <col min="6162" max="6400" width="9" style="32"/>
    <col min="6401" max="6401" width="6" style="32" customWidth="1"/>
    <col min="6402" max="6402" width="13.42578125" style="32" customWidth="1"/>
    <col min="6403" max="6403" width="15.85546875" style="32" customWidth="1"/>
    <col min="6404" max="6404" width="7" style="32" customWidth="1"/>
    <col min="6405" max="6405" width="9" style="32" hidden="1" customWidth="1"/>
    <col min="6406" max="6406" width="5.28515625" style="32" customWidth="1"/>
    <col min="6407" max="6407" width="9.42578125" style="32" customWidth="1"/>
    <col min="6408" max="6408" width="0.140625" style="32" customWidth="1"/>
    <col min="6409" max="6409" width="9.7109375" style="32" customWidth="1"/>
    <col min="6410" max="6410" width="6.140625" style="32" customWidth="1"/>
    <col min="6411" max="6411" width="6.42578125" style="32" customWidth="1"/>
    <col min="6412" max="6412" width="6.140625" style="32" customWidth="1"/>
    <col min="6413" max="6413" width="6.5703125" style="32" customWidth="1"/>
    <col min="6414" max="6414" width="6.28515625" style="32" customWidth="1"/>
    <col min="6415" max="6415" width="6.140625" style="32" customWidth="1"/>
    <col min="6416" max="6416" width="8.5703125" style="32" customWidth="1"/>
    <col min="6417" max="6417" width="29.85546875" style="32" customWidth="1"/>
    <col min="6418" max="6656" width="9" style="32"/>
    <col min="6657" max="6657" width="6" style="32" customWidth="1"/>
    <col min="6658" max="6658" width="13.42578125" style="32" customWidth="1"/>
    <col min="6659" max="6659" width="15.85546875" style="32" customWidth="1"/>
    <col min="6660" max="6660" width="7" style="32" customWidth="1"/>
    <col min="6661" max="6661" width="9" style="32" hidden="1" customWidth="1"/>
    <col min="6662" max="6662" width="5.28515625" style="32" customWidth="1"/>
    <col min="6663" max="6663" width="9.42578125" style="32" customWidth="1"/>
    <col min="6664" max="6664" width="0.140625" style="32" customWidth="1"/>
    <col min="6665" max="6665" width="9.7109375" style="32" customWidth="1"/>
    <col min="6666" max="6666" width="6.140625" style="32" customWidth="1"/>
    <col min="6667" max="6667" width="6.42578125" style="32" customWidth="1"/>
    <col min="6668" max="6668" width="6.140625" style="32" customWidth="1"/>
    <col min="6669" max="6669" width="6.5703125" style="32" customWidth="1"/>
    <col min="6670" max="6670" width="6.28515625" style="32" customWidth="1"/>
    <col min="6671" max="6671" width="6.140625" style="32" customWidth="1"/>
    <col min="6672" max="6672" width="8.5703125" style="32" customWidth="1"/>
    <col min="6673" max="6673" width="29.85546875" style="32" customWidth="1"/>
    <col min="6674" max="6912" width="9" style="32"/>
    <col min="6913" max="6913" width="6" style="32" customWidth="1"/>
    <col min="6914" max="6914" width="13.42578125" style="32" customWidth="1"/>
    <col min="6915" max="6915" width="15.85546875" style="32" customWidth="1"/>
    <col min="6916" max="6916" width="7" style="32" customWidth="1"/>
    <col min="6917" max="6917" width="9" style="32" hidden="1" customWidth="1"/>
    <col min="6918" max="6918" width="5.28515625" style="32" customWidth="1"/>
    <col min="6919" max="6919" width="9.42578125" style="32" customWidth="1"/>
    <col min="6920" max="6920" width="0.140625" style="32" customWidth="1"/>
    <col min="6921" max="6921" width="9.7109375" style="32" customWidth="1"/>
    <col min="6922" max="6922" width="6.140625" style="32" customWidth="1"/>
    <col min="6923" max="6923" width="6.42578125" style="32" customWidth="1"/>
    <col min="6924" max="6924" width="6.140625" style="32" customWidth="1"/>
    <col min="6925" max="6925" width="6.5703125" style="32" customWidth="1"/>
    <col min="6926" max="6926" width="6.28515625" style="32" customWidth="1"/>
    <col min="6927" max="6927" width="6.140625" style="32" customWidth="1"/>
    <col min="6928" max="6928" width="8.5703125" style="32" customWidth="1"/>
    <col min="6929" max="6929" width="29.85546875" style="32" customWidth="1"/>
    <col min="6930" max="7168" width="9" style="32"/>
    <col min="7169" max="7169" width="6" style="32" customWidth="1"/>
    <col min="7170" max="7170" width="13.42578125" style="32" customWidth="1"/>
    <col min="7171" max="7171" width="15.85546875" style="32" customWidth="1"/>
    <col min="7172" max="7172" width="7" style="32" customWidth="1"/>
    <col min="7173" max="7173" width="9" style="32" hidden="1" customWidth="1"/>
    <col min="7174" max="7174" width="5.28515625" style="32" customWidth="1"/>
    <col min="7175" max="7175" width="9.42578125" style="32" customWidth="1"/>
    <col min="7176" max="7176" width="0.140625" style="32" customWidth="1"/>
    <col min="7177" max="7177" width="9.7109375" style="32" customWidth="1"/>
    <col min="7178" max="7178" width="6.140625" style="32" customWidth="1"/>
    <col min="7179" max="7179" width="6.42578125" style="32" customWidth="1"/>
    <col min="7180" max="7180" width="6.140625" style="32" customWidth="1"/>
    <col min="7181" max="7181" width="6.5703125" style="32" customWidth="1"/>
    <col min="7182" max="7182" width="6.28515625" style="32" customWidth="1"/>
    <col min="7183" max="7183" width="6.140625" style="32" customWidth="1"/>
    <col min="7184" max="7184" width="8.5703125" style="32" customWidth="1"/>
    <col min="7185" max="7185" width="29.85546875" style="32" customWidth="1"/>
    <col min="7186" max="7424" width="9" style="32"/>
    <col min="7425" max="7425" width="6" style="32" customWidth="1"/>
    <col min="7426" max="7426" width="13.42578125" style="32" customWidth="1"/>
    <col min="7427" max="7427" width="15.85546875" style="32" customWidth="1"/>
    <col min="7428" max="7428" width="7" style="32" customWidth="1"/>
    <col min="7429" max="7429" width="9" style="32" hidden="1" customWidth="1"/>
    <col min="7430" max="7430" width="5.28515625" style="32" customWidth="1"/>
    <col min="7431" max="7431" width="9.42578125" style="32" customWidth="1"/>
    <col min="7432" max="7432" width="0.140625" style="32" customWidth="1"/>
    <col min="7433" max="7433" width="9.7109375" style="32" customWidth="1"/>
    <col min="7434" max="7434" width="6.140625" style="32" customWidth="1"/>
    <col min="7435" max="7435" width="6.42578125" style="32" customWidth="1"/>
    <col min="7436" max="7436" width="6.140625" style="32" customWidth="1"/>
    <col min="7437" max="7437" width="6.5703125" style="32" customWidth="1"/>
    <col min="7438" max="7438" width="6.28515625" style="32" customWidth="1"/>
    <col min="7439" max="7439" width="6.140625" style="32" customWidth="1"/>
    <col min="7440" max="7440" width="8.5703125" style="32" customWidth="1"/>
    <col min="7441" max="7441" width="29.85546875" style="32" customWidth="1"/>
    <col min="7442" max="7680" width="9" style="32"/>
    <col min="7681" max="7681" width="6" style="32" customWidth="1"/>
    <col min="7682" max="7682" width="13.42578125" style="32" customWidth="1"/>
    <col min="7683" max="7683" width="15.85546875" style="32" customWidth="1"/>
    <col min="7684" max="7684" width="7" style="32" customWidth="1"/>
    <col min="7685" max="7685" width="9" style="32" hidden="1" customWidth="1"/>
    <col min="7686" max="7686" width="5.28515625" style="32" customWidth="1"/>
    <col min="7687" max="7687" width="9.42578125" style="32" customWidth="1"/>
    <col min="7688" max="7688" width="0.140625" style="32" customWidth="1"/>
    <col min="7689" max="7689" width="9.7109375" style="32" customWidth="1"/>
    <col min="7690" max="7690" width="6.140625" style="32" customWidth="1"/>
    <col min="7691" max="7691" width="6.42578125" style="32" customWidth="1"/>
    <col min="7692" max="7692" width="6.140625" style="32" customWidth="1"/>
    <col min="7693" max="7693" width="6.5703125" style="32" customWidth="1"/>
    <col min="7694" max="7694" width="6.28515625" style="32" customWidth="1"/>
    <col min="7695" max="7695" width="6.140625" style="32" customWidth="1"/>
    <col min="7696" max="7696" width="8.5703125" style="32" customWidth="1"/>
    <col min="7697" max="7697" width="29.85546875" style="32" customWidth="1"/>
    <col min="7698" max="7936" width="9" style="32"/>
    <col min="7937" max="7937" width="6" style="32" customWidth="1"/>
    <col min="7938" max="7938" width="13.42578125" style="32" customWidth="1"/>
    <col min="7939" max="7939" width="15.85546875" style="32" customWidth="1"/>
    <col min="7940" max="7940" width="7" style="32" customWidth="1"/>
    <col min="7941" max="7941" width="9" style="32" hidden="1" customWidth="1"/>
    <col min="7942" max="7942" width="5.28515625" style="32" customWidth="1"/>
    <col min="7943" max="7943" width="9.42578125" style="32" customWidth="1"/>
    <col min="7944" max="7944" width="0.140625" style="32" customWidth="1"/>
    <col min="7945" max="7945" width="9.7109375" style="32" customWidth="1"/>
    <col min="7946" max="7946" width="6.140625" style="32" customWidth="1"/>
    <col min="7947" max="7947" width="6.42578125" style="32" customWidth="1"/>
    <col min="7948" max="7948" width="6.140625" style="32" customWidth="1"/>
    <col min="7949" max="7949" width="6.5703125" style="32" customWidth="1"/>
    <col min="7950" max="7950" width="6.28515625" style="32" customWidth="1"/>
    <col min="7951" max="7951" width="6.140625" style="32" customWidth="1"/>
    <col min="7952" max="7952" width="8.5703125" style="32" customWidth="1"/>
    <col min="7953" max="7953" width="29.85546875" style="32" customWidth="1"/>
    <col min="7954" max="8192" width="9" style="32"/>
    <col min="8193" max="8193" width="6" style="32" customWidth="1"/>
    <col min="8194" max="8194" width="13.42578125" style="32" customWidth="1"/>
    <col min="8195" max="8195" width="15.85546875" style="32" customWidth="1"/>
    <col min="8196" max="8196" width="7" style="32" customWidth="1"/>
    <col min="8197" max="8197" width="9" style="32" hidden="1" customWidth="1"/>
    <col min="8198" max="8198" width="5.28515625" style="32" customWidth="1"/>
    <col min="8199" max="8199" width="9.42578125" style="32" customWidth="1"/>
    <col min="8200" max="8200" width="0.140625" style="32" customWidth="1"/>
    <col min="8201" max="8201" width="9.7109375" style="32" customWidth="1"/>
    <col min="8202" max="8202" width="6.140625" style="32" customWidth="1"/>
    <col min="8203" max="8203" width="6.42578125" style="32" customWidth="1"/>
    <col min="8204" max="8204" width="6.140625" style="32" customWidth="1"/>
    <col min="8205" max="8205" width="6.5703125" style="32" customWidth="1"/>
    <col min="8206" max="8206" width="6.28515625" style="32" customWidth="1"/>
    <col min="8207" max="8207" width="6.140625" style="32" customWidth="1"/>
    <col min="8208" max="8208" width="8.5703125" style="32" customWidth="1"/>
    <col min="8209" max="8209" width="29.85546875" style="32" customWidth="1"/>
    <col min="8210" max="8448" width="9" style="32"/>
    <col min="8449" max="8449" width="6" style="32" customWidth="1"/>
    <col min="8450" max="8450" width="13.42578125" style="32" customWidth="1"/>
    <col min="8451" max="8451" width="15.85546875" style="32" customWidth="1"/>
    <col min="8452" max="8452" width="7" style="32" customWidth="1"/>
    <col min="8453" max="8453" width="9" style="32" hidden="1" customWidth="1"/>
    <col min="8454" max="8454" width="5.28515625" style="32" customWidth="1"/>
    <col min="8455" max="8455" width="9.42578125" style="32" customWidth="1"/>
    <col min="8456" max="8456" width="0.140625" style="32" customWidth="1"/>
    <col min="8457" max="8457" width="9.7109375" style="32" customWidth="1"/>
    <col min="8458" max="8458" width="6.140625" style="32" customWidth="1"/>
    <col min="8459" max="8459" width="6.42578125" style="32" customWidth="1"/>
    <col min="8460" max="8460" width="6.140625" style="32" customWidth="1"/>
    <col min="8461" max="8461" width="6.5703125" style="32" customWidth="1"/>
    <col min="8462" max="8462" width="6.28515625" style="32" customWidth="1"/>
    <col min="8463" max="8463" width="6.140625" style="32" customWidth="1"/>
    <col min="8464" max="8464" width="8.5703125" style="32" customWidth="1"/>
    <col min="8465" max="8465" width="29.85546875" style="32" customWidth="1"/>
    <col min="8466" max="8704" width="9" style="32"/>
    <col min="8705" max="8705" width="6" style="32" customWidth="1"/>
    <col min="8706" max="8706" width="13.42578125" style="32" customWidth="1"/>
    <col min="8707" max="8707" width="15.85546875" style="32" customWidth="1"/>
    <col min="8708" max="8708" width="7" style="32" customWidth="1"/>
    <col min="8709" max="8709" width="9" style="32" hidden="1" customWidth="1"/>
    <col min="8710" max="8710" width="5.28515625" style="32" customWidth="1"/>
    <col min="8711" max="8711" width="9.42578125" style="32" customWidth="1"/>
    <col min="8712" max="8712" width="0.140625" style="32" customWidth="1"/>
    <col min="8713" max="8713" width="9.7109375" style="32" customWidth="1"/>
    <col min="8714" max="8714" width="6.140625" style="32" customWidth="1"/>
    <col min="8715" max="8715" width="6.42578125" style="32" customWidth="1"/>
    <col min="8716" max="8716" width="6.140625" style="32" customWidth="1"/>
    <col min="8717" max="8717" width="6.5703125" style="32" customWidth="1"/>
    <col min="8718" max="8718" width="6.28515625" style="32" customWidth="1"/>
    <col min="8719" max="8719" width="6.140625" style="32" customWidth="1"/>
    <col min="8720" max="8720" width="8.5703125" style="32" customWidth="1"/>
    <col min="8721" max="8721" width="29.85546875" style="32" customWidth="1"/>
    <col min="8722" max="8960" width="9" style="32"/>
    <col min="8961" max="8961" width="6" style="32" customWidth="1"/>
    <col min="8962" max="8962" width="13.42578125" style="32" customWidth="1"/>
    <col min="8963" max="8963" width="15.85546875" style="32" customWidth="1"/>
    <col min="8964" max="8964" width="7" style="32" customWidth="1"/>
    <col min="8965" max="8965" width="9" style="32" hidden="1" customWidth="1"/>
    <col min="8966" max="8966" width="5.28515625" style="32" customWidth="1"/>
    <col min="8967" max="8967" width="9.42578125" style="32" customWidth="1"/>
    <col min="8968" max="8968" width="0.140625" style="32" customWidth="1"/>
    <col min="8969" max="8969" width="9.7109375" style="32" customWidth="1"/>
    <col min="8970" max="8970" width="6.140625" style="32" customWidth="1"/>
    <col min="8971" max="8971" width="6.42578125" style="32" customWidth="1"/>
    <col min="8972" max="8972" width="6.140625" style="32" customWidth="1"/>
    <col min="8973" max="8973" width="6.5703125" style="32" customWidth="1"/>
    <col min="8974" max="8974" width="6.28515625" style="32" customWidth="1"/>
    <col min="8975" max="8975" width="6.140625" style="32" customWidth="1"/>
    <col min="8976" max="8976" width="8.5703125" style="32" customWidth="1"/>
    <col min="8977" max="8977" width="29.85546875" style="32" customWidth="1"/>
    <col min="8978" max="9216" width="9" style="32"/>
    <col min="9217" max="9217" width="6" style="32" customWidth="1"/>
    <col min="9218" max="9218" width="13.42578125" style="32" customWidth="1"/>
    <col min="9219" max="9219" width="15.85546875" style="32" customWidth="1"/>
    <col min="9220" max="9220" width="7" style="32" customWidth="1"/>
    <col min="9221" max="9221" width="9" style="32" hidden="1" customWidth="1"/>
    <col min="9222" max="9222" width="5.28515625" style="32" customWidth="1"/>
    <col min="9223" max="9223" width="9.42578125" style="32" customWidth="1"/>
    <col min="9224" max="9224" width="0.140625" style="32" customWidth="1"/>
    <col min="9225" max="9225" width="9.7109375" style="32" customWidth="1"/>
    <col min="9226" max="9226" width="6.140625" style="32" customWidth="1"/>
    <col min="9227" max="9227" width="6.42578125" style="32" customWidth="1"/>
    <col min="9228" max="9228" width="6.140625" style="32" customWidth="1"/>
    <col min="9229" max="9229" width="6.5703125" style="32" customWidth="1"/>
    <col min="9230" max="9230" width="6.28515625" style="32" customWidth="1"/>
    <col min="9231" max="9231" width="6.140625" style="32" customWidth="1"/>
    <col min="9232" max="9232" width="8.5703125" style="32" customWidth="1"/>
    <col min="9233" max="9233" width="29.85546875" style="32" customWidth="1"/>
    <col min="9234" max="9472" width="9" style="32"/>
    <col min="9473" max="9473" width="6" style="32" customWidth="1"/>
    <col min="9474" max="9474" width="13.42578125" style="32" customWidth="1"/>
    <col min="9475" max="9475" width="15.85546875" style="32" customWidth="1"/>
    <col min="9476" max="9476" width="7" style="32" customWidth="1"/>
    <col min="9477" max="9477" width="9" style="32" hidden="1" customWidth="1"/>
    <col min="9478" max="9478" width="5.28515625" style="32" customWidth="1"/>
    <col min="9479" max="9479" width="9.42578125" style="32" customWidth="1"/>
    <col min="9480" max="9480" width="0.140625" style="32" customWidth="1"/>
    <col min="9481" max="9481" width="9.7109375" style="32" customWidth="1"/>
    <col min="9482" max="9482" width="6.140625" style="32" customWidth="1"/>
    <col min="9483" max="9483" width="6.42578125" style="32" customWidth="1"/>
    <col min="9484" max="9484" width="6.140625" style="32" customWidth="1"/>
    <col min="9485" max="9485" width="6.5703125" style="32" customWidth="1"/>
    <col min="9486" max="9486" width="6.28515625" style="32" customWidth="1"/>
    <col min="9487" max="9487" width="6.140625" style="32" customWidth="1"/>
    <col min="9488" max="9488" width="8.5703125" style="32" customWidth="1"/>
    <col min="9489" max="9489" width="29.85546875" style="32" customWidth="1"/>
    <col min="9490" max="9728" width="9" style="32"/>
    <col min="9729" max="9729" width="6" style="32" customWidth="1"/>
    <col min="9730" max="9730" width="13.42578125" style="32" customWidth="1"/>
    <col min="9731" max="9731" width="15.85546875" style="32" customWidth="1"/>
    <col min="9732" max="9732" width="7" style="32" customWidth="1"/>
    <col min="9733" max="9733" width="9" style="32" hidden="1" customWidth="1"/>
    <col min="9734" max="9734" width="5.28515625" style="32" customWidth="1"/>
    <col min="9735" max="9735" width="9.42578125" style="32" customWidth="1"/>
    <col min="9736" max="9736" width="0.140625" style="32" customWidth="1"/>
    <col min="9737" max="9737" width="9.7109375" style="32" customWidth="1"/>
    <col min="9738" max="9738" width="6.140625" style="32" customWidth="1"/>
    <col min="9739" max="9739" width="6.42578125" style="32" customWidth="1"/>
    <col min="9740" max="9740" width="6.140625" style="32" customWidth="1"/>
    <col min="9741" max="9741" width="6.5703125" style="32" customWidth="1"/>
    <col min="9742" max="9742" width="6.28515625" style="32" customWidth="1"/>
    <col min="9743" max="9743" width="6.140625" style="32" customWidth="1"/>
    <col min="9744" max="9744" width="8.5703125" style="32" customWidth="1"/>
    <col min="9745" max="9745" width="29.85546875" style="32" customWidth="1"/>
    <col min="9746" max="9984" width="9" style="32"/>
    <col min="9985" max="9985" width="6" style="32" customWidth="1"/>
    <col min="9986" max="9986" width="13.42578125" style="32" customWidth="1"/>
    <col min="9987" max="9987" width="15.85546875" style="32" customWidth="1"/>
    <col min="9988" max="9988" width="7" style="32" customWidth="1"/>
    <col min="9989" max="9989" width="9" style="32" hidden="1" customWidth="1"/>
    <col min="9990" max="9990" width="5.28515625" style="32" customWidth="1"/>
    <col min="9991" max="9991" width="9.42578125" style="32" customWidth="1"/>
    <col min="9992" max="9992" width="0.140625" style="32" customWidth="1"/>
    <col min="9993" max="9993" width="9.7109375" style="32" customWidth="1"/>
    <col min="9994" max="9994" width="6.140625" style="32" customWidth="1"/>
    <col min="9995" max="9995" width="6.42578125" style="32" customWidth="1"/>
    <col min="9996" max="9996" width="6.140625" style="32" customWidth="1"/>
    <col min="9997" max="9997" width="6.5703125" style="32" customWidth="1"/>
    <col min="9998" max="9998" width="6.28515625" style="32" customWidth="1"/>
    <col min="9999" max="9999" width="6.140625" style="32" customWidth="1"/>
    <col min="10000" max="10000" width="8.5703125" style="32" customWidth="1"/>
    <col min="10001" max="10001" width="29.85546875" style="32" customWidth="1"/>
    <col min="10002" max="10240" width="9" style="32"/>
    <col min="10241" max="10241" width="6" style="32" customWidth="1"/>
    <col min="10242" max="10242" width="13.42578125" style="32" customWidth="1"/>
    <col min="10243" max="10243" width="15.85546875" style="32" customWidth="1"/>
    <col min="10244" max="10244" width="7" style="32" customWidth="1"/>
    <col min="10245" max="10245" width="9" style="32" hidden="1" customWidth="1"/>
    <col min="10246" max="10246" width="5.28515625" style="32" customWidth="1"/>
    <col min="10247" max="10247" width="9.42578125" style="32" customWidth="1"/>
    <col min="10248" max="10248" width="0.140625" style="32" customWidth="1"/>
    <col min="10249" max="10249" width="9.7109375" style="32" customWidth="1"/>
    <col min="10250" max="10250" width="6.140625" style="32" customWidth="1"/>
    <col min="10251" max="10251" width="6.42578125" style="32" customWidth="1"/>
    <col min="10252" max="10252" width="6.140625" style="32" customWidth="1"/>
    <col min="10253" max="10253" width="6.5703125" style="32" customWidth="1"/>
    <col min="10254" max="10254" width="6.28515625" style="32" customWidth="1"/>
    <col min="10255" max="10255" width="6.140625" style="32" customWidth="1"/>
    <col min="10256" max="10256" width="8.5703125" style="32" customWidth="1"/>
    <col min="10257" max="10257" width="29.85546875" style="32" customWidth="1"/>
    <col min="10258" max="10496" width="9" style="32"/>
    <col min="10497" max="10497" width="6" style="32" customWidth="1"/>
    <col min="10498" max="10498" width="13.42578125" style="32" customWidth="1"/>
    <col min="10499" max="10499" width="15.85546875" style="32" customWidth="1"/>
    <col min="10500" max="10500" width="7" style="32" customWidth="1"/>
    <col min="10501" max="10501" width="9" style="32" hidden="1" customWidth="1"/>
    <col min="10502" max="10502" width="5.28515625" style="32" customWidth="1"/>
    <col min="10503" max="10503" width="9.42578125" style="32" customWidth="1"/>
    <col min="10504" max="10504" width="0.140625" style="32" customWidth="1"/>
    <col min="10505" max="10505" width="9.7109375" style="32" customWidth="1"/>
    <col min="10506" max="10506" width="6.140625" style="32" customWidth="1"/>
    <col min="10507" max="10507" width="6.42578125" style="32" customWidth="1"/>
    <col min="10508" max="10508" width="6.140625" style="32" customWidth="1"/>
    <col min="10509" max="10509" width="6.5703125" style="32" customWidth="1"/>
    <col min="10510" max="10510" width="6.28515625" style="32" customWidth="1"/>
    <col min="10511" max="10511" width="6.140625" style="32" customWidth="1"/>
    <col min="10512" max="10512" width="8.5703125" style="32" customWidth="1"/>
    <col min="10513" max="10513" width="29.85546875" style="32" customWidth="1"/>
    <col min="10514" max="10752" width="9" style="32"/>
    <col min="10753" max="10753" width="6" style="32" customWidth="1"/>
    <col min="10754" max="10754" width="13.42578125" style="32" customWidth="1"/>
    <col min="10755" max="10755" width="15.85546875" style="32" customWidth="1"/>
    <col min="10756" max="10756" width="7" style="32" customWidth="1"/>
    <col min="10757" max="10757" width="9" style="32" hidden="1" customWidth="1"/>
    <col min="10758" max="10758" width="5.28515625" style="32" customWidth="1"/>
    <col min="10759" max="10759" width="9.42578125" style="32" customWidth="1"/>
    <col min="10760" max="10760" width="0.140625" style="32" customWidth="1"/>
    <col min="10761" max="10761" width="9.7109375" style="32" customWidth="1"/>
    <col min="10762" max="10762" width="6.140625" style="32" customWidth="1"/>
    <col min="10763" max="10763" width="6.42578125" style="32" customWidth="1"/>
    <col min="10764" max="10764" width="6.140625" style="32" customWidth="1"/>
    <col min="10765" max="10765" width="6.5703125" style="32" customWidth="1"/>
    <col min="10766" max="10766" width="6.28515625" style="32" customWidth="1"/>
    <col min="10767" max="10767" width="6.140625" style="32" customWidth="1"/>
    <col min="10768" max="10768" width="8.5703125" style="32" customWidth="1"/>
    <col min="10769" max="10769" width="29.85546875" style="32" customWidth="1"/>
    <col min="10770" max="11008" width="9" style="32"/>
    <col min="11009" max="11009" width="6" style="32" customWidth="1"/>
    <col min="11010" max="11010" width="13.42578125" style="32" customWidth="1"/>
    <col min="11011" max="11011" width="15.85546875" style="32" customWidth="1"/>
    <col min="11012" max="11012" width="7" style="32" customWidth="1"/>
    <col min="11013" max="11013" width="9" style="32" hidden="1" customWidth="1"/>
    <col min="11014" max="11014" width="5.28515625" style="32" customWidth="1"/>
    <col min="11015" max="11015" width="9.42578125" style="32" customWidth="1"/>
    <col min="11016" max="11016" width="0.140625" style="32" customWidth="1"/>
    <col min="11017" max="11017" width="9.7109375" style="32" customWidth="1"/>
    <col min="11018" max="11018" width="6.140625" style="32" customWidth="1"/>
    <col min="11019" max="11019" width="6.42578125" style="32" customWidth="1"/>
    <col min="11020" max="11020" width="6.140625" style="32" customWidth="1"/>
    <col min="11021" max="11021" width="6.5703125" style="32" customWidth="1"/>
    <col min="11022" max="11022" width="6.28515625" style="32" customWidth="1"/>
    <col min="11023" max="11023" width="6.140625" style="32" customWidth="1"/>
    <col min="11024" max="11024" width="8.5703125" style="32" customWidth="1"/>
    <col min="11025" max="11025" width="29.85546875" style="32" customWidth="1"/>
    <col min="11026" max="11264" width="9" style="32"/>
    <col min="11265" max="11265" width="6" style="32" customWidth="1"/>
    <col min="11266" max="11266" width="13.42578125" style="32" customWidth="1"/>
    <col min="11267" max="11267" width="15.85546875" style="32" customWidth="1"/>
    <col min="11268" max="11268" width="7" style="32" customWidth="1"/>
    <col min="11269" max="11269" width="9" style="32" hidden="1" customWidth="1"/>
    <col min="11270" max="11270" width="5.28515625" style="32" customWidth="1"/>
    <col min="11271" max="11271" width="9.42578125" style="32" customWidth="1"/>
    <col min="11272" max="11272" width="0.140625" style="32" customWidth="1"/>
    <col min="11273" max="11273" width="9.7109375" style="32" customWidth="1"/>
    <col min="11274" max="11274" width="6.140625" style="32" customWidth="1"/>
    <col min="11275" max="11275" width="6.42578125" style="32" customWidth="1"/>
    <col min="11276" max="11276" width="6.140625" style="32" customWidth="1"/>
    <col min="11277" max="11277" width="6.5703125" style="32" customWidth="1"/>
    <col min="11278" max="11278" width="6.28515625" style="32" customWidth="1"/>
    <col min="11279" max="11279" width="6.140625" style="32" customWidth="1"/>
    <col min="11280" max="11280" width="8.5703125" style="32" customWidth="1"/>
    <col min="11281" max="11281" width="29.85546875" style="32" customWidth="1"/>
    <col min="11282" max="11520" width="9" style="32"/>
    <col min="11521" max="11521" width="6" style="32" customWidth="1"/>
    <col min="11522" max="11522" width="13.42578125" style="32" customWidth="1"/>
    <col min="11523" max="11523" width="15.85546875" style="32" customWidth="1"/>
    <col min="11524" max="11524" width="7" style="32" customWidth="1"/>
    <col min="11525" max="11525" width="9" style="32" hidden="1" customWidth="1"/>
    <col min="11526" max="11526" width="5.28515625" style="32" customWidth="1"/>
    <col min="11527" max="11527" width="9.42578125" style="32" customWidth="1"/>
    <col min="11528" max="11528" width="0.140625" style="32" customWidth="1"/>
    <col min="11529" max="11529" width="9.7109375" style="32" customWidth="1"/>
    <col min="11530" max="11530" width="6.140625" style="32" customWidth="1"/>
    <col min="11531" max="11531" width="6.42578125" style="32" customWidth="1"/>
    <col min="11532" max="11532" width="6.140625" style="32" customWidth="1"/>
    <col min="11533" max="11533" width="6.5703125" style="32" customWidth="1"/>
    <col min="11534" max="11534" width="6.28515625" style="32" customWidth="1"/>
    <col min="11535" max="11535" width="6.140625" style="32" customWidth="1"/>
    <col min="11536" max="11536" width="8.5703125" style="32" customWidth="1"/>
    <col min="11537" max="11537" width="29.85546875" style="32" customWidth="1"/>
    <col min="11538" max="11776" width="9" style="32"/>
    <col min="11777" max="11777" width="6" style="32" customWidth="1"/>
    <col min="11778" max="11778" width="13.42578125" style="32" customWidth="1"/>
    <col min="11779" max="11779" width="15.85546875" style="32" customWidth="1"/>
    <col min="11780" max="11780" width="7" style="32" customWidth="1"/>
    <col min="11781" max="11781" width="9" style="32" hidden="1" customWidth="1"/>
    <col min="11782" max="11782" width="5.28515625" style="32" customWidth="1"/>
    <col min="11783" max="11783" width="9.42578125" style="32" customWidth="1"/>
    <col min="11784" max="11784" width="0.140625" style="32" customWidth="1"/>
    <col min="11785" max="11785" width="9.7109375" style="32" customWidth="1"/>
    <col min="11786" max="11786" width="6.140625" style="32" customWidth="1"/>
    <col min="11787" max="11787" width="6.42578125" style="32" customWidth="1"/>
    <col min="11788" max="11788" width="6.140625" style="32" customWidth="1"/>
    <col min="11789" max="11789" width="6.5703125" style="32" customWidth="1"/>
    <col min="11790" max="11790" width="6.28515625" style="32" customWidth="1"/>
    <col min="11791" max="11791" width="6.140625" style="32" customWidth="1"/>
    <col min="11792" max="11792" width="8.5703125" style="32" customWidth="1"/>
    <col min="11793" max="11793" width="29.85546875" style="32" customWidth="1"/>
    <col min="11794" max="12032" width="9" style="32"/>
    <col min="12033" max="12033" width="6" style="32" customWidth="1"/>
    <col min="12034" max="12034" width="13.42578125" style="32" customWidth="1"/>
    <col min="12035" max="12035" width="15.85546875" style="32" customWidth="1"/>
    <col min="12036" max="12036" width="7" style="32" customWidth="1"/>
    <col min="12037" max="12037" width="9" style="32" hidden="1" customWidth="1"/>
    <col min="12038" max="12038" width="5.28515625" style="32" customWidth="1"/>
    <col min="12039" max="12039" width="9.42578125" style="32" customWidth="1"/>
    <col min="12040" max="12040" width="0.140625" style="32" customWidth="1"/>
    <col min="12041" max="12041" width="9.7109375" style="32" customWidth="1"/>
    <col min="12042" max="12042" width="6.140625" style="32" customWidth="1"/>
    <col min="12043" max="12043" width="6.42578125" style="32" customWidth="1"/>
    <col min="12044" max="12044" width="6.140625" style="32" customWidth="1"/>
    <col min="12045" max="12045" width="6.5703125" style="32" customWidth="1"/>
    <col min="12046" max="12046" width="6.28515625" style="32" customWidth="1"/>
    <col min="12047" max="12047" width="6.140625" style="32" customWidth="1"/>
    <col min="12048" max="12048" width="8.5703125" style="32" customWidth="1"/>
    <col min="12049" max="12049" width="29.85546875" style="32" customWidth="1"/>
    <col min="12050" max="12288" width="9" style="32"/>
    <col min="12289" max="12289" width="6" style="32" customWidth="1"/>
    <col min="12290" max="12290" width="13.42578125" style="32" customWidth="1"/>
    <col min="12291" max="12291" width="15.85546875" style="32" customWidth="1"/>
    <col min="12292" max="12292" width="7" style="32" customWidth="1"/>
    <col min="12293" max="12293" width="9" style="32" hidden="1" customWidth="1"/>
    <col min="12294" max="12294" width="5.28515625" style="32" customWidth="1"/>
    <col min="12295" max="12295" width="9.42578125" style="32" customWidth="1"/>
    <col min="12296" max="12296" width="0.140625" style="32" customWidth="1"/>
    <col min="12297" max="12297" width="9.7109375" style="32" customWidth="1"/>
    <col min="12298" max="12298" width="6.140625" style="32" customWidth="1"/>
    <col min="12299" max="12299" width="6.42578125" style="32" customWidth="1"/>
    <col min="12300" max="12300" width="6.140625" style="32" customWidth="1"/>
    <col min="12301" max="12301" width="6.5703125" style="32" customWidth="1"/>
    <col min="12302" max="12302" width="6.28515625" style="32" customWidth="1"/>
    <col min="12303" max="12303" width="6.140625" style="32" customWidth="1"/>
    <col min="12304" max="12304" width="8.5703125" style="32" customWidth="1"/>
    <col min="12305" max="12305" width="29.85546875" style="32" customWidth="1"/>
    <col min="12306" max="12544" width="9" style="32"/>
    <col min="12545" max="12545" width="6" style="32" customWidth="1"/>
    <col min="12546" max="12546" width="13.42578125" style="32" customWidth="1"/>
    <col min="12547" max="12547" width="15.85546875" style="32" customWidth="1"/>
    <col min="12548" max="12548" width="7" style="32" customWidth="1"/>
    <col min="12549" max="12549" width="9" style="32" hidden="1" customWidth="1"/>
    <col min="12550" max="12550" width="5.28515625" style="32" customWidth="1"/>
    <col min="12551" max="12551" width="9.42578125" style="32" customWidth="1"/>
    <col min="12552" max="12552" width="0.140625" style="32" customWidth="1"/>
    <col min="12553" max="12553" width="9.7109375" style="32" customWidth="1"/>
    <col min="12554" max="12554" width="6.140625" style="32" customWidth="1"/>
    <col min="12555" max="12555" width="6.42578125" style="32" customWidth="1"/>
    <col min="12556" max="12556" width="6.140625" style="32" customWidth="1"/>
    <col min="12557" max="12557" width="6.5703125" style="32" customWidth="1"/>
    <col min="12558" max="12558" width="6.28515625" style="32" customWidth="1"/>
    <col min="12559" max="12559" width="6.140625" style="32" customWidth="1"/>
    <col min="12560" max="12560" width="8.5703125" style="32" customWidth="1"/>
    <col min="12561" max="12561" width="29.85546875" style="32" customWidth="1"/>
    <col min="12562" max="12800" width="9" style="32"/>
    <col min="12801" max="12801" width="6" style="32" customWidth="1"/>
    <col min="12802" max="12802" width="13.42578125" style="32" customWidth="1"/>
    <col min="12803" max="12803" width="15.85546875" style="32" customWidth="1"/>
    <col min="12804" max="12804" width="7" style="32" customWidth="1"/>
    <col min="12805" max="12805" width="9" style="32" hidden="1" customWidth="1"/>
    <col min="12806" max="12806" width="5.28515625" style="32" customWidth="1"/>
    <col min="12807" max="12807" width="9.42578125" style="32" customWidth="1"/>
    <col min="12808" max="12808" width="0.140625" style="32" customWidth="1"/>
    <col min="12809" max="12809" width="9.7109375" style="32" customWidth="1"/>
    <col min="12810" max="12810" width="6.140625" style="32" customWidth="1"/>
    <col min="12811" max="12811" width="6.42578125" style="32" customWidth="1"/>
    <col min="12812" max="12812" width="6.140625" style="32" customWidth="1"/>
    <col min="12813" max="12813" width="6.5703125" style="32" customWidth="1"/>
    <col min="12814" max="12814" width="6.28515625" style="32" customWidth="1"/>
    <col min="12815" max="12815" width="6.140625" style="32" customWidth="1"/>
    <col min="12816" max="12816" width="8.5703125" style="32" customWidth="1"/>
    <col min="12817" max="12817" width="29.85546875" style="32" customWidth="1"/>
    <col min="12818" max="13056" width="9" style="32"/>
    <col min="13057" max="13057" width="6" style="32" customWidth="1"/>
    <col min="13058" max="13058" width="13.42578125" style="32" customWidth="1"/>
    <col min="13059" max="13059" width="15.85546875" style="32" customWidth="1"/>
    <col min="13060" max="13060" width="7" style="32" customWidth="1"/>
    <col min="13061" max="13061" width="9" style="32" hidden="1" customWidth="1"/>
    <col min="13062" max="13062" width="5.28515625" style="32" customWidth="1"/>
    <col min="13063" max="13063" width="9.42578125" style="32" customWidth="1"/>
    <col min="13064" max="13064" width="0.140625" style="32" customWidth="1"/>
    <col min="13065" max="13065" width="9.7109375" style="32" customWidth="1"/>
    <col min="13066" max="13066" width="6.140625" style="32" customWidth="1"/>
    <col min="13067" max="13067" width="6.42578125" style="32" customWidth="1"/>
    <col min="13068" max="13068" width="6.140625" style="32" customWidth="1"/>
    <col min="13069" max="13069" width="6.5703125" style="32" customWidth="1"/>
    <col min="13070" max="13070" width="6.28515625" style="32" customWidth="1"/>
    <col min="13071" max="13071" width="6.140625" style="32" customWidth="1"/>
    <col min="13072" max="13072" width="8.5703125" style="32" customWidth="1"/>
    <col min="13073" max="13073" width="29.85546875" style="32" customWidth="1"/>
    <col min="13074" max="13312" width="9" style="32"/>
    <col min="13313" max="13313" width="6" style="32" customWidth="1"/>
    <col min="13314" max="13314" width="13.42578125" style="32" customWidth="1"/>
    <col min="13315" max="13315" width="15.85546875" style="32" customWidth="1"/>
    <col min="13316" max="13316" width="7" style="32" customWidth="1"/>
    <col min="13317" max="13317" width="9" style="32" hidden="1" customWidth="1"/>
    <col min="13318" max="13318" width="5.28515625" style="32" customWidth="1"/>
    <col min="13319" max="13319" width="9.42578125" style="32" customWidth="1"/>
    <col min="13320" max="13320" width="0.140625" style="32" customWidth="1"/>
    <col min="13321" max="13321" width="9.7109375" style="32" customWidth="1"/>
    <col min="13322" max="13322" width="6.140625" style="32" customWidth="1"/>
    <col min="13323" max="13323" width="6.42578125" style="32" customWidth="1"/>
    <col min="13324" max="13324" width="6.140625" style="32" customWidth="1"/>
    <col min="13325" max="13325" width="6.5703125" style="32" customWidth="1"/>
    <col min="13326" max="13326" width="6.28515625" style="32" customWidth="1"/>
    <col min="13327" max="13327" width="6.140625" style="32" customWidth="1"/>
    <col min="13328" max="13328" width="8.5703125" style="32" customWidth="1"/>
    <col min="13329" max="13329" width="29.85546875" style="32" customWidth="1"/>
    <col min="13330" max="13568" width="9" style="32"/>
    <col min="13569" max="13569" width="6" style="32" customWidth="1"/>
    <col min="13570" max="13570" width="13.42578125" style="32" customWidth="1"/>
    <col min="13571" max="13571" width="15.85546875" style="32" customWidth="1"/>
    <col min="13572" max="13572" width="7" style="32" customWidth="1"/>
    <col min="13573" max="13573" width="9" style="32" hidden="1" customWidth="1"/>
    <col min="13574" max="13574" width="5.28515625" style="32" customWidth="1"/>
    <col min="13575" max="13575" width="9.42578125" style="32" customWidth="1"/>
    <col min="13576" max="13576" width="0.140625" style="32" customWidth="1"/>
    <col min="13577" max="13577" width="9.7109375" style="32" customWidth="1"/>
    <col min="13578" max="13578" width="6.140625" style="32" customWidth="1"/>
    <col min="13579" max="13579" width="6.42578125" style="32" customWidth="1"/>
    <col min="13580" max="13580" width="6.140625" style="32" customWidth="1"/>
    <col min="13581" max="13581" width="6.5703125" style="32" customWidth="1"/>
    <col min="13582" max="13582" width="6.28515625" style="32" customWidth="1"/>
    <col min="13583" max="13583" width="6.140625" style="32" customWidth="1"/>
    <col min="13584" max="13584" width="8.5703125" style="32" customWidth="1"/>
    <col min="13585" max="13585" width="29.85546875" style="32" customWidth="1"/>
    <col min="13586" max="13824" width="9" style="32"/>
    <col min="13825" max="13825" width="6" style="32" customWidth="1"/>
    <col min="13826" max="13826" width="13.42578125" style="32" customWidth="1"/>
    <col min="13827" max="13827" width="15.85546875" style="32" customWidth="1"/>
    <col min="13828" max="13828" width="7" style="32" customWidth="1"/>
    <col min="13829" max="13829" width="9" style="32" hidden="1" customWidth="1"/>
    <col min="13830" max="13830" width="5.28515625" style="32" customWidth="1"/>
    <col min="13831" max="13831" width="9.42578125" style="32" customWidth="1"/>
    <col min="13832" max="13832" width="0.140625" style="32" customWidth="1"/>
    <col min="13833" max="13833" width="9.7109375" style="32" customWidth="1"/>
    <col min="13834" max="13834" width="6.140625" style="32" customWidth="1"/>
    <col min="13835" max="13835" width="6.42578125" style="32" customWidth="1"/>
    <col min="13836" max="13836" width="6.140625" style="32" customWidth="1"/>
    <col min="13837" max="13837" width="6.5703125" style="32" customWidth="1"/>
    <col min="13838" max="13838" width="6.28515625" style="32" customWidth="1"/>
    <col min="13839" max="13839" width="6.140625" style="32" customWidth="1"/>
    <col min="13840" max="13840" width="8.5703125" style="32" customWidth="1"/>
    <col min="13841" max="13841" width="29.85546875" style="32" customWidth="1"/>
    <col min="13842" max="14080" width="9" style="32"/>
    <col min="14081" max="14081" width="6" style="32" customWidth="1"/>
    <col min="14082" max="14082" width="13.42578125" style="32" customWidth="1"/>
    <col min="14083" max="14083" width="15.85546875" style="32" customWidth="1"/>
    <col min="14084" max="14084" width="7" style="32" customWidth="1"/>
    <col min="14085" max="14085" width="9" style="32" hidden="1" customWidth="1"/>
    <col min="14086" max="14086" width="5.28515625" style="32" customWidth="1"/>
    <col min="14087" max="14087" width="9.42578125" style="32" customWidth="1"/>
    <col min="14088" max="14088" width="0.140625" style="32" customWidth="1"/>
    <col min="14089" max="14089" width="9.7109375" style="32" customWidth="1"/>
    <col min="14090" max="14090" width="6.140625" style="32" customWidth="1"/>
    <col min="14091" max="14091" width="6.42578125" style="32" customWidth="1"/>
    <col min="14092" max="14092" width="6.140625" style="32" customWidth="1"/>
    <col min="14093" max="14093" width="6.5703125" style="32" customWidth="1"/>
    <col min="14094" max="14094" width="6.28515625" style="32" customWidth="1"/>
    <col min="14095" max="14095" width="6.140625" style="32" customWidth="1"/>
    <col min="14096" max="14096" width="8.5703125" style="32" customWidth="1"/>
    <col min="14097" max="14097" width="29.85546875" style="32" customWidth="1"/>
    <col min="14098" max="14336" width="9" style="32"/>
    <col min="14337" max="14337" width="6" style="32" customWidth="1"/>
    <col min="14338" max="14338" width="13.42578125" style="32" customWidth="1"/>
    <col min="14339" max="14339" width="15.85546875" style="32" customWidth="1"/>
    <col min="14340" max="14340" width="7" style="32" customWidth="1"/>
    <col min="14341" max="14341" width="9" style="32" hidden="1" customWidth="1"/>
    <col min="14342" max="14342" width="5.28515625" style="32" customWidth="1"/>
    <col min="14343" max="14343" width="9.42578125" style="32" customWidth="1"/>
    <col min="14344" max="14344" width="0.140625" style="32" customWidth="1"/>
    <col min="14345" max="14345" width="9.7109375" style="32" customWidth="1"/>
    <col min="14346" max="14346" width="6.140625" style="32" customWidth="1"/>
    <col min="14347" max="14347" width="6.42578125" style="32" customWidth="1"/>
    <col min="14348" max="14348" width="6.140625" style="32" customWidth="1"/>
    <col min="14349" max="14349" width="6.5703125" style="32" customWidth="1"/>
    <col min="14350" max="14350" width="6.28515625" style="32" customWidth="1"/>
    <col min="14351" max="14351" width="6.140625" style="32" customWidth="1"/>
    <col min="14352" max="14352" width="8.5703125" style="32" customWidth="1"/>
    <col min="14353" max="14353" width="29.85546875" style="32" customWidth="1"/>
    <col min="14354" max="14592" width="9" style="32"/>
    <col min="14593" max="14593" width="6" style="32" customWidth="1"/>
    <col min="14594" max="14594" width="13.42578125" style="32" customWidth="1"/>
    <col min="14595" max="14595" width="15.85546875" style="32" customWidth="1"/>
    <col min="14596" max="14596" width="7" style="32" customWidth="1"/>
    <col min="14597" max="14597" width="9" style="32" hidden="1" customWidth="1"/>
    <col min="14598" max="14598" width="5.28515625" style="32" customWidth="1"/>
    <col min="14599" max="14599" width="9.42578125" style="32" customWidth="1"/>
    <col min="14600" max="14600" width="0.140625" style="32" customWidth="1"/>
    <col min="14601" max="14601" width="9.7109375" style="32" customWidth="1"/>
    <col min="14602" max="14602" width="6.140625" style="32" customWidth="1"/>
    <col min="14603" max="14603" width="6.42578125" style="32" customWidth="1"/>
    <col min="14604" max="14604" width="6.140625" style="32" customWidth="1"/>
    <col min="14605" max="14605" width="6.5703125" style="32" customWidth="1"/>
    <col min="14606" max="14606" width="6.28515625" style="32" customWidth="1"/>
    <col min="14607" max="14607" width="6.140625" style="32" customWidth="1"/>
    <col min="14608" max="14608" width="8.5703125" style="32" customWidth="1"/>
    <col min="14609" max="14609" width="29.85546875" style="32" customWidth="1"/>
    <col min="14610" max="14848" width="9" style="32"/>
    <col min="14849" max="14849" width="6" style="32" customWidth="1"/>
    <col min="14850" max="14850" width="13.42578125" style="32" customWidth="1"/>
    <col min="14851" max="14851" width="15.85546875" style="32" customWidth="1"/>
    <col min="14852" max="14852" width="7" style="32" customWidth="1"/>
    <col min="14853" max="14853" width="9" style="32" hidden="1" customWidth="1"/>
    <col min="14854" max="14854" width="5.28515625" style="32" customWidth="1"/>
    <col min="14855" max="14855" width="9.42578125" style="32" customWidth="1"/>
    <col min="14856" max="14856" width="0.140625" style="32" customWidth="1"/>
    <col min="14857" max="14857" width="9.7109375" style="32" customWidth="1"/>
    <col min="14858" max="14858" width="6.140625" style="32" customWidth="1"/>
    <col min="14859" max="14859" width="6.42578125" style="32" customWidth="1"/>
    <col min="14860" max="14860" width="6.140625" style="32" customWidth="1"/>
    <col min="14861" max="14861" width="6.5703125" style="32" customWidth="1"/>
    <col min="14862" max="14862" width="6.28515625" style="32" customWidth="1"/>
    <col min="14863" max="14863" width="6.140625" style="32" customWidth="1"/>
    <col min="14864" max="14864" width="8.5703125" style="32" customWidth="1"/>
    <col min="14865" max="14865" width="29.85546875" style="32" customWidth="1"/>
    <col min="14866" max="15104" width="9" style="32"/>
    <col min="15105" max="15105" width="6" style="32" customWidth="1"/>
    <col min="15106" max="15106" width="13.42578125" style="32" customWidth="1"/>
    <col min="15107" max="15107" width="15.85546875" style="32" customWidth="1"/>
    <col min="15108" max="15108" width="7" style="32" customWidth="1"/>
    <col min="15109" max="15109" width="9" style="32" hidden="1" customWidth="1"/>
    <col min="15110" max="15110" width="5.28515625" style="32" customWidth="1"/>
    <col min="15111" max="15111" width="9.42578125" style="32" customWidth="1"/>
    <col min="15112" max="15112" width="0.140625" style="32" customWidth="1"/>
    <col min="15113" max="15113" width="9.7109375" style="32" customWidth="1"/>
    <col min="15114" max="15114" width="6.140625" style="32" customWidth="1"/>
    <col min="15115" max="15115" width="6.42578125" style="32" customWidth="1"/>
    <col min="15116" max="15116" width="6.140625" style="32" customWidth="1"/>
    <col min="15117" max="15117" width="6.5703125" style="32" customWidth="1"/>
    <col min="15118" max="15118" width="6.28515625" style="32" customWidth="1"/>
    <col min="15119" max="15119" width="6.140625" style="32" customWidth="1"/>
    <col min="15120" max="15120" width="8.5703125" style="32" customWidth="1"/>
    <col min="15121" max="15121" width="29.85546875" style="32" customWidth="1"/>
    <col min="15122" max="15360" width="9" style="32"/>
    <col min="15361" max="15361" width="6" style="32" customWidth="1"/>
    <col min="15362" max="15362" width="13.42578125" style="32" customWidth="1"/>
    <col min="15363" max="15363" width="15.85546875" style="32" customWidth="1"/>
    <col min="15364" max="15364" width="7" style="32" customWidth="1"/>
    <col min="15365" max="15365" width="9" style="32" hidden="1" customWidth="1"/>
    <col min="15366" max="15366" width="5.28515625" style="32" customWidth="1"/>
    <col min="15367" max="15367" width="9.42578125" style="32" customWidth="1"/>
    <col min="15368" max="15368" width="0.140625" style="32" customWidth="1"/>
    <col min="15369" max="15369" width="9.7109375" style="32" customWidth="1"/>
    <col min="15370" max="15370" width="6.140625" style="32" customWidth="1"/>
    <col min="15371" max="15371" width="6.42578125" style="32" customWidth="1"/>
    <col min="15372" max="15372" width="6.140625" style="32" customWidth="1"/>
    <col min="15373" max="15373" width="6.5703125" style="32" customWidth="1"/>
    <col min="15374" max="15374" width="6.28515625" style="32" customWidth="1"/>
    <col min="15375" max="15375" width="6.140625" style="32" customWidth="1"/>
    <col min="15376" max="15376" width="8.5703125" style="32" customWidth="1"/>
    <col min="15377" max="15377" width="29.85546875" style="32" customWidth="1"/>
    <col min="15378" max="15616" width="9" style="32"/>
    <col min="15617" max="15617" width="6" style="32" customWidth="1"/>
    <col min="15618" max="15618" width="13.42578125" style="32" customWidth="1"/>
    <col min="15619" max="15619" width="15.85546875" style="32" customWidth="1"/>
    <col min="15620" max="15620" width="7" style="32" customWidth="1"/>
    <col min="15621" max="15621" width="9" style="32" hidden="1" customWidth="1"/>
    <col min="15622" max="15622" width="5.28515625" style="32" customWidth="1"/>
    <col min="15623" max="15623" width="9.42578125" style="32" customWidth="1"/>
    <col min="15624" max="15624" width="0.140625" style="32" customWidth="1"/>
    <col min="15625" max="15625" width="9.7109375" style="32" customWidth="1"/>
    <col min="15626" max="15626" width="6.140625" style="32" customWidth="1"/>
    <col min="15627" max="15627" width="6.42578125" style="32" customWidth="1"/>
    <col min="15628" max="15628" width="6.140625" style="32" customWidth="1"/>
    <col min="15629" max="15629" width="6.5703125" style="32" customWidth="1"/>
    <col min="15630" max="15630" width="6.28515625" style="32" customWidth="1"/>
    <col min="15631" max="15631" width="6.140625" style="32" customWidth="1"/>
    <col min="15632" max="15632" width="8.5703125" style="32" customWidth="1"/>
    <col min="15633" max="15633" width="29.85546875" style="32" customWidth="1"/>
    <col min="15634" max="15872" width="9" style="32"/>
    <col min="15873" max="15873" width="6" style="32" customWidth="1"/>
    <col min="15874" max="15874" width="13.42578125" style="32" customWidth="1"/>
    <col min="15875" max="15875" width="15.85546875" style="32" customWidth="1"/>
    <col min="15876" max="15876" width="7" style="32" customWidth="1"/>
    <col min="15877" max="15877" width="9" style="32" hidden="1" customWidth="1"/>
    <col min="15878" max="15878" width="5.28515625" style="32" customWidth="1"/>
    <col min="15879" max="15879" width="9.42578125" style="32" customWidth="1"/>
    <col min="15880" max="15880" width="0.140625" style="32" customWidth="1"/>
    <col min="15881" max="15881" width="9.7109375" style="32" customWidth="1"/>
    <col min="15882" max="15882" width="6.140625" style="32" customWidth="1"/>
    <col min="15883" max="15883" width="6.42578125" style="32" customWidth="1"/>
    <col min="15884" max="15884" width="6.140625" style="32" customWidth="1"/>
    <col min="15885" max="15885" width="6.5703125" style="32" customWidth="1"/>
    <col min="15886" max="15886" width="6.28515625" style="32" customWidth="1"/>
    <col min="15887" max="15887" width="6.140625" style="32" customWidth="1"/>
    <col min="15888" max="15888" width="8.5703125" style="32" customWidth="1"/>
    <col min="15889" max="15889" width="29.85546875" style="32" customWidth="1"/>
    <col min="15890" max="16128" width="9" style="32"/>
    <col min="16129" max="16129" width="6" style="32" customWidth="1"/>
    <col min="16130" max="16130" width="13.42578125" style="32" customWidth="1"/>
    <col min="16131" max="16131" width="15.85546875" style="32" customWidth="1"/>
    <col min="16132" max="16132" width="7" style="32" customWidth="1"/>
    <col min="16133" max="16133" width="9" style="32" hidden="1" customWidth="1"/>
    <col min="16134" max="16134" width="5.28515625" style="32" customWidth="1"/>
    <col min="16135" max="16135" width="9.42578125" style="32" customWidth="1"/>
    <col min="16136" max="16136" width="0.140625" style="32" customWidth="1"/>
    <col min="16137" max="16137" width="9.7109375" style="32" customWidth="1"/>
    <col min="16138" max="16138" width="6.140625" style="32" customWidth="1"/>
    <col min="16139" max="16139" width="6.42578125" style="32" customWidth="1"/>
    <col min="16140" max="16140" width="6.140625" style="32" customWidth="1"/>
    <col min="16141" max="16141" width="6.5703125" style="32" customWidth="1"/>
    <col min="16142" max="16142" width="6.28515625" style="32" customWidth="1"/>
    <col min="16143" max="16143" width="6.140625" style="32" customWidth="1"/>
    <col min="16144" max="16144" width="8.5703125" style="32" customWidth="1"/>
    <col min="16145" max="16145" width="29.85546875" style="32" customWidth="1"/>
    <col min="16146" max="16384" width="9" style="32"/>
  </cols>
  <sheetData>
    <row r="1" spans="1:18">
      <c r="H1" s="98"/>
      <c r="I1" s="98"/>
      <c r="N1" s="32" t="s">
        <v>312</v>
      </c>
    </row>
    <row r="2" spans="1:18" s="36" customFormat="1">
      <c r="A2" s="35"/>
      <c r="B2" s="1140" t="s">
        <v>46</v>
      </c>
      <c r="C2" s="1140"/>
      <c r="D2" s="98"/>
      <c r="E2" s="31"/>
      <c r="F2" s="31"/>
      <c r="G2" s="31"/>
      <c r="H2" s="37"/>
      <c r="I2" s="37"/>
      <c r="L2" s="37" t="s">
        <v>47</v>
      </c>
      <c r="M2" s="37"/>
      <c r="N2" s="37"/>
      <c r="O2" s="37"/>
      <c r="Q2" s="37"/>
    </row>
    <row r="3" spans="1:18">
      <c r="B3" s="37" t="s">
        <v>48</v>
      </c>
      <c r="H3" s="98"/>
      <c r="I3" s="98"/>
      <c r="L3" s="1141" t="s">
        <v>49</v>
      </c>
      <c r="M3" s="1141"/>
      <c r="N3" s="1141"/>
      <c r="O3" s="1141"/>
      <c r="P3" s="1141"/>
    </row>
    <row r="4" spans="1:18">
      <c r="C4" s="37"/>
      <c r="D4" s="37"/>
      <c r="E4" s="35"/>
      <c r="F4" s="35"/>
      <c r="G4" s="35"/>
      <c r="H4" s="98"/>
      <c r="I4" s="98"/>
      <c r="L4" s="98"/>
      <c r="M4" s="98"/>
      <c r="N4" s="98"/>
      <c r="O4" s="98"/>
    </row>
    <row r="5" spans="1:18">
      <c r="H5" s="98"/>
      <c r="I5" s="98"/>
      <c r="L5" s="1142" t="s">
        <v>878</v>
      </c>
      <c r="M5" s="1142"/>
      <c r="N5" s="1142"/>
      <c r="O5" s="1142"/>
      <c r="P5" s="1142"/>
    </row>
    <row r="6" spans="1:18">
      <c r="H6" s="98"/>
      <c r="I6" s="98"/>
      <c r="M6" s="31"/>
      <c r="N6" s="31"/>
      <c r="O6" s="450"/>
      <c r="P6" s="31"/>
    </row>
    <row r="7" spans="1:18" ht="16.5">
      <c r="A7" s="1107" t="s">
        <v>0</v>
      </c>
      <c r="B7" s="1107"/>
      <c r="C7" s="1107"/>
      <c r="D7" s="1107"/>
      <c r="E7" s="1107"/>
      <c r="F7" s="1107"/>
      <c r="G7" s="1107"/>
      <c r="H7" s="1107"/>
      <c r="I7" s="1107"/>
      <c r="J7" s="1107"/>
      <c r="K7" s="1107"/>
      <c r="L7" s="1107"/>
      <c r="M7" s="1107"/>
      <c r="N7" s="1107"/>
      <c r="O7" s="1107"/>
      <c r="P7" s="1107"/>
      <c r="Q7" s="1107"/>
      <c r="R7" s="31"/>
    </row>
    <row r="8" spans="1:18" ht="15.75">
      <c r="A8" s="1121" t="s">
        <v>1</v>
      </c>
      <c r="B8" s="1121"/>
      <c r="C8" s="1121"/>
      <c r="D8" s="1121"/>
      <c r="E8" s="1121"/>
      <c r="F8" s="1121"/>
      <c r="G8" s="1121"/>
      <c r="H8" s="1121"/>
      <c r="I8" s="1121"/>
      <c r="J8" s="1121"/>
      <c r="K8" s="1121"/>
      <c r="L8" s="1121"/>
      <c r="M8" s="1121"/>
      <c r="N8" s="1121"/>
      <c r="O8" s="1121"/>
      <c r="P8" s="1121"/>
      <c r="Q8" s="1121"/>
      <c r="R8" s="31"/>
    </row>
    <row r="9" spans="1:18" ht="15.75">
      <c r="A9" s="1145" t="s">
        <v>879</v>
      </c>
      <c r="B9" s="1146"/>
      <c r="C9" s="1146"/>
      <c r="D9" s="1146"/>
      <c r="E9" s="1146"/>
      <c r="F9" s="1146"/>
      <c r="G9" s="1146"/>
      <c r="H9" s="1146"/>
      <c r="I9" s="1146"/>
      <c r="J9" s="1146"/>
      <c r="K9" s="1146"/>
      <c r="L9" s="1146"/>
      <c r="M9" s="1146"/>
      <c r="N9" s="1146"/>
      <c r="O9" s="1146"/>
      <c r="P9" s="1146"/>
      <c r="Q9" s="1146"/>
      <c r="R9" s="299"/>
    </row>
    <row r="10" spans="1:18">
      <c r="A10" s="227"/>
      <c r="B10" s="228"/>
      <c r="C10" s="228"/>
      <c r="D10" s="228"/>
      <c r="E10" s="229"/>
      <c r="F10" s="229"/>
      <c r="G10" s="229"/>
      <c r="H10" s="230"/>
      <c r="I10" s="230"/>
      <c r="J10" s="228"/>
      <c r="K10" s="231"/>
      <c r="L10" s="232"/>
      <c r="M10" s="231"/>
      <c r="N10" s="231"/>
      <c r="O10" s="229"/>
      <c r="P10" s="228"/>
      <c r="Q10" s="230"/>
      <c r="R10" s="299"/>
    </row>
    <row r="11" spans="1:18" s="35" customFormat="1">
      <c r="A11" s="1199" t="s">
        <v>3</v>
      </c>
      <c r="B11" s="1136" t="s">
        <v>4</v>
      </c>
      <c r="C11" s="1136" t="s">
        <v>5</v>
      </c>
      <c r="D11" s="1136"/>
      <c r="F11" s="1136" t="s">
        <v>6</v>
      </c>
      <c r="G11" s="1136" t="s">
        <v>7</v>
      </c>
      <c r="I11" s="1136" t="s">
        <v>8</v>
      </c>
      <c r="J11" s="1137" t="s">
        <v>9</v>
      </c>
      <c r="K11" s="1137"/>
      <c r="L11" s="1137"/>
      <c r="M11" s="1137"/>
      <c r="N11" s="1137"/>
      <c r="O11" s="1136" t="s">
        <v>10</v>
      </c>
      <c r="P11" s="1136" t="s">
        <v>11</v>
      </c>
      <c r="Q11" s="1195" t="s">
        <v>12</v>
      </c>
    </row>
    <row r="12" spans="1:18" s="36" customFormat="1" ht="13.5" thickBot="1">
      <c r="A12" s="1200"/>
      <c r="B12" s="1201"/>
      <c r="C12" s="1201"/>
      <c r="D12" s="1201"/>
      <c r="F12" s="1201"/>
      <c r="G12" s="1201"/>
      <c r="I12" s="1198"/>
      <c r="J12" s="451" t="s">
        <v>13</v>
      </c>
      <c r="K12" s="451" t="s">
        <v>14</v>
      </c>
      <c r="L12" s="452" t="s">
        <v>15</v>
      </c>
      <c r="M12" s="452" t="s">
        <v>16</v>
      </c>
      <c r="N12" s="452" t="s">
        <v>17</v>
      </c>
      <c r="O12" s="1136"/>
      <c r="P12" s="1136"/>
      <c r="Q12" s="1196"/>
    </row>
    <row r="13" spans="1:18" s="23" customFormat="1" ht="76.5">
      <c r="A13" s="9">
        <v>1</v>
      </c>
      <c r="B13" s="453">
        <v>116217052</v>
      </c>
      <c r="C13" s="453" t="s">
        <v>880</v>
      </c>
      <c r="D13" s="453" t="s">
        <v>332</v>
      </c>
      <c r="E13" s="453" t="s">
        <v>332</v>
      </c>
      <c r="F13" s="454" t="s">
        <v>20</v>
      </c>
      <c r="G13" s="1197">
        <v>1999</v>
      </c>
      <c r="H13" s="1197"/>
      <c r="I13" s="455" t="s">
        <v>881</v>
      </c>
      <c r="J13" s="455">
        <v>18</v>
      </c>
      <c r="K13" s="455">
        <v>25</v>
      </c>
      <c r="L13" s="455">
        <v>20</v>
      </c>
      <c r="M13" s="455">
        <v>17</v>
      </c>
      <c r="N13" s="455">
        <v>5</v>
      </c>
      <c r="O13" s="455">
        <f>SUM(J13:N13)</f>
        <v>85</v>
      </c>
      <c r="P13" s="455" t="str">
        <f>IF(O13&gt;=90,"Xuất sắc",IF(O13&gt;=80,"Tốt",IF(O13&gt;=65,"Khá",IF(O13&gt;=50,"Trung bình",IF(O13&gt;=35,"Yếu","Kém")))))</f>
        <v>Tốt</v>
      </c>
      <c r="Q13" s="456" t="s">
        <v>882</v>
      </c>
      <c r="R13" s="23" t="s">
        <v>883</v>
      </c>
    </row>
    <row r="14" spans="1:18" s="36" customFormat="1" ht="63.75">
      <c r="A14" s="457">
        <v>2</v>
      </c>
      <c r="B14" s="458">
        <v>116217024</v>
      </c>
      <c r="C14" s="458" t="s">
        <v>656</v>
      </c>
      <c r="D14" s="458" t="s">
        <v>562</v>
      </c>
      <c r="E14" s="458" t="s">
        <v>562</v>
      </c>
      <c r="F14" s="459" t="s">
        <v>26</v>
      </c>
      <c r="G14" s="1194">
        <v>1993</v>
      </c>
      <c r="H14" s="1194"/>
      <c r="I14" s="460" t="s">
        <v>881</v>
      </c>
      <c r="J14" s="460">
        <v>19</v>
      </c>
      <c r="K14" s="460">
        <v>25</v>
      </c>
      <c r="L14" s="460">
        <v>20</v>
      </c>
      <c r="M14" s="460">
        <v>21</v>
      </c>
      <c r="N14" s="460">
        <v>10</v>
      </c>
      <c r="O14" s="460">
        <f t="shared" ref="O14:O36" si="0">SUM(J14:N14)</f>
        <v>95</v>
      </c>
      <c r="P14" s="460" t="str">
        <f t="shared" ref="P14:P36" si="1">IF(O14&gt;=90,"Xuất sắc",IF(O14&gt;=80,"Tốt",IF(O14&gt;=65,"Khá",IF(O14&gt;=50,"Trung bình",IF(O14&gt;=35,"Yếu","Kém")))))</f>
        <v>Xuất sắc</v>
      </c>
      <c r="Q14" s="461" t="s">
        <v>884</v>
      </c>
    </row>
    <row r="15" spans="1:18" s="36" customFormat="1" ht="63.75">
      <c r="A15" s="462">
        <v>3</v>
      </c>
      <c r="B15" s="458">
        <v>116217023</v>
      </c>
      <c r="C15" s="458" t="s">
        <v>885</v>
      </c>
      <c r="D15" s="458" t="s">
        <v>121</v>
      </c>
      <c r="E15" s="458" t="s">
        <v>121</v>
      </c>
      <c r="F15" s="459" t="s">
        <v>20</v>
      </c>
      <c r="G15" s="1194">
        <v>1999</v>
      </c>
      <c r="H15" s="1194"/>
      <c r="I15" s="460" t="s">
        <v>83</v>
      </c>
      <c r="J15" s="460">
        <v>20</v>
      </c>
      <c r="K15" s="460">
        <v>25</v>
      </c>
      <c r="L15" s="460">
        <v>20</v>
      </c>
      <c r="M15" s="460">
        <v>17</v>
      </c>
      <c r="N15" s="460">
        <v>5</v>
      </c>
      <c r="O15" s="460">
        <f t="shared" si="0"/>
        <v>87</v>
      </c>
      <c r="P15" s="460" t="str">
        <f t="shared" si="1"/>
        <v>Tốt</v>
      </c>
      <c r="Q15" s="461" t="s">
        <v>886</v>
      </c>
      <c r="R15" s="36" t="s">
        <v>883</v>
      </c>
    </row>
    <row r="16" spans="1:18" s="36" customFormat="1" ht="63.75">
      <c r="A16" s="457">
        <v>4</v>
      </c>
      <c r="B16" s="458">
        <v>116217035</v>
      </c>
      <c r="C16" s="458" t="s">
        <v>887</v>
      </c>
      <c r="D16" s="458" t="s">
        <v>888</v>
      </c>
      <c r="E16" s="458" t="s">
        <v>888</v>
      </c>
      <c r="F16" s="459" t="s">
        <v>20</v>
      </c>
      <c r="G16" s="1194">
        <v>1999</v>
      </c>
      <c r="H16" s="1194"/>
      <c r="I16" s="460" t="s">
        <v>881</v>
      </c>
      <c r="J16" s="460">
        <v>18</v>
      </c>
      <c r="K16" s="460">
        <v>25</v>
      </c>
      <c r="L16" s="460">
        <v>19</v>
      </c>
      <c r="M16" s="460">
        <v>15</v>
      </c>
      <c r="N16" s="460">
        <v>5</v>
      </c>
      <c r="O16" s="460">
        <f t="shared" si="0"/>
        <v>82</v>
      </c>
      <c r="P16" s="460" t="str">
        <f t="shared" si="1"/>
        <v>Tốt</v>
      </c>
      <c r="Q16" s="461" t="s">
        <v>889</v>
      </c>
    </row>
    <row r="17" spans="1:17" s="36" customFormat="1" ht="63.75">
      <c r="A17" s="457">
        <v>5</v>
      </c>
      <c r="B17" s="458">
        <v>116217009</v>
      </c>
      <c r="C17" s="458" t="s">
        <v>890</v>
      </c>
      <c r="D17" s="458" t="s">
        <v>891</v>
      </c>
      <c r="E17" s="458" t="s">
        <v>891</v>
      </c>
      <c r="F17" s="459" t="s">
        <v>20</v>
      </c>
      <c r="G17" s="1194">
        <v>1999</v>
      </c>
      <c r="H17" s="1194"/>
      <c r="I17" s="460" t="s">
        <v>881</v>
      </c>
      <c r="J17" s="460">
        <v>20</v>
      </c>
      <c r="K17" s="460">
        <v>25</v>
      </c>
      <c r="L17" s="460">
        <v>20</v>
      </c>
      <c r="M17" s="460">
        <v>17</v>
      </c>
      <c r="N17" s="460">
        <v>8</v>
      </c>
      <c r="O17" s="460">
        <f t="shared" si="0"/>
        <v>90</v>
      </c>
      <c r="P17" s="460" t="str">
        <f t="shared" si="1"/>
        <v>Xuất sắc</v>
      </c>
      <c r="Q17" s="461" t="s">
        <v>892</v>
      </c>
    </row>
    <row r="18" spans="1:17" s="36" customFormat="1" ht="63.75">
      <c r="A18" s="457">
        <v>6</v>
      </c>
      <c r="B18" s="458">
        <v>116217050</v>
      </c>
      <c r="C18" s="458" t="s">
        <v>893</v>
      </c>
      <c r="D18" s="458" t="s">
        <v>38</v>
      </c>
      <c r="E18" s="458" t="s">
        <v>38</v>
      </c>
      <c r="F18" s="459" t="s">
        <v>20</v>
      </c>
      <c r="G18" s="1194">
        <v>1999</v>
      </c>
      <c r="H18" s="1194"/>
      <c r="I18" s="460" t="s">
        <v>881</v>
      </c>
      <c r="J18" s="460">
        <v>20</v>
      </c>
      <c r="K18" s="460">
        <v>25</v>
      </c>
      <c r="L18" s="460">
        <v>18</v>
      </c>
      <c r="M18" s="460">
        <v>21</v>
      </c>
      <c r="N18" s="460">
        <v>10</v>
      </c>
      <c r="O18" s="460">
        <f t="shared" si="0"/>
        <v>94</v>
      </c>
      <c r="P18" s="460" t="str">
        <f t="shared" si="1"/>
        <v>Xuất sắc</v>
      </c>
      <c r="Q18" s="461" t="s">
        <v>894</v>
      </c>
    </row>
    <row r="19" spans="1:17" s="36" customFormat="1" ht="38.25">
      <c r="A19" s="462">
        <v>7</v>
      </c>
      <c r="B19" s="458">
        <v>116217017</v>
      </c>
      <c r="C19" s="458" t="s">
        <v>895</v>
      </c>
      <c r="D19" s="458" t="s">
        <v>103</v>
      </c>
      <c r="E19" s="458" t="s">
        <v>103</v>
      </c>
      <c r="F19" s="459" t="s">
        <v>20</v>
      </c>
      <c r="G19" s="1194">
        <v>1999</v>
      </c>
      <c r="H19" s="1194"/>
      <c r="I19" s="460" t="s">
        <v>83</v>
      </c>
      <c r="J19" s="460">
        <v>18</v>
      </c>
      <c r="K19" s="460">
        <v>25</v>
      </c>
      <c r="L19" s="460">
        <v>13</v>
      </c>
      <c r="M19" s="460">
        <v>15</v>
      </c>
      <c r="N19" s="460">
        <v>5</v>
      </c>
      <c r="O19" s="460">
        <f t="shared" si="0"/>
        <v>76</v>
      </c>
      <c r="P19" s="460" t="str">
        <f t="shared" si="1"/>
        <v>Khá</v>
      </c>
      <c r="Q19" s="461" t="s">
        <v>896</v>
      </c>
    </row>
    <row r="20" spans="1:17" s="36" customFormat="1" ht="51">
      <c r="A20" s="462">
        <v>8</v>
      </c>
      <c r="B20" s="458">
        <v>116217040</v>
      </c>
      <c r="C20" s="458" t="s">
        <v>897</v>
      </c>
      <c r="D20" s="458" t="s">
        <v>579</v>
      </c>
      <c r="E20" s="458" t="s">
        <v>579</v>
      </c>
      <c r="F20" s="459" t="s">
        <v>20</v>
      </c>
      <c r="G20" s="1194">
        <v>1999</v>
      </c>
      <c r="H20" s="1194"/>
      <c r="I20" s="460" t="s">
        <v>881</v>
      </c>
      <c r="J20" s="460">
        <v>18</v>
      </c>
      <c r="K20" s="460">
        <v>25</v>
      </c>
      <c r="L20" s="460">
        <v>19</v>
      </c>
      <c r="M20" s="460">
        <v>15</v>
      </c>
      <c r="N20" s="460">
        <v>5</v>
      </c>
      <c r="O20" s="460">
        <f t="shared" si="0"/>
        <v>82</v>
      </c>
      <c r="P20" s="460" t="str">
        <f t="shared" si="1"/>
        <v>Tốt</v>
      </c>
      <c r="Q20" s="461" t="s">
        <v>898</v>
      </c>
    </row>
    <row r="21" spans="1:17" s="36" customFormat="1" ht="38.25">
      <c r="A21" s="457">
        <v>9</v>
      </c>
      <c r="B21" s="458">
        <v>116217012</v>
      </c>
      <c r="C21" s="458" t="s">
        <v>899</v>
      </c>
      <c r="D21" s="458" t="s">
        <v>92</v>
      </c>
      <c r="E21" s="458" t="s">
        <v>92</v>
      </c>
      <c r="F21" s="459" t="s">
        <v>20</v>
      </c>
      <c r="G21" s="1194">
        <v>1999</v>
      </c>
      <c r="H21" s="1194"/>
      <c r="I21" s="460" t="s">
        <v>881</v>
      </c>
      <c r="J21" s="460">
        <v>18</v>
      </c>
      <c r="K21" s="460">
        <v>25</v>
      </c>
      <c r="L21" s="460">
        <v>14</v>
      </c>
      <c r="M21" s="460">
        <v>13</v>
      </c>
      <c r="N21" s="460">
        <v>5</v>
      </c>
      <c r="O21" s="460">
        <f t="shared" si="0"/>
        <v>75</v>
      </c>
      <c r="P21" s="460" t="str">
        <f t="shared" si="1"/>
        <v>Khá</v>
      </c>
      <c r="Q21" s="461" t="s">
        <v>900</v>
      </c>
    </row>
    <row r="22" spans="1:17" s="36" customFormat="1" ht="76.5">
      <c r="A22" s="457">
        <v>10</v>
      </c>
      <c r="B22" s="458">
        <v>116217003</v>
      </c>
      <c r="C22" s="458" t="s">
        <v>901</v>
      </c>
      <c r="D22" s="458" t="s">
        <v>902</v>
      </c>
      <c r="E22" s="458" t="s">
        <v>902</v>
      </c>
      <c r="F22" s="459" t="s">
        <v>20</v>
      </c>
      <c r="G22" s="1194">
        <v>1999</v>
      </c>
      <c r="H22" s="1194"/>
      <c r="I22" s="460" t="s">
        <v>881</v>
      </c>
      <c r="J22" s="460">
        <v>20</v>
      </c>
      <c r="K22" s="460">
        <v>25</v>
      </c>
      <c r="L22" s="460">
        <v>18</v>
      </c>
      <c r="M22" s="460">
        <v>17</v>
      </c>
      <c r="N22" s="460">
        <v>10</v>
      </c>
      <c r="O22" s="460">
        <f t="shared" si="0"/>
        <v>90</v>
      </c>
      <c r="P22" s="460" t="str">
        <f t="shared" si="1"/>
        <v>Xuất sắc</v>
      </c>
      <c r="Q22" s="461" t="s">
        <v>903</v>
      </c>
    </row>
    <row r="23" spans="1:17" s="36" customFormat="1" ht="76.5">
      <c r="A23" s="457">
        <v>11</v>
      </c>
      <c r="B23" s="458">
        <v>116217042</v>
      </c>
      <c r="C23" s="458" t="s">
        <v>904</v>
      </c>
      <c r="D23" s="458" t="s">
        <v>171</v>
      </c>
      <c r="E23" s="458" t="s">
        <v>171</v>
      </c>
      <c r="F23" s="459" t="s">
        <v>20</v>
      </c>
      <c r="G23" s="1194">
        <v>1999</v>
      </c>
      <c r="H23" s="1194"/>
      <c r="I23" s="460" t="s">
        <v>881</v>
      </c>
      <c r="J23" s="460">
        <v>20</v>
      </c>
      <c r="K23" s="460">
        <v>25</v>
      </c>
      <c r="L23" s="460">
        <v>20</v>
      </c>
      <c r="M23" s="460">
        <v>23</v>
      </c>
      <c r="N23" s="460">
        <v>10</v>
      </c>
      <c r="O23" s="460">
        <f t="shared" si="0"/>
        <v>98</v>
      </c>
      <c r="P23" s="460" t="str">
        <f t="shared" si="1"/>
        <v>Xuất sắc</v>
      </c>
      <c r="Q23" s="461" t="s">
        <v>905</v>
      </c>
    </row>
    <row r="24" spans="1:17" s="36" customFormat="1" ht="51">
      <c r="A24" s="457">
        <v>12</v>
      </c>
      <c r="B24" s="458">
        <v>116217002</v>
      </c>
      <c r="C24" s="458" t="s">
        <v>906</v>
      </c>
      <c r="D24" s="458" t="s">
        <v>907</v>
      </c>
      <c r="E24" s="458" t="s">
        <v>907</v>
      </c>
      <c r="F24" s="459" t="s">
        <v>20</v>
      </c>
      <c r="G24" s="1194">
        <v>1999</v>
      </c>
      <c r="H24" s="1194"/>
      <c r="I24" s="460" t="s">
        <v>881</v>
      </c>
      <c r="J24" s="460">
        <v>18</v>
      </c>
      <c r="K24" s="460">
        <v>25</v>
      </c>
      <c r="L24" s="460">
        <v>15</v>
      </c>
      <c r="M24" s="460">
        <v>17</v>
      </c>
      <c r="N24" s="460">
        <v>5</v>
      </c>
      <c r="O24" s="460">
        <f t="shared" si="0"/>
        <v>80</v>
      </c>
      <c r="P24" s="460" t="str">
        <f t="shared" si="1"/>
        <v>Tốt</v>
      </c>
      <c r="Q24" s="461" t="s">
        <v>908</v>
      </c>
    </row>
    <row r="25" spans="1:17" s="36" customFormat="1" ht="38.25">
      <c r="A25" s="457">
        <v>13</v>
      </c>
      <c r="B25" s="458">
        <v>116217033</v>
      </c>
      <c r="C25" s="458" t="s">
        <v>909</v>
      </c>
      <c r="D25" s="458" t="s">
        <v>910</v>
      </c>
      <c r="E25" s="458" t="s">
        <v>910</v>
      </c>
      <c r="F25" s="459" t="s">
        <v>20</v>
      </c>
      <c r="G25" s="1194">
        <v>1998</v>
      </c>
      <c r="H25" s="1194"/>
      <c r="I25" s="460" t="s">
        <v>881</v>
      </c>
      <c r="J25" s="460">
        <v>18</v>
      </c>
      <c r="K25" s="460">
        <v>25</v>
      </c>
      <c r="L25" s="460">
        <v>10</v>
      </c>
      <c r="M25" s="460">
        <v>17</v>
      </c>
      <c r="N25" s="460">
        <v>5</v>
      </c>
      <c r="O25" s="460">
        <f t="shared" si="0"/>
        <v>75</v>
      </c>
      <c r="P25" s="460" t="str">
        <f t="shared" si="1"/>
        <v>Khá</v>
      </c>
      <c r="Q25" s="461" t="s">
        <v>911</v>
      </c>
    </row>
    <row r="26" spans="1:17" s="36" customFormat="1" ht="51">
      <c r="A26" s="462">
        <v>14</v>
      </c>
      <c r="B26" s="458">
        <v>116217016</v>
      </c>
      <c r="C26" s="458" t="s">
        <v>912</v>
      </c>
      <c r="D26" s="458" t="s">
        <v>913</v>
      </c>
      <c r="E26" s="458" t="s">
        <v>913</v>
      </c>
      <c r="F26" s="459" t="s">
        <v>20</v>
      </c>
      <c r="G26" s="1194">
        <v>1999</v>
      </c>
      <c r="H26" s="1194"/>
      <c r="I26" s="460" t="s">
        <v>83</v>
      </c>
      <c r="J26" s="460">
        <v>20</v>
      </c>
      <c r="K26" s="460">
        <v>25</v>
      </c>
      <c r="L26" s="460">
        <v>19</v>
      </c>
      <c r="M26" s="460">
        <v>13</v>
      </c>
      <c r="N26" s="460">
        <v>5</v>
      </c>
      <c r="O26" s="460">
        <f t="shared" si="0"/>
        <v>82</v>
      </c>
      <c r="P26" s="460" t="str">
        <f t="shared" si="1"/>
        <v>Tốt</v>
      </c>
      <c r="Q26" s="461" t="s">
        <v>914</v>
      </c>
    </row>
    <row r="27" spans="1:17" s="36" customFormat="1" ht="63.75">
      <c r="A27" s="457">
        <v>15</v>
      </c>
      <c r="B27" s="458">
        <v>116217034</v>
      </c>
      <c r="C27" s="458" t="s">
        <v>915</v>
      </c>
      <c r="D27" s="458" t="s">
        <v>698</v>
      </c>
      <c r="E27" s="458" t="s">
        <v>698</v>
      </c>
      <c r="F27" s="459" t="s">
        <v>26</v>
      </c>
      <c r="G27" s="1194">
        <v>1998</v>
      </c>
      <c r="H27" s="1194"/>
      <c r="I27" s="460" t="s">
        <v>881</v>
      </c>
      <c r="J27" s="460">
        <v>20</v>
      </c>
      <c r="K27" s="460">
        <v>25</v>
      </c>
      <c r="L27" s="460">
        <v>17</v>
      </c>
      <c r="M27" s="460">
        <v>25</v>
      </c>
      <c r="N27" s="460">
        <v>10</v>
      </c>
      <c r="O27" s="460">
        <f t="shared" si="0"/>
        <v>97</v>
      </c>
      <c r="P27" s="460" t="str">
        <f t="shared" si="1"/>
        <v>Xuất sắc</v>
      </c>
      <c r="Q27" s="461" t="s">
        <v>916</v>
      </c>
    </row>
    <row r="28" spans="1:17" s="36" customFormat="1" ht="76.5">
      <c r="A28" s="462">
        <v>16</v>
      </c>
      <c r="B28" s="458">
        <v>116217045</v>
      </c>
      <c r="C28" s="458" t="s">
        <v>917</v>
      </c>
      <c r="D28" s="458" t="s">
        <v>36</v>
      </c>
      <c r="E28" s="458" t="s">
        <v>36</v>
      </c>
      <c r="F28" s="459" t="s">
        <v>20</v>
      </c>
      <c r="G28" s="1194">
        <v>1999</v>
      </c>
      <c r="H28" s="1194"/>
      <c r="I28" s="460" t="s">
        <v>881</v>
      </c>
      <c r="J28" s="460">
        <v>20</v>
      </c>
      <c r="K28" s="460">
        <v>25</v>
      </c>
      <c r="L28" s="460">
        <v>20</v>
      </c>
      <c r="M28" s="460">
        <v>23</v>
      </c>
      <c r="N28" s="460">
        <v>10</v>
      </c>
      <c r="O28" s="460">
        <f t="shared" si="0"/>
        <v>98</v>
      </c>
      <c r="P28" s="460" t="str">
        <f t="shared" si="1"/>
        <v>Xuất sắc</v>
      </c>
      <c r="Q28" s="461" t="s">
        <v>918</v>
      </c>
    </row>
    <row r="29" spans="1:17" s="36" customFormat="1" ht="63.75">
      <c r="A29" s="462">
        <v>17</v>
      </c>
      <c r="B29" s="458">
        <v>116217046</v>
      </c>
      <c r="C29" s="458" t="s">
        <v>919</v>
      </c>
      <c r="D29" s="458" t="s">
        <v>920</v>
      </c>
      <c r="E29" s="458" t="s">
        <v>920</v>
      </c>
      <c r="F29" s="459" t="s">
        <v>20</v>
      </c>
      <c r="G29" s="1194">
        <v>1999</v>
      </c>
      <c r="H29" s="1194"/>
      <c r="I29" s="460" t="s">
        <v>81</v>
      </c>
      <c r="J29" s="460">
        <v>20</v>
      </c>
      <c r="K29" s="460">
        <v>25</v>
      </c>
      <c r="L29" s="460">
        <v>20</v>
      </c>
      <c r="M29" s="460">
        <v>15</v>
      </c>
      <c r="N29" s="460">
        <v>10</v>
      </c>
      <c r="O29" s="460">
        <f t="shared" si="0"/>
        <v>90</v>
      </c>
      <c r="P29" s="460" t="str">
        <f t="shared" si="1"/>
        <v>Xuất sắc</v>
      </c>
      <c r="Q29" s="461" t="s">
        <v>921</v>
      </c>
    </row>
    <row r="30" spans="1:17" s="36" customFormat="1" ht="38.25">
      <c r="A30" s="462">
        <v>18</v>
      </c>
      <c r="B30" s="458">
        <v>116217005</v>
      </c>
      <c r="C30" s="458" t="s">
        <v>922</v>
      </c>
      <c r="D30" s="458" t="s">
        <v>923</v>
      </c>
      <c r="E30" s="458" t="s">
        <v>923</v>
      </c>
      <c r="F30" s="459" t="s">
        <v>26</v>
      </c>
      <c r="G30" s="1194">
        <v>1999</v>
      </c>
      <c r="H30" s="1194"/>
      <c r="I30" s="460" t="s">
        <v>881</v>
      </c>
      <c r="J30" s="460">
        <v>16</v>
      </c>
      <c r="K30" s="460">
        <v>23</v>
      </c>
      <c r="L30" s="460">
        <v>15</v>
      </c>
      <c r="M30" s="460">
        <v>15</v>
      </c>
      <c r="N30" s="460">
        <v>5</v>
      </c>
      <c r="O30" s="460">
        <f t="shared" si="0"/>
        <v>74</v>
      </c>
      <c r="P30" s="460" t="str">
        <f t="shared" si="1"/>
        <v>Khá</v>
      </c>
      <c r="Q30" s="461" t="s">
        <v>924</v>
      </c>
    </row>
    <row r="31" spans="1:17" s="36" customFormat="1" ht="38.25">
      <c r="A31" s="457">
        <v>19</v>
      </c>
      <c r="B31" s="458">
        <v>116217030</v>
      </c>
      <c r="C31" s="458" t="s">
        <v>925</v>
      </c>
      <c r="D31" s="458" t="s">
        <v>145</v>
      </c>
      <c r="E31" s="458" t="s">
        <v>145</v>
      </c>
      <c r="F31" s="459" t="s">
        <v>20</v>
      </c>
      <c r="G31" s="1194">
        <v>1999</v>
      </c>
      <c r="H31" s="1194"/>
      <c r="I31" s="460" t="s">
        <v>881</v>
      </c>
      <c r="J31" s="460">
        <v>20</v>
      </c>
      <c r="K31" s="460">
        <v>25</v>
      </c>
      <c r="L31" s="460">
        <v>19</v>
      </c>
      <c r="M31" s="460">
        <v>13</v>
      </c>
      <c r="N31" s="460">
        <v>5</v>
      </c>
      <c r="O31" s="460">
        <f t="shared" si="0"/>
        <v>82</v>
      </c>
      <c r="P31" s="460" t="str">
        <f t="shared" si="1"/>
        <v>Tốt</v>
      </c>
      <c r="Q31" s="461" t="s">
        <v>926</v>
      </c>
    </row>
    <row r="32" spans="1:17" s="36" customFormat="1" ht="38.25">
      <c r="A32" s="457">
        <v>20</v>
      </c>
      <c r="B32" s="458">
        <v>116217043</v>
      </c>
      <c r="C32" s="458" t="s">
        <v>927</v>
      </c>
      <c r="D32" s="458" t="s">
        <v>38</v>
      </c>
      <c r="E32" s="458" t="s">
        <v>38</v>
      </c>
      <c r="F32" s="459" t="s">
        <v>20</v>
      </c>
      <c r="G32" s="1194">
        <v>1999</v>
      </c>
      <c r="H32" s="1194"/>
      <c r="I32" s="460" t="s">
        <v>881</v>
      </c>
      <c r="J32" s="460">
        <v>18</v>
      </c>
      <c r="K32" s="460">
        <v>25</v>
      </c>
      <c r="L32" s="460">
        <v>17</v>
      </c>
      <c r="M32" s="460">
        <v>17</v>
      </c>
      <c r="N32" s="460">
        <v>5</v>
      </c>
      <c r="O32" s="460">
        <f t="shared" si="0"/>
        <v>82</v>
      </c>
      <c r="P32" s="460" t="str">
        <f t="shared" si="1"/>
        <v>Tốt</v>
      </c>
      <c r="Q32" s="461" t="s">
        <v>928</v>
      </c>
    </row>
    <row r="33" spans="1:29" s="468" customFormat="1" ht="38.25">
      <c r="A33" s="463">
        <v>21</v>
      </c>
      <c r="B33" s="464">
        <v>116217048</v>
      </c>
      <c r="C33" s="464" t="s">
        <v>929</v>
      </c>
      <c r="D33" s="464" t="s">
        <v>930</v>
      </c>
      <c r="E33" s="464" t="s">
        <v>930</v>
      </c>
      <c r="F33" s="465" t="s">
        <v>20</v>
      </c>
      <c r="G33" s="1193">
        <v>1999</v>
      </c>
      <c r="H33" s="1193"/>
      <c r="I33" s="466" t="s">
        <v>881</v>
      </c>
      <c r="J33" s="466">
        <v>18</v>
      </c>
      <c r="K33" s="466">
        <v>25</v>
      </c>
      <c r="L33" s="466">
        <v>15</v>
      </c>
      <c r="M33" s="466">
        <v>17</v>
      </c>
      <c r="N33" s="466">
        <v>5</v>
      </c>
      <c r="O33" s="466">
        <f t="shared" si="0"/>
        <v>80</v>
      </c>
      <c r="P33" s="466" t="str">
        <f t="shared" si="1"/>
        <v>Tốt</v>
      </c>
      <c r="Q33" s="467" t="s">
        <v>931</v>
      </c>
    </row>
    <row r="34" spans="1:29" s="468" customFormat="1" ht="51">
      <c r="A34" s="469">
        <v>22</v>
      </c>
      <c r="B34" s="464">
        <v>116217031</v>
      </c>
      <c r="C34" s="464" t="s">
        <v>932</v>
      </c>
      <c r="D34" s="464" t="s">
        <v>490</v>
      </c>
      <c r="E34" s="464" t="s">
        <v>490</v>
      </c>
      <c r="F34" s="465" t="s">
        <v>20</v>
      </c>
      <c r="G34" s="1193">
        <v>1999</v>
      </c>
      <c r="H34" s="1193"/>
      <c r="I34" s="466" t="s">
        <v>881</v>
      </c>
      <c r="J34" s="466">
        <v>20</v>
      </c>
      <c r="K34" s="466">
        <v>22</v>
      </c>
      <c r="L34" s="466">
        <v>14</v>
      </c>
      <c r="M34" s="466">
        <v>15</v>
      </c>
      <c r="N34" s="466">
        <v>5</v>
      </c>
      <c r="O34" s="466">
        <f t="shared" si="0"/>
        <v>76</v>
      </c>
      <c r="P34" s="466" t="str">
        <f t="shared" si="1"/>
        <v>Khá</v>
      </c>
      <c r="Q34" s="467" t="s">
        <v>933</v>
      </c>
    </row>
    <row r="35" spans="1:29" s="36" customFormat="1" ht="25.5">
      <c r="A35" s="462">
        <v>23</v>
      </c>
      <c r="B35" s="458">
        <v>116217018</v>
      </c>
      <c r="C35" s="458" t="s">
        <v>934</v>
      </c>
      <c r="D35" s="458" t="s">
        <v>935</v>
      </c>
      <c r="E35" s="458"/>
      <c r="F35" s="459" t="s">
        <v>20</v>
      </c>
      <c r="G35" s="470">
        <v>1999</v>
      </c>
      <c r="H35" s="470"/>
      <c r="I35" s="460" t="s">
        <v>881</v>
      </c>
      <c r="J35" s="460">
        <v>16</v>
      </c>
      <c r="K35" s="460">
        <v>25</v>
      </c>
      <c r="L35" s="460">
        <v>10</v>
      </c>
      <c r="M35" s="460">
        <v>15</v>
      </c>
      <c r="N35" s="460">
        <v>10</v>
      </c>
      <c r="O35" s="460">
        <f t="shared" si="0"/>
        <v>76</v>
      </c>
      <c r="P35" s="460" t="str">
        <f t="shared" si="1"/>
        <v>Khá</v>
      </c>
      <c r="Q35" s="461" t="s">
        <v>936</v>
      </c>
    </row>
    <row r="36" spans="1:29" s="36" customFormat="1" ht="63.75">
      <c r="A36" s="457">
        <v>24</v>
      </c>
      <c r="B36" s="458">
        <v>116217049</v>
      </c>
      <c r="C36" s="458" t="s">
        <v>43</v>
      </c>
      <c r="D36" s="458" t="s">
        <v>25</v>
      </c>
      <c r="E36" s="458" t="s">
        <v>25</v>
      </c>
      <c r="F36" s="459" t="s">
        <v>26</v>
      </c>
      <c r="G36" s="1194">
        <v>1999</v>
      </c>
      <c r="H36" s="1194"/>
      <c r="I36" s="460" t="s">
        <v>881</v>
      </c>
      <c r="J36" s="460">
        <v>20</v>
      </c>
      <c r="K36" s="460">
        <v>25</v>
      </c>
      <c r="L36" s="460">
        <v>20</v>
      </c>
      <c r="M36" s="460">
        <v>17</v>
      </c>
      <c r="N36" s="460">
        <v>5</v>
      </c>
      <c r="O36" s="460">
        <f t="shared" si="0"/>
        <v>87</v>
      </c>
      <c r="P36" s="460" t="str">
        <f t="shared" si="1"/>
        <v>Tốt</v>
      </c>
      <c r="Q36" s="461" t="s">
        <v>937</v>
      </c>
    </row>
    <row r="37" spans="1:29" ht="15.75">
      <c r="A37" s="299"/>
      <c r="B37" s="1121" t="s">
        <v>938</v>
      </c>
      <c r="C37" s="1121"/>
      <c r="D37" s="1121"/>
      <c r="E37" s="300"/>
      <c r="F37" s="300"/>
      <c r="G37" s="300"/>
      <c r="H37" s="300"/>
      <c r="I37" s="300"/>
      <c r="J37" s="301"/>
      <c r="K37" s="301"/>
      <c r="L37" s="301"/>
      <c r="M37" s="301"/>
      <c r="N37" s="301"/>
      <c r="O37" s="301"/>
      <c r="P37" s="301"/>
      <c r="Q37" s="471"/>
    </row>
    <row r="38" spans="1:29" s="36" customFormat="1" ht="15.75">
      <c r="A38" s="472"/>
      <c r="B38" s="1192"/>
      <c r="C38" s="1192"/>
      <c r="D38" s="1192"/>
      <c r="E38" s="1192"/>
      <c r="F38" s="1192"/>
      <c r="G38" s="1192"/>
      <c r="H38" s="1192"/>
      <c r="I38" s="1192"/>
      <c r="J38" s="1192"/>
      <c r="K38" s="1192"/>
      <c r="L38" s="1192"/>
      <c r="M38" s="1192"/>
      <c r="N38" s="1192"/>
      <c r="O38" s="1192"/>
      <c r="P38" s="1143" t="s">
        <v>364</v>
      </c>
      <c r="Q38" s="1143"/>
      <c r="R38" s="1143"/>
    </row>
    <row r="39" spans="1:29" ht="15.75">
      <c r="A39" s="90"/>
      <c r="B39" s="90"/>
      <c r="C39" s="91"/>
      <c r="D39" s="90"/>
      <c r="E39" s="90"/>
      <c r="F39" s="90"/>
      <c r="G39" s="90"/>
      <c r="H39" s="94"/>
      <c r="I39" s="90"/>
      <c r="J39" s="90"/>
      <c r="K39" s="90"/>
      <c r="L39" s="90"/>
      <c r="M39" s="88"/>
      <c r="N39" s="88"/>
      <c r="O39" s="88"/>
      <c r="P39" s="1144" t="s">
        <v>165</v>
      </c>
      <c r="Q39" s="1144"/>
      <c r="R39" s="1144"/>
    </row>
    <row r="40" spans="1:29">
      <c r="A40" s="90"/>
      <c r="B40" s="90"/>
      <c r="C40" s="91"/>
      <c r="D40" s="90"/>
      <c r="E40" s="90"/>
      <c r="F40" s="90"/>
      <c r="G40" s="90"/>
      <c r="H40" s="94"/>
      <c r="I40" s="90"/>
      <c r="J40" s="90"/>
      <c r="K40" s="90"/>
      <c r="L40" s="90"/>
      <c r="M40" s="88"/>
      <c r="N40" s="88"/>
      <c r="O40" s="88"/>
      <c r="P40" s="88"/>
      <c r="Q40" s="473"/>
    </row>
    <row r="41" spans="1:29">
      <c r="A41" s="90"/>
      <c r="B41" s="90"/>
      <c r="C41" s="91"/>
      <c r="D41" s="90"/>
      <c r="E41" s="90"/>
      <c r="F41" s="90"/>
      <c r="G41" s="90"/>
      <c r="H41" s="94"/>
      <c r="I41" s="90"/>
      <c r="J41" s="90"/>
      <c r="K41" s="90"/>
      <c r="L41" s="90"/>
      <c r="M41" s="88"/>
      <c r="N41" s="88"/>
      <c r="O41" s="88"/>
      <c r="P41" s="88"/>
      <c r="Q41" s="473"/>
      <c r="R41" s="90"/>
      <c r="S41" s="88"/>
      <c r="T41" s="88"/>
      <c r="U41" s="88"/>
      <c r="V41" s="88"/>
      <c r="W41" s="88"/>
      <c r="X41" s="89"/>
      <c r="Y41" s="89"/>
      <c r="Z41" s="89"/>
      <c r="AA41" s="89"/>
      <c r="AB41" s="89"/>
      <c r="AC41" s="89"/>
    </row>
    <row r="42" spans="1:29">
      <c r="A42" s="90"/>
      <c r="B42" s="90"/>
      <c r="C42" s="91"/>
      <c r="D42" s="90"/>
      <c r="E42" s="90"/>
      <c r="F42" s="90"/>
      <c r="G42" s="90"/>
      <c r="H42" s="94"/>
      <c r="I42" s="90"/>
      <c r="J42" s="90"/>
      <c r="K42" s="90"/>
      <c r="L42" s="90"/>
      <c r="M42" s="88"/>
      <c r="N42" s="88"/>
      <c r="O42" s="88"/>
      <c r="P42" s="88"/>
      <c r="Q42" s="473"/>
      <c r="R42" s="90"/>
      <c r="S42" s="88"/>
      <c r="T42" s="88"/>
      <c r="U42" s="88"/>
      <c r="V42" s="88"/>
      <c r="W42" s="88"/>
      <c r="X42" s="89"/>
      <c r="Y42" s="89"/>
      <c r="Z42" s="89"/>
      <c r="AA42" s="89"/>
      <c r="AB42" s="89"/>
      <c r="AC42" s="89"/>
    </row>
    <row r="43" spans="1:29">
      <c r="A43" s="90"/>
      <c r="B43" s="90"/>
      <c r="C43" s="91"/>
      <c r="D43" s="90"/>
      <c r="E43" s="90"/>
      <c r="F43" s="90"/>
      <c r="G43" s="90"/>
      <c r="H43" s="94"/>
      <c r="I43" s="90"/>
      <c r="J43" s="90"/>
      <c r="K43" s="90"/>
      <c r="L43" s="90"/>
      <c r="M43" s="88"/>
      <c r="N43" s="88"/>
      <c r="O43" s="88"/>
      <c r="P43" s="88"/>
      <c r="Q43" s="473"/>
      <c r="R43" s="90"/>
      <c r="S43" s="88"/>
      <c r="T43" s="88"/>
      <c r="U43" s="88"/>
      <c r="V43" s="88"/>
      <c r="W43" s="88"/>
      <c r="X43" s="89"/>
      <c r="Y43" s="89"/>
      <c r="Z43" s="89"/>
      <c r="AA43" s="89"/>
      <c r="AB43" s="89"/>
      <c r="AC43" s="89"/>
    </row>
    <row r="44" spans="1:29">
      <c r="A44" s="90"/>
      <c r="B44" s="90"/>
      <c r="C44" s="91"/>
      <c r="D44" s="90"/>
      <c r="E44" s="90"/>
      <c r="F44" s="90"/>
      <c r="G44" s="90"/>
      <c r="H44" s="94"/>
      <c r="I44" s="90"/>
      <c r="J44" s="90"/>
      <c r="K44" s="90"/>
      <c r="L44" s="90"/>
      <c r="M44" s="88"/>
      <c r="N44" s="88"/>
      <c r="O44" s="88"/>
      <c r="P44" s="88"/>
      <c r="Q44" s="473"/>
      <c r="R44" s="90"/>
      <c r="S44" s="88"/>
      <c r="T44" s="88"/>
      <c r="U44" s="88"/>
      <c r="V44" s="88"/>
      <c r="W44" s="88"/>
      <c r="X44" s="89"/>
      <c r="Y44" s="89"/>
      <c r="Z44" s="89"/>
      <c r="AA44" s="89"/>
      <c r="AB44" s="89"/>
      <c r="AC44" s="89"/>
    </row>
    <row r="45" spans="1:29">
      <c r="A45" s="90"/>
      <c r="B45" s="90"/>
      <c r="C45" s="91"/>
      <c r="D45" s="90"/>
      <c r="E45" s="90"/>
      <c r="F45" s="90"/>
      <c r="G45" s="90"/>
      <c r="H45" s="94"/>
      <c r="I45" s="90"/>
      <c r="J45" s="90"/>
      <c r="K45" s="90"/>
      <c r="L45" s="90"/>
      <c r="M45" s="88"/>
      <c r="N45" s="88"/>
      <c r="O45" s="88"/>
      <c r="P45" s="88"/>
      <c r="Q45" s="473"/>
      <c r="R45" s="90"/>
      <c r="S45" s="88"/>
      <c r="T45" s="88"/>
      <c r="U45" s="88"/>
      <c r="V45" s="88"/>
      <c r="W45" s="88"/>
      <c r="X45" s="89"/>
      <c r="Y45" s="89"/>
      <c r="Z45" s="89"/>
      <c r="AA45" s="89"/>
      <c r="AB45" s="89"/>
      <c r="AC45" s="89"/>
    </row>
    <row r="46" spans="1:29">
      <c r="A46" s="90"/>
      <c r="B46" s="90"/>
      <c r="C46" s="91"/>
      <c r="D46" s="90"/>
      <c r="E46" s="90"/>
      <c r="F46" s="90"/>
      <c r="G46" s="90"/>
      <c r="H46" s="94"/>
      <c r="I46" s="90"/>
      <c r="J46" s="90"/>
      <c r="K46" s="90"/>
      <c r="L46" s="90"/>
      <c r="M46" s="88"/>
      <c r="N46" s="88"/>
      <c r="O46" s="88"/>
      <c r="P46" s="88"/>
      <c r="Q46" s="473"/>
      <c r="R46" s="90"/>
      <c r="S46" s="88"/>
      <c r="T46" s="88"/>
      <c r="U46" s="88"/>
      <c r="V46" s="88"/>
      <c r="W46" s="88"/>
      <c r="X46" s="89"/>
      <c r="Y46" s="89"/>
      <c r="Z46" s="89"/>
      <c r="AA46" s="89"/>
      <c r="AB46" s="89"/>
      <c r="AC46" s="89"/>
    </row>
    <row r="47" spans="1:29">
      <c r="A47" s="90"/>
      <c r="B47" s="90"/>
      <c r="C47" s="91"/>
      <c r="D47" s="90"/>
      <c r="E47" s="90"/>
      <c r="F47" s="90"/>
      <c r="G47" s="90"/>
      <c r="H47" s="94"/>
      <c r="I47" s="90"/>
      <c r="J47" s="90"/>
      <c r="K47" s="90"/>
      <c r="L47" s="90"/>
      <c r="M47" s="88"/>
      <c r="N47" s="88"/>
      <c r="O47" s="88"/>
      <c r="P47" s="88"/>
      <c r="Q47" s="473"/>
      <c r="R47" s="90"/>
      <c r="S47" s="88"/>
      <c r="T47" s="88"/>
      <c r="U47" s="88"/>
      <c r="V47" s="88"/>
      <c r="W47" s="88"/>
      <c r="X47" s="89"/>
      <c r="Y47" s="89"/>
      <c r="Z47" s="89"/>
      <c r="AA47" s="89"/>
      <c r="AB47" s="89"/>
      <c r="AC47" s="89"/>
    </row>
    <row r="48" spans="1:29">
      <c r="A48" s="90"/>
      <c r="B48" s="90"/>
      <c r="C48" s="91"/>
      <c r="D48" s="90"/>
      <c r="E48" s="90"/>
      <c r="F48" s="90"/>
      <c r="G48" s="90"/>
      <c r="H48" s="94"/>
      <c r="I48" s="90"/>
      <c r="J48" s="90"/>
      <c r="K48" s="90"/>
      <c r="L48" s="90"/>
      <c r="M48" s="88"/>
      <c r="N48" s="88"/>
      <c r="O48" s="88"/>
      <c r="P48" s="88"/>
      <c r="Q48" s="473"/>
      <c r="R48" s="90"/>
      <c r="S48" s="88"/>
      <c r="T48" s="88"/>
      <c r="U48" s="88"/>
      <c r="V48" s="88"/>
      <c r="W48" s="88"/>
      <c r="X48" s="89"/>
      <c r="Y48" s="89"/>
      <c r="Z48" s="89"/>
      <c r="AA48" s="89"/>
      <c r="AB48" s="89"/>
      <c r="AC48" s="89"/>
    </row>
    <row r="49" spans="1:29">
      <c r="A49" s="90"/>
      <c r="B49" s="90"/>
      <c r="C49" s="91"/>
      <c r="D49" s="90"/>
      <c r="E49" s="90"/>
      <c r="F49" s="90"/>
      <c r="G49" s="90"/>
      <c r="H49" s="94"/>
      <c r="I49" s="90"/>
      <c r="J49" s="90"/>
      <c r="K49" s="90"/>
      <c r="L49" s="90"/>
      <c r="M49" s="88"/>
      <c r="N49" s="88"/>
      <c r="O49" s="88"/>
      <c r="P49" s="88"/>
      <c r="Q49" s="473"/>
      <c r="R49" s="90"/>
      <c r="S49" s="88"/>
      <c r="T49" s="88"/>
      <c r="U49" s="88"/>
      <c r="V49" s="88"/>
      <c r="W49" s="88"/>
      <c r="X49" s="89"/>
      <c r="Y49" s="89"/>
      <c r="Z49" s="89"/>
      <c r="AA49" s="89"/>
      <c r="AB49" s="89"/>
      <c r="AC49" s="89"/>
    </row>
    <row r="50" spans="1:29">
      <c r="A50" s="90"/>
      <c r="B50" s="90"/>
      <c r="C50" s="91"/>
      <c r="D50" s="90"/>
      <c r="E50" s="90"/>
      <c r="F50" s="90"/>
      <c r="G50" s="90"/>
      <c r="H50" s="94"/>
      <c r="I50" s="90"/>
      <c r="J50" s="90"/>
      <c r="K50" s="90"/>
      <c r="L50" s="90"/>
      <c r="M50" s="88"/>
      <c r="N50" s="88"/>
      <c r="O50" s="88"/>
      <c r="P50" s="88"/>
      <c r="Q50" s="473"/>
      <c r="R50" s="90"/>
      <c r="S50" s="88"/>
      <c r="T50" s="88"/>
      <c r="U50" s="88"/>
      <c r="V50" s="88"/>
      <c r="W50" s="88"/>
      <c r="X50" s="89"/>
      <c r="Y50" s="89"/>
      <c r="Z50" s="89"/>
      <c r="AA50" s="89"/>
      <c r="AB50" s="89"/>
      <c r="AC50" s="89"/>
    </row>
    <row r="51" spans="1:29">
      <c r="A51" s="90"/>
      <c r="B51" s="90"/>
      <c r="C51" s="91"/>
      <c r="D51" s="90"/>
      <c r="E51" s="90"/>
      <c r="F51" s="90"/>
      <c r="G51" s="90"/>
      <c r="H51" s="94"/>
      <c r="I51" s="90"/>
      <c r="J51" s="90"/>
      <c r="K51" s="90"/>
      <c r="L51" s="90"/>
      <c r="M51" s="88"/>
      <c r="N51" s="88"/>
      <c r="O51" s="88"/>
      <c r="P51" s="88"/>
      <c r="Q51" s="473"/>
      <c r="R51" s="90"/>
      <c r="S51" s="88"/>
      <c r="T51" s="88"/>
      <c r="U51" s="88"/>
      <c r="V51" s="88"/>
      <c r="W51" s="88"/>
      <c r="X51" s="89"/>
      <c r="Y51" s="89"/>
      <c r="Z51" s="89"/>
      <c r="AA51" s="89"/>
      <c r="AB51" s="89"/>
      <c r="AC51" s="89"/>
    </row>
    <row r="52" spans="1:29">
      <c r="A52" s="90"/>
      <c r="B52" s="90"/>
      <c r="C52" s="91"/>
      <c r="D52" s="90"/>
      <c r="E52" s="90"/>
      <c r="F52" s="90"/>
      <c r="G52" s="90"/>
      <c r="H52" s="94"/>
      <c r="I52" s="90"/>
      <c r="J52" s="90"/>
      <c r="K52" s="90"/>
      <c r="L52" s="90"/>
      <c r="M52" s="88"/>
      <c r="N52" s="88"/>
      <c r="O52" s="88"/>
      <c r="P52" s="88"/>
      <c r="Q52" s="473"/>
      <c r="R52" s="90"/>
      <c r="S52" s="88"/>
      <c r="T52" s="88"/>
      <c r="U52" s="88"/>
      <c r="V52" s="88"/>
      <c r="W52" s="88"/>
      <c r="X52" s="89"/>
      <c r="Y52" s="89"/>
      <c r="Z52" s="89"/>
      <c r="AA52" s="89"/>
      <c r="AB52" s="89"/>
      <c r="AC52" s="89"/>
    </row>
    <row r="53" spans="1:29">
      <c r="A53" s="90"/>
      <c r="B53" s="90"/>
      <c r="C53" s="91"/>
      <c r="D53" s="90"/>
      <c r="E53" s="90"/>
      <c r="F53" s="90"/>
      <c r="G53" s="90"/>
      <c r="H53" s="94"/>
      <c r="I53" s="90"/>
      <c r="J53" s="90"/>
      <c r="K53" s="90"/>
      <c r="L53" s="90"/>
      <c r="M53" s="88"/>
      <c r="N53" s="88"/>
      <c r="O53" s="88"/>
      <c r="P53" s="88"/>
      <c r="Q53" s="473"/>
      <c r="R53" s="90"/>
      <c r="S53" s="88"/>
      <c r="T53" s="88"/>
      <c r="U53" s="88"/>
      <c r="V53" s="88"/>
      <c r="W53" s="88"/>
      <c r="X53" s="89"/>
      <c r="Y53" s="89"/>
      <c r="Z53" s="89"/>
      <c r="AA53" s="89"/>
      <c r="AB53" s="89"/>
      <c r="AC53" s="89"/>
    </row>
    <row r="54" spans="1:29">
      <c r="A54" s="90"/>
      <c r="B54" s="90"/>
      <c r="C54" s="91"/>
      <c r="D54" s="90"/>
      <c r="E54" s="90"/>
      <c r="F54" s="90"/>
      <c r="G54" s="90"/>
      <c r="H54" s="94"/>
      <c r="I54" s="90"/>
      <c r="J54" s="90"/>
      <c r="K54" s="90"/>
      <c r="L54" s="90"/>
      <c r="M54" s="88"/>
      <c r="N54" s="88"/>
      <c r="O54" s="88"/>
      <c r="P54" s="88"/>
      <c r="Q54" s="473"/>
      <c r="R54" s="90"/>
      <c r="S54" s="88"/>
      <c r="T54" s="88"/>
      <c r="U54" s="88"/>
      <c r="V54" s="88"/>
      <c r="W54" s="88"/>
      <c r="X54" s="89"/>
      <c r="Y54" s="89"/>
      <c r="Z54" s="89"/>
      <c r="AA54" s="89"/>
      <c r="AB54" s="89"/>
      <c r="AC54" s="89"/>
    </row>
    <row r="55" spans="1:29">
      <c r="A55" s="90"/>
      <c r="B55" s="90"/>
      <c r="C55" s="91"/>
      <c r="D55" s="90"/>
      <c r="E55" s="90"/>
      <c r="F55" s="90"/>
      <c r="G55" s="90"/>
      <c r="H55" s="94"/>
      <c r="I55" s="90"/>
      <c r="J55" s="90"/>
      <c r="K55" s="90"/>
      <c r="L55" s="90"/>
      <c r="M55" s="88"/>
      <c r="N55" s="88"/>
      <c r="O55" s="88"/>
      <c r="P55" s="88"/>
      <c r="Q55" s="473"/>
      <c r="R55" s="90"/>
      <c r="S55" s="88"/>
      <c r="T55" s="88"/>
      <c r="U55" s="88"/>
      <c r="V55" s="88"/>
      <c r="W55" s="88"/>
      <c r="X55" s="89"/>
      <c r="Y55" s="89"/>
      <c r="Z55" s="89"/>
      <c r="AA55" s="89"/>
      <c r="AB55" s="89"/>
      <c r="AC55" s="89"/>
    </row>
    <row r="56" spans="1:29">
      <c r="A56" s="90"/>
      <c r="B56" s="90"/>
      <c r="C56" s="91"/>
      <c r="D56" s="90"/>
      <c r="E56" s="90"/>
      <c r="F56" s="90"/>
      <c r="G56" s="90"/>
      <c r="H56" s="94"/>
      <c r="I56" s="90"/>
      <c r="J56" s="90"/>
      <c r="K56" s="90"/>
      <c r="L56" s="90"/>
      <c r="M56" s="88"/>
      <c r="N56" s="88"/>
      <c r="O56" s="88"/>
      <c r="P56" s="88"/>
      <c r="Q56" s="473"/>
      <c r="R56" s="90"/>
      <c r="S56" s="88"/>
      <c r="T56" s="88"/>
      <c r="U56" s="88"/>
      <c r="V56" s="88"/>
      <c r="W56" s="88"/>
      <c r="X56" s="89"/>
      <c r="Y56" s="89"/>
      <c r="Z56" s="89"/>
      <c r="AA56" s="89"/>
      <c r="AB56" s="89"/>
      <c r="AC56" s="89"/>
    </row>
    <row r="57" spans="1:29">
      <c r="A57" s="90"/>
      <c r="B57" s="90"/>
      <c r="C57" s="91"/>
      <c r="D57" s="90"/>
      <c r="E57" s="90"/>
      <c r="F57" s="90"/>
      <c r="G57" s="90"/>
      <c r="H57" s="94"/>
      <c r="I57" s="90"/>
      <c r="J57" s="90"/>
      <c r="K57" s="90"/>
      <c r="L57" s="90"/>
      <c r="M57" s="88"/>
      <c r="N57" s="88"/>
      <c r="O57" s="88"/>
      <c r="P57" s="88"/>
      <c r="Q57" s="473"/>
    </row>
    <row r="58" spans="1:29">
      <c r="A58" s="90"/>
      <c r="B58" s="90"/>
      <c r="C58" s="91"/>
      <c r="D58" s="90"/>
      <c r="E58" s="90"/>
      <c r="F58" s="90"/>
      <c r="G58" s="90"/>
      <c r="H58" s="94"/>
      <c r="I58" s="90"/>
      <c r="J58" s="90"/>
      <c r="K58" s="90"/>
      <c r="L58" s="90"/>
      <c r="M58" s="88"/>
      <c r="N58" s="88"/>
      <c r="O58" s="88"/>
      <c r="P58" s="88"/>
      <c r="Q58" s="473"/>
    </row>
    <row r="59" spans="1:29">
      <c r="A59" s="90"/>
      <c r="B59" s="90"/>
      <c r="C59" s="91"/>
      <c r="D59" s="90"/>
      <c r="E59" s="90"/>
      <c r="F59" s="90"/>
      <c r="G59" s="90"/>
      <c r="H59" s="94"/>
      <c r="I59" s="90"/>
      <c r="J59" s="90"/>
      <c r="K59" s="90"/>
      <c r="L59" s="90"/>
      <c r="M59" s="88"/>
      <c r="N59" s="88"/>
      <c r="O59" s="88"/>
      <c r="P59" s="88"/>
      <c r="Q59" s="473"/>
    </row>
    <row r="60" spans="1:29">
      <c r="A60" s="90"/>
      <c r="B60" s="90"/>
      <c r="C60" s="91"/>
      <c r="D60" s="90"/>
      <c r="E60" s="90"/>
      <c r="F60" s="90"/>
      <c r="G60" s="90"/>
      <c r="H60" s="90"/>
      <c r="I60" s="90"/>
      <c r="J60" s="90"/>
      <c r="K60" s="90"/>
      <c r="L60" s="90"/>
      <c r="M60" s="88"/>
      <c r="N60" s="88"/>
      <c r="O60" s="88"/>
      <c r="P60" s="88"/>
      <c r="Q60" s="473"/>
    </row>
    <row r="61" spans="1:29">
      <c r="A61" s="90"/>
      <c r="B61" s="90"/>
      <c r="C61" s="91"/>
      <c r="D61" s="90"/>
      <c r="E61" s="90"/>
      <c r="F61" s="90"/>
      <c r="G61" s="90"/>
      <c r="H61" s="94"/>
      <c r="I61" s="90"/>
      <c r="J61" s="90"/>
      <c r="K61" s="90"/>
      <c r="L61" s="90"/>
      <c r="M61" s="88"/>
      <c r="N61" s="88"/>
      <c r="O61" s="88"/>
      <c r="P61" s="88"/>
      <c r="Q61" s="473"/>
    </row>
    <row r="62" spans="1:29">
      <c r="A62" s="90"/>
      <c r="B62" s="90"/>
      <c r="C62" s="91"/>
      <c r="D62" s="90"/>
      <c r="E62" s="90"/>
      <c r="F62" s="90"/>
      <c r="G62" s="90"/>
      <c r="H62" s="94"/>
      <c r="I62" s="90"/>
      <c r="J62" s="90"/>
      <c r="K62" s="90"/>
      <c r="L62" s="90"/>
      <c r="M62" s="88"/>
      <c r="N62" s="88"/>
      <c r="O62" s="88"/>
      <c r="P62" s="88"/>
      <c r="Q62" s="473"/>
    </row>
    <row r="63" spans="1:29">
      <c r="A63" s="90"/>
      <c r="B63" s="90"/>
      <c r="C63" s="91"/>
      <c r="D63" s="90"/>
      <c r="E63" s="90"/>
      <c r="F63" s="90"/>
      <c r="G63" s="90"/>
      <c r="H63" s="94"/>
      <c r="I63" s="90"/>
      <c r="J63" s="90"/>
      <c r="K63" s="90"/>
      <c r="L63" s="90"/>
      <c r="M63" s="88"/>
      <c r="N63" s="88"/>
      <c r="O63" s="88"/>
      <c r="P63" s="88"/>
      <c r="Q63" s="473"/>
    </row>
    <row r="64" spans="1:29" s="93" customFormat="1" ht="15.75">
      <c r="A64" s="90"/>
      <c r="B64" s="90"/>
      <c r="C64" s="91"/>
      <c r="D64" s="90"/>
      <c r="E64" s="90"/>
      <c r="F64" s="90"/>
      <c r="G64" s="90"/>
      <c r="H64" s="94"/>
      <c r="I64" s="90"/>
      <c r="J64" s="90"/>
      <c r="K64" s="90"/>
      <c r="L64" s="90"/>
      <c r="M64" s="88"/>
      <c r="N64" s="88"/>
      <c r="O64" s="88"/>
      <c r="P64" s="88"/>
      <c r="Q64" s="473"/>
    </row>
    <row r="65" spans="1:17" s="93" customFormat="1" ht="15.75">
      <c r="A65" s="90"/>
      <c r="B65" s="90"/>
      <c r="C65" s="91"/>
      <c r="D65" s="90"/>
      <c r="E65" s="90"/>
      <c r="F65" s="90"/>
      <c r="G65" s="90"/>
      <c r="H65" s="94"/>
      <c r="I65" s="90"/>
      <c r="J65" s="90"/>
      <c r="K65" s="90"/>
      <c r="L65" s="90"/>
      <c r="M65" s="88"/>
      <c r="N65" s="88"/>
      <c r="O65" s="88"/>
      <c r="P65" s="88"/>
      <c r="Q65" s="473"/>
    </row>
    <row r="66" spans="1:17">
      <c r="A66" s="90"/>
      <c r="B66" s="90"/>
      <c r="C66" s="91"/>
      <c r="D66" s="90"/>
      <c r="E66" s="90"/>
      <c r="F66" s="90"/>
      <c r="G66" s="90"/>
      <c r="H66" s="94"/>
      <c r="I66" s="90"/>
      <c r="J66" s="90"/>
      <c r="K66" s="90"/>
      <c r="L66" s="90"/>
      <c r="M66" s="88"/>
      <c r="N66" s="88"/>
      <c r="O66" s="88"/>
      <c r="P66" s="88"/>
      <c r="Q66" s="473"/>
    </row>
    <row r="67" spans="1:17">
      <c r="A67" s="90"/>
      <c r="B67" s="90"/>
      <c r="C67" s="91"/>
      <c r="D67" s="90"/>
      <c r="E67" s="90"/>
      <c r="F67" s="90"/>
      <c r="G67" s="90"/>
      <c r="H67" s="94"/>
      <c r="I67" s="90"/>
      <c r="J67" s="90"/>
      <c r="K67" s="90"/>
      <c r="L67" s="90"/>
      <c r="M67" s="88"/>
      <c r="N67" s="88"/>
      <c r="O67" s="88"/>
      <c r="P67" s="88"/>
      <c r="Q67" s="473"/>
    </row>
    <row r="68" spans="1:17">
      <c r="A68" s="90"/>
      <c r="B68" s="90"/>
      <c r="C68" s="91"/>
      <c r="D68" s="90"/>
      <c r="E68" s="90"/>
      <c r="F68" s="90"/>
      <c r="G68" s="90"/>
      <c r="H68" s="94"/>
      <c r="I68" s="90"/>
      <c r="J68" s="90"/>
      <c r="K68" s="90"/>
      <c r="L68" s="90"/>
      <c r="M68" s="88"/>
      <c r="N68" s="88"/>
      <c r="O68" s="88"/>
      <c r="P68" s="88"/>
      <c r="Q68" s="473"/>
    </row>
    <row r="69" spans="1:17">
      <c r="A69" s="90"/>
      <c r="B69" s="90"/>
      <c r="C69" s="91"/>
      <c r="D69" s="90"/>
      <c r="E69" s="90"/>
      <c r="F69" s="90"/>
      <c r="G69" s="90"/>
      <c r="H69" s="94"/>
      <c r="I69" s="90"/>
      <c r="J69" s="90"/>
      <c r="K69" s="90"/>
      <c r="L69" s="90"/>
      <c r="M69" s="88"/>
      <c r="N69" s="88"/>
      <c r="O69" s="88"/>
      <c r="P69" s="88"/>
      <c r="Q69" s="473"/>
    </row>
    <row r="70" spans="1:17">
      <c r="A70" s="90"/>
      <c r="B70" s="90"/>
      <c r="C70" s="91"/>
      <c r="D70" s="90"/>
      <c r="E70" s="94"/>
      <c r="F70" s="94"/>
      <c r="G70" s="94"/>
      <c r="H70" s="94"/>
      <c r="I70" s="90"/>
      <c r="J70" s="90"/>
      <c r="K70" s="90"/>
      <c r="L70" s="90"/>
      <c r="M70" s="88"/>
      <c r="N70" s="88"/>
      <c r="O70" s="88"/>
      <c r="P70" s="88"/>
      <c r="Q70" s="473"/>
    </row>
    <row r="71" spans="1:17">
      <c r="A71" s="90"/>
      <c r="B71" s="90"/>
      <c r="C71" s="91"/>
      <c r="D71" s="90"/>
      <c r="E71" s="90"/>
      <c r="F71" s="90"/>
      <c r="G71" s="90"/>
      <c r="H71" s="94"/>
      <c r="I71" s="90"/>
      <c r="J71" s="90"/>
      <c r="K71" s="90"/>
      <c r="L71" s="90"/>
      <c r="M71" s="88"/>
      <c r="N71" s="88"/>
      <c r="O71" s="88"/>
      <c r="P71" s="88"/>
      <c r="Q71" s="473"/>
    </row>
    <row r="72" spans="1:17">
      <c r="A72" s="90"/>
      <c r="B72" s="90"/>
      <c r="C72" s="91"/>
      <c r="D72" s="90"/>
      <c r="E72" s="90"/>
      <c r="F72" s="90"/>
      <c r="G72" s="90"/>
      <c r="H72" s="94"/>
      <c r="I72" s="90"/>
      <c r="J72" s="90"/>
      <c r="K72" s="90"/>
      <c r="L72" s="90"/>
      <c r="M72" s="88"/>
      <c r="N72" s="88"/>
      <c r="O72" s="88"/>
      <c r="P72" s="88"/>
      <c r="Q72" s="473"/>
    </row>
    <row r="73" spans="1:17">
      <c r="A73" s="90"/>
      <c r="B73" s="90"/>
      <c r="C73" s="91"/>
      <c r="D73" s="90"/>
      <c r="E73" s="90"/>
      <c r="F73" s="90"/>
      <c r="G73" s="90"/>
      <c r="H73" s="94"/>
      <c r="I73" s="90"/>
      <c r="J73" s="90"/>
      <c r="K73" s="90"/>
      <c r="L73" s="90"/>
      <c r="M73" s="88"/>
      <c r="N73" s="88"/>
      <c r="O73" s="88"/>
      <c r="P73" s="88"/>
      <c r="Q73" s="473"/>
    </row>
    <row r="74" spans="1:17">
      <c r="A74" s="90"/>
      <c r="B74" s="90"/>
      <c r="C74" s="91"/>
      <c r="D74" s="90"/>
      <c r="E74" s="90"/>
      <c r="F74" s="90"/>
      <c r="G74" s="90"/>
      <c r="H74" s="94"/>
      <c r="I74" s="90"/>
      <c r="J74" s="90"/>
      <c r="K74" s="90"/>
      <c r="L74" s="90"/>
      <c r="M74" s="88"/>
      <c r="N74" s="88"/>
      <c r="O74" s="88"/>
      <c r="P74" s="88"/>
      <c r="Q74" s="473"/>
    </row>
    <row r="75" spans="1:17">
      <c r="A75" s="90"/>
      <c r="B75" s="90"/>
      <c r="C75" s="91"/>
      <c r="D75" s="90"/>
      <c r="E75" s="90"/>
      <c r="F75" s="90"/>
      <c r="G75" s="90"/>
      <c r="H75" s="94"/>
      <c r="I75" s="90"/>
      <c r="J75" s="90"/>
      <c r="K75" s="90"/>
      <c r="L75" s="90"/>
      <c r="M75" s="88"/>
      <c r="N75" s="88"/>
      <c r="O75" s="88"/>
      <c r="P75" s="88"/>
      <c r="Q75" s="473"/>
    </row>
    <row r="76" spans="1:17">
      <c r="A76" s="90"/>
      <c r="B76" s="90"/>
      <c r="C76" s="91"/>
      <c r="D76" s="90"/>
      <c r="E76" s="90"/>
      <c r="F76" s="90"/>
      <c r="G76" s="90"/>
      <c r="H76" s="94"/>
      <c r="I76" s="90"/>
      <c r="J76" s="90"/>
      <c r="K76" s="90"/>
      <c r="L76" s="90"/>
      <c r="M76" s="88"/>
      <c r="N76" s="88"/>
      <c r="O76" s="88"/>
      <c r="P76" s="88"/>
      <c r="Q76" s="473"/>
    </row>
    <row r="77" spans="1:17">
      <c r="E77" s="32"/>
      <c r="F77" s="32"/>
      <c r="G77" s="32"/>
    </row>
    <row r="78" spans="1:17">
      <c r="E78" s="32"/>
      <c r="F78" s="32"/>
      <c r="G78" s="32"/>
    </row>
    <row r="79" spans="1:17">
      <c r="E79" s="32"/>
      <c r="F79" s="32"/>
      <c r="G79" s="32"/>
    </row>
    <row r="80" spans="1:17">
      <c r="E80" s="32"/>
      <c r="F80" s="32"/>
      <c r="G80" s="32"/>
    </row>
    <row r="81" spans="1:17" ht="15.75">
      <c r="A81" s="95"/>
      <c r="Q81" s="319"/>
    </row>
    <row r="82" spans="1:17" ht="15.75">
      <c r="A82" s="96"/>
      <c r="Q82" s="319"/>
    </row>
    <row r="83" spans="1:17">
      <c r="H83" s="31"/>
      <c r="I83" s="31"/>
      <c r="P83" s="31"/>
    </row>
    <row r="84" spans="1:17">
      <c r="J84" s="31"/>
      <c r="K84" s="31"/>
      <c r="L84" s="31"/>
      <c r="M84" s="31"/>
      <c r="N84" s="31"/>
      <c r="Q84" s="31"/>
    </row>
    <row r="85" spans="1:17">
      <c r="J85" s="31"/>
      <c r="K85" s="31"/>
      <c r="L85" s="31"/>
      <c r="M85" s="31"/>
      <c r="N85" s="31"/>
      <c r="Q85" s="31"/>
    </row>
    <row r="86" spans="1:17">
      <c r="J86" s="31"/>
      <c r="K86" s="31"/>
      <c r="L86" s="31"/>
      <c r="M86" s="31"/>
      <c r="N86" s="31"/>
      <c r="Q86" s="31"/>
    </row>
    <row r="87" spans="1:17" ht="15.75">
      <c r="J87" s="31"/>
      <c r="K87" s="31"/>
      <c r="L87" s="31"/>
      <c r="M87" s="31"/>
      <c r="N87" s="31"/>
      <c r="O87" s="97"/>
      <c r="P87" s="93"/>
      <c r="Q87" s="96"/>
    </row>
    <row r="89" spans="1:17">
      <c r="B89" s="31"/>
      <c r="H89" s="31"/>
      <c r="I89" s="98"/>
    </row>
    <row r="90" spans="1:17">
      <c r="B90" s="31"/>
      <c r="H90" s="31"/>
      <c r="I90" s="98"/>
    </row>
    <row r="91" spans="1:17">
      <c r="B91" s="31"/>
      <c r="H91" s="31"/>
      <c r="I91" s="98"/>
    </row>
  </sheetData>
  <mergeCells count="45">
    <mergeCell ref="P39:R39"/>
    <mergeCell ref="A9:Q9"/>
    <mergeCell ref="B2:C2"/>
    <mergeCell ref="L3:P3"/>
    <mergeCell ref="L5:P5"/>
    <mergeCell ref="A7:Q7"/>
    <mergeCell ref="A8:Q8"/>
    <mergeCell ref="G14:H14"/>
    <mergeCell ref="A11:A12"/>
    <mergeCell ref="B11:B12"/>
    <mergeCell ref="C11:D12"/>
    <mergeCell ref="F11:F12"/>
    <mergeCell ref="G11:G12"/>
    <mergeCell ref="J11:N11"/>
    <mergeCell ref="O11:O12"/>
    <mergeCell ref="P11:P12"/>
    <mergeCell ref="Q11:Q12"/>
    <mergeCell ref="G13:H13"/>
    <mergeCell ref="I11:I12"/>
    <mergeCell ref="G26:H26"/>
    <mergeCell ref="G15:H15"/>
    <mergeCell ref="G16:H16"/>
    <mergeCell ref="G17:H17"/>
    <mergeCell ref="G18:H18"/>
    <mergeCell ref="G19:H19"/>
    <mergeCell ref="G20:H20"/>
    <mergeCell ref="G21:H21"/>
    <mergeCell ref="G22:H22"/>
    <mergeCell ref="G23:H23"/>
    <mergeCell ref="G24:H24"/>
    <mergeCell ref="G25:H25"/>
    <mergeCell ref="B37:D37"/>
    <mergeCell ref="B38:C38"/>
    <mergeCell ref="D38:I38"/>
    <mergeCell ref="G27:H27"/>
    <mergeCell ref="G28:H28"/>
    <mergeCell ref="G29:H29"/>
    <mergeCell ref="G30:H30"/>
    <mergeCell ref="G31:H31"/>
    <mergeCell ref="G32:H32"/>
    <mergeCell ref="J38:O38"/>
    <mergeCell ref="G33:H33"/>
    <mergeCell ref="G34:H34"/>
    <mergeCell ref="G36:H36"/>
    <mergeCell ref="P38:R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CA17TS</vt:lpstr>
      <vt:lpstr>CA17DTY</vt:lpstr>
      <vt:lpstr>DA16TS</vt:lpstr>
      <vt:lpstr>DA16CNTP</vt:lpstr>
      <vt:lpstr>DA16KCT</vt:lpstr>
      <vt:lpstr>DA16TYA</vt:lpstr>
      <vt:lpstr>DA16TYB</vt:lpstr>
      <vt:lpstr>DA17TS</vt:lpstr>
      <vt:lpstr>DA17CNTP</vt:lpstr>
      <vt:lpstr>DA17KCT</vt:lpstr>
      <vt:lpstr>DA17TYA</vt:lpstr>
      <vt:lpstr>DA17TYB</vt:lpstr>
      <vt:lpstr>DA17KTMT</vt:lpstr>
      <vt:lpstr>DA18TS</vt:lpstr>
      <vt:lpstr>DA18NN</vt:lpstr>
      <vt:lpstr>DA18CNSH</vt:lpstr>
      <vt:lpstr>DA18TYA</vt:lpstr>
      <vt:lpstr>DA18CNTP</vt:lpstr>
      <vt:lpstr>DA18TYB</vt:lpstr>
      <vt:lpstr>DA19TS</vt:lpstr>
      <vt:lpstr>DA19CNTP</vt:lpstr>
      <vt:lpstr>DA19NN</vt:lpstr>
      <vt:lpstr>DA19TY CO OP</vt:lpstr>
      <vt:lpstr>DA19KTMT</vt:lpstr>
      <vt:lpstr>DA19CNSH</vt:lpstr>
      <vt:lpstr>DA19TY</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cp:lastModifiedBy>
  <dcterms:created xsi:type="dcterms:W3CDTF">2020-08-17T12:54:05Z</dcterms:created>
  <dcterms:modified xsi:type="dcterms:W3CDTF">2020-11-18T00:45:47Z</dcterms:modified>
</cp:coreProperties>
</file>