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ink/ink1.xml" ContentType="application/inkml+xml"/>
  <Override PartName="/xl/ink/ink2.xml" ContentType="application/inkml+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Desktop\"/>
    </mc:Choice>
  </mc:AlternateContent>
  <bookViews>
    <workbookView xWindow="0" yWindow="0" windowWidth="24000" windowHeight="9435" firstSheet="16" activeTab="24"/>
  </bookViews>
  <sheets>
    <sheet name="DA16TYA" sheetId="10" r:id="rId1"/>
    <sheet name="DA16TYB" sheetId="11" r:id="rId2"/>
    <sheet name="DA17TS" sheetId="12" r:id="rId3"/>
    <sheet name="DA17CNTP" sheetId="13" r:id="rId4"/>
    <sheet name="DA17KCT" sheetId="14" r:id="rId5"/>
    <sheet name="DA17TYA" sheetId="15" r:id="rId6"/>
    <sheet name="DA17TYB" sheetId="32" r:id="rId7"/>
    <sheet name="DA17KTMT" sheetId="17" r:id="rId8"/>
    <sheet name="DA18TS" sheetId="18" r:id="rId9"/>
    <sheet name="DA18NN" sheetId="19" r:id="rId10"/>
    <sheet name="DA18CNSH" sheetId="20" r:id="rId11"/>
    <sheet name="DA18TYA" sheetId="21" r:id="rId12"/>
    <sheet name="DA18CNTP" sheetId="31" r:id="rId13"/>
    <sheet name="DA18TYB" sheetId="22" r:id="rId14"/>
    <sheet name="DA19TS" sheetId="24" r:id="rId15"/>
    <sheet name="DA19CNTP" sheetId="25" r:id="rId16"/>
    <sheet name="DA19NN" sheetId="26" r:id="rId17"/>
    <sheet name="DA19TY CO OP" sheetId="30" r:id="rId18"/>
    <sheet name="DA19KTMT" sheetId="27" r:id="rId19"/>
    <sheet name="DA19CNSH" sheetId="28" r:id="rId20"/>
    <sheet name="DA19TY" sheetId="29" r:id="rId21"/>
    <sheet name="DA20TS" sheetId="35" r:id="rId22"/>
    <sheet name="DA20NN" sheetId="36" r:id="rId23"/>
    <sheet name="DA20CNTP" sheetId="37" r:id="rId24"/>
    <sheet name="DA20CNSH" sheetId="38" r:id="rId25"/>
    <sheet name="DA20TYA" sheetId="39" r:id="rId26"/>
    <sheet name="DA20TYB" sheetId="40" r:id="rId27"/>
  </sheets>
  <externalReferences>
    <externalReference r:id="rId28"/>
  </externalReferences>
  <calcPr calcId="152511"/>
</workbook>
</file>

<file path=xl/calcChain.xml><?xml version="1.0" encoding="utf-8"?>
<calcChain xmlns="http://schemas.openxmlformats.org/spreadsheetml/2006/main">
  <c r="M47" i="15" l="1"/>
  <c r="M17" i="28" l="1"/>
  <c r="N17" i="28" s="1"/>
  <c r="M16" i="28"/>
  <c r="N16" i="28" s="1"/>
  <c r="M15" i="28"/>
  <c r="N15" i="28" s="1"/>
  <c r="M14" i="28"/>
  <c r="N14" i="28" s="1"/>
  <c r="M13" i="28"/>
  <c r="N13" i="28" s="1"/>
  <c r="M12" i="28"/>
  <c r="N12" i="28" s="1"/>
  <c r="M11" i="28"/>
  <c r="N11" i="28" s="1"/>
  <c r="M58" i="35" l="1"/>
  <c r="N58" i="35" s="1"/>
  <c r="M57" i="35"/>
  <c r="N57" i="35" s="1"/>
  <c r="M56" i="35"/>
  <c r="N56" i="35" s="1"/>
  <c r="M55" i="35"/>
  <c r="N55" i="35" s="1"/>
  <c r="M54" i="35"/>
  <c r="N54" i="35" s="1"/>
  <c r="M53" i="35"/>
  <c r="N53" i="35" s="1"/>
  <c r="M52" i="35"/>
  <c r="N52" i="35" s="1"/>
  <c r="M51" i="35"/>
  <c r="N51" i="35" s="1"/>
  <c r="M50" i="35"/>
  <c r="N50" i="35" s="1"/>
  <c r="M49" i="35"/>
  <c r="N49" i="35" s="1"/>
  <c r="M48" i="35"/>
  <c r="N48" i="35" s="1"/>
  <c r="M47" i="35"/>
  <c r="N47" i="35" s="1"/>
  <c r="M46" i="35"/>
  <c r="N46" i="35" s="1"/>
  <c r="M45" i="35"/>
  <c r="N45" i="35" s="1"/>
  <c r="M44" i="35"/>
  <c r="N44" i="35" s="1"/>
  <c r="M43" i="35"/>
  <c r="N43" i="35" s="1"/>
  <c r="M42" i="35"/>
  <c r="N42" i="35" s="1"/>
  <c r="M41" i="35"/>
  <c r="N41" i="35" s="1"/>
  <c r="M40" i="35"/>
  <c r="N40" i="35" s="1"/>
  <c r="M39" i="35"/>
  <c r="N39" i="35" s="1"/>
  <c r="M38" i="35"/>
  <c r="N38" i="35" s="1"/>
  <c r="M37" i="35"/>
  <c r="N37" i="35" s="1"/>
  <c r="M36" i="35"/>
  <c r="N36" i="35" s="1"/>
  <c r="M35" i="35"/>
  <c r="N35" i="35" s="1"/>
  <c r="M34" i="35"/>
  <c r="N34" i="35" s="1"/>
  <c r="M33" i="35"/>
  <c r="N33" i="35" s="1"/>
  <c r="M32" i="35"/>
  <c r="N32" i="35" s="1"/>
  <c r="M31" i="35"/>
  <c r="N31" i="35" s="1"/>
  <c r="M30" i="35"/>
  <c r="N30" i="35" s="1"/>
  <c r="M29" i="35"/>
  <c r="N29" i="35" s="1"/>
  <c r="M28" i="35"/>
  <c r="N28" i="35" s="1"/>
  <c r="M27" i="35"/>
  <c r="N27" i="35" s="1"/>
  <c r="M26" i="35"/>
  <c r="N26" i="35" s="1"/>
  <c r="M25" i="35"/>
  <c r="N25" i="35" s="1"/>
  <c r="M24" i="35"/>
  <c r="N24" i="35" s="1"/>
  <c r="M23" i="35"/>
  <c r="N23" i="35" s="1"/>
  <c r="M22" i="35"/>
  <c r="N22" i="35" s="1"/>
  <c r="M21" i="35"/>
  <c r="N21" i="35" s="1"/>
  <c r="M20" i="35"/>
  <c r="N20" i="35" s="1"/>
  <c r="M19" i="35"/>
  <c r="N19" i="35" s="1"/>
  <c r="M18" i="35"/>
  <c r="N18" i="35" s="1"/>
  <c r="M17" i="35"/>
  <c r="N17" i="35" s="1"/>
  <c r="M16" i="35"/>
  <c r="N16" i="35" s="1"/>
  <c r="M15" i="35"/>
  <c r="N15" i="35" s="1"/>
  <c r="M14" i="35"/>
  <c r="N14" i="35" s="1"/>
  <c r="M13" i="35"/>
  <c r="N13" i="35" s="1"/>
  <c r="M12" i="35"/>
  <c r="N12" i="35" s="1"/>
  <c r="M11" i="35"/>
  <c r="N11" i="35" s="1"/>
  <c r="M15" i="40" l="1"/>
  <c r="M16" i="40"/>
  <c r="M17" i="40"/>
  <c r="M18" i="40"/>
  <c r="M19" i="40"/>
  <c r="M20" i="40"/>
  <c r="M21" i="40"/>
  <c r="M22" i="40"/>
  <c r="M23" i="40"/>
  <c r="M24" i="40"/>
  <c r="M25" i="40"/>
  <c r="M26" i="40"/>
  <c r="M27" i="40"/>
  <c r="M28" i="40"/>
  <c r="M29" i="40"/>
  <c r="M30" i="40"/>
  <c r="M31" i="40"/>
  <c r="M32" i="40"/>
  <c r="M33" i="40"/>
  <c r="M34" i="40"/>
  <c r="M35" i="40"/>
  <c r="M36" i="40"/>
  <c r="M37" i="40"/>
  <c r="M38" i="40"/>
  <c r="M39" i="40"/>
  <c r="M40" i="40"/>
  <c r="M41" i="40"/>
  <c r="M14" i="40"/>
  <c r="M12" i="39"/>
  <c r="M13" i="39"/>
  <c r="M14" i="39"/>
  <c r="M15" i="39"/>
  <c r="M16" i="39"/>
  <c r="M17" i="39"/>
  <c r="M18" i="39"/>
  <c r="M19" i="39"/>
  <c r="M20" i="39"/>
  <c r="M21" i="39"/>
  <c r="M22" i="39"/>
  <c r="M23" i="39"/>
  <c r="M24" i="39"/>
  <c r="M25" i="39"/>
  <c r="M26" i="39"/>
  <c r="M27" i="39"/>
  <c r="M28" i="39"/>
  <c r="M29" i="39"/>
  <c r="M30" i="39"/>
  <c r="M31" i="39"/>
  <c r="M32" i="39"/>
  <c r="M33" i="39"/>
  <c r="M34" i="39"/>
  <c r="M35" i="39"/>
  <c r="M36" i="39"/>
  <c r="M37" i="39"/>
  <c r="M38" i="39"/>
  <c r="M39" i="39"/>
  <c r="M40" i="39"/>
  <c r="M41" i="39"/>
  <c r="M42" i="39"/>
  <c r="M43" i="39"/>
  <c r="M44" i="39"/>
  <c r="M45" i="39"/>
  <c r="M46" i="39"/>
  <c r="M47" i="39"/>
  <c r="M48" i="39"/>
  <c r="M49" i="39"/>
  <c r="M50" i="39"/>
  <c r="M51" i="39"/>
  <c r="M52" i="39"/>
  <c r="M53" i="39"/>
  <c r="M54" i="39"/>
  <c r="M55" i="39"/>
  <c r="M56" i="39"/>
  <c r="M57" i="39"/>
  <c r="M58" i="39"/>
  <c r="M59" i="39"/>
  <c r="M60" i="39"/>
  <c r="M61" i="39"/>
  <c r="M62" i="39"/>
  <c r="M63" i="39"/>
  <c r="M64" i="39"/>
  <c r="M65" i="39"/>
  <c r="M66" i="39"/>
  <c r="M67" i="39"/>
  <c r="M68" i="39"/>
  <c r="M11" i="39"/>
  <c r="M12" i="14" l="1"/>
  <c r="M13" i="14"/>
  <c r="M14" i="14"/>
  <c r="M15" i="14"/>
  <c r="M16" i="14"/>
  <c r="M17" i="14"/>
  <c r="M18" i="14"/>
  <c r="M19" i="14"/>
  <c r="M20" i="14"/>
  <c r="M21" i="14"/>
  <c r="M22" i="14"/>
  <c r="M23" i="14"/>
  <c r="M24" i="14"/>
  <c r="M25" i="14"/>
  <c r="M26" i="14"/>
  <c r="M27" i="14"/>
  <c r="M28" i="14"/>
  <c r="M11" i="14"/>
  <c r="M46" i="21" l="1"/>
  <c r="N46" i="21" s="1"/>
  <c r="M45" i="21"/>
  <c r="N45" i="21" s="1"/>
  <c r="M44" i="21"/>
  <c r="N44" i="21" s="1"/>
  <c r="M43" i="21"/>
  <c r="N43" i="21" s="1"/>
  <c r="M42" i="21"/>
  <c r="N42" i="21" s="1"/>
  <c r="M41" i="21"/>
  <c r="N41" i="21" s="1"/>
  <c r="M40" i="21"/>
  <c r="N40" i="21" s="1"/>
  <c r="M39" i="21"/>
  <c r="N39" i="21" s="1"/>
  <c r="M38" i="21"/>
  <c r="N38" i="21" s="1"/>
  <c r="M37" i="21"/>
  <c r="N37" i="21" s="1"/>
  <c r="M36" i="21"/>
  <c r="N36" i="21" s="1"/>
  <c r="M35" i="21"/>
  <c r="N35" i="21" s="1"/>
  <c r="M34" i="21"/>
  <c r="N34" i="21" s="1"/>
  <c r="M33" i="21"/>
  <c r="N33" i="21" s="1"/>
  <c r="M32" i="21"/>
  <c r="N32" i="21" s="1"/>
  <c r="M31" i="21"/>
  <c r="N31" i="21" s="1"/>
  <c r="M30" i="21"/>
  <c r="N30" i="21" s="1"/>
  <c r="M29" i="21"/>
  <c r="N29" i="21" s="1"/>
  <c r="M28" i="21"/>
  <c r="N28" i="21" s="1"/>
  <c r="M27" i="21"/>
  <c r="N27" i="21" s="1"/>
  <c r="M26" i="21"/>
  <c r="N26" i="21" s="1"/>
  <c r="M25" i="21"/>
  <c r="N25" i="21" s="1"/>
  <c r="M24" i="21"/>
  <c r="N24" i="21" s="1"/>
  <c r="M23" i="21"/>
  <c r="N23" i="21" s="1"/>
  <c r="M22" i="21"/>
  <c r="N22" i="21" s="1"/>
  <c r="M21" i="21"/>
  <c r="N21" i="21" s="1"/>
  <c r="M20" i="21"/>
  <c r="N20" i="21" s="1"/>
  <c r="M19" i="21"/>
  <c r="N19" i="21" s="1"/>
  <c r="M18" i="21"/>
  <c r="N18" i="21" s="1"/>
  <c r="M17" i="21"/>
  <c r="N17" i="21" s="1"/>
  <c r="M16" i="21"/>
  <c r="N16" i="21" s="1"/>
  <c r="M15" i="21"/>
  <c r="N15" i="21" s="1"/>
  <c r="M14" i="21"/>
  <c r="N14" i="21" s="1"/>
  <c r="M13" i="21"/>
  <c r="N13" i="21" s="1"/>
  <c r="M12" i="21"/>
  <c r="N12" i="21" s="1"/>
  <c r="M11" i="21"/>
  <c r="N11" i="21" s="1"/>
  <c r="M55" i="30" l="1"/>
  <c r="N55" i="30" s="1"/>
  <c r="M54" i="30"/>
  <c r="N54" i="30" s="1"/>
  <c r="M53" i="30"/>
  <c r="N53" i="30" s="1"/>
  <c r="M52" i="30"/>
  <c r="N52" i="30" s="1"/>
  <c r="M51" i="30"/>
  <c r="N51" i="30" s="1"/>
  <c r="M50" i="30"/>
  <c r="N50" i="30" s="1"/>
  <c r="M49" i="30"/>
  <c r="N49" i="30" s="1"/>
  <c r="M48" i="30"/>
  <c r="N48" i="30" s="1"/>
  <c r="M47" i="30"/>
  <c r="N47" i="30" s="1"/>
  <c r="M46" i="30"/>
  <c r="N46" i="30" s="1"/>
  <c r="M45" i="30"/>
  <c r="N45" i="30" s="1"/>
  <c r="M44" i="30"/>
  <c r="N44" i="30" s="1"/>
  <c r="M43" i="30"/>
  <c r="N43" i="30" s="1"/>
  <c r="M42" i="30"/>
  <c r="N42" i="30" s="1"/>
  <c r="M41" i="30"/>
  <c r="N41" i="30" s="1"/>
  <c r="M40" i="30"/>
  <c r="N40" i="30" s="1"/>
  <c r="M39" i="30"/>
  <c r="N39" i="30" s="1"/>
  <c r="M38" i="30"/>
  <c r="N38" i="30" s="1"/>
  <c r="M37" i="30"/>
  <c r="N37" i="30" s="1"/>
  <c r="M36" i="30"/>
  <c r="N36" i="30" s="1"/>
  <c r="M35" i="30"/>
  <c r="N35" i="30" s="1"/>
  <c r="M34" i="30"/>
  <c r="N34" i="30" s="1"/>
  <c r="M33" i="30"/>
  <c r="N33" i="30" s="1"/>
  <c r="M32" i="30"/>
  <c r="N32" i="30" s="1"/>
  <c r="M31" i="30"/>
  <c r="N31" i="30" s="1"/>
  <c r="M30" i="30"/>
  <c r="N30" i="30" s="1"/>
  <c r="M29" i="30"/>
  <c r="N29" i="30" s="1"/>
  <c r="M28" i="30"/>
  <c r="N28" i="30" s="1"/>
  <c r="M27" i="30"/>
  <c r="N27" i="30" s="1"/>
  <c r="M26" i="30"/>
  <c r="N26" i="30" s="1"/>
  <c r="M25" i="30"/>
  <c r="N25" i="30" s="1"/>
  <c r="M24" i="30"/>
  <c r="N24" i="30" s="1"/>
  <c r="M23" i="30"/>
  <c r="N23" i="30" s="1"/>
  <c r="M22" i="30"/>
  <c r="N22" i="30" s="1"/>
  <c r="M21" i="30"/>
  <c r="N21" i="30" s="1"/>
  <c r="M20" i="30"/>
  <c r="N20" i="30" s="1"/>
  <c r="M19" i="30"/>
  <c r="N19" i="30" s="1"/>
  <c r="M18" i="30"/>
  <c r="N18" i="30" s="1"/>
  <c r="M17" i="30"/>
  <c r="N17" i="30" s="1"/>
  <c r="M16" i="30"/>
  <c r="N16" i="30" s="1"/>
  <c r="M15" i="30"/>
  <c r="N15" i="30" s="1"/>
  <c r="M14" i="30"/>
  <c r="N14" i="30" s="1"/>
  <c r="M13" i="30"/>
  <c r="N13" i="30" s="1"/>
  <c r="M71" i="32" l="1"/>
  <c r="N71" i="32" s="1"/>
  <c r="M70" i="32"/>
  <c r="N70" i="32" s="1"/>
  <c r="M68" i="32"/>
  <c r="N68" i="32" s="1"/>
  <c r="M67" i="32"/>
  <c r="N67" i="32" s="1"/>
  <c r="M66" i="32"/>
  <c r="N66" i="32" s="1"/>
  <c r="M65" i="32"/>
  <c r="N65" i="32" s="1"/>
  <c r="M64" i="32"/>
  <c r="N64" i="32" s="1"/>
  <c r="M63" i="32"/>
  <c r="N63" i="32" s="1"/>
  <c r="M62" i="32"/>
  <c r="N62" i="32" s="1"/>
  <c r="M61" i="32"/>
  <c r="N61" i="32" s="1"/>
  <c r="M60" i="32"/>
  <c r="N60" i="32" s="1"/>
  <c r="M59" i="32"/>
  <c r="N59" i="32" s="1"/>
  <c r="M58" i="32"/>
  <c r="N58" i="32" s="1"/>
  <c r="M57" i="32"/>
  <c r="N57" i="32" s="1"/>
  <c r="M56" i="32"/>
  <c r="N56" i="32" s="1"/>
  <c r="M55" i="32"/>
  <c r="N55" i="32" s="1"/>
  <c r="M54" i="32"/>
  <c r="N54" i="32" s="1"/>
  <c r="M53" i="32"/>
  <c r="N53" i="32" s="1"/>
  <c r="M52" i="32"/>
  <c r="N52" i="32" s="1"/>
  <c r="M51" i="32"/>
  <c r="N51" i="32" s="1"/>
  <c r="M50" i="32"/>
  <c r="N50" i="32" s="1"/>
  <c r="M49" i="32"/>
  <c r="N49" i="32" s="1"/>
  <c r="M48" i="32"/>
  <c r="N48" i="32" s="1"/>
  <c r="M47" i="32"/>
  <c r="N47" i="32" s="1"/>
  <c r="M46" i="32"/>
  <c r="N46" i="32" s="1"/>
  <c r="M45" i="32"/>
  <c r="N45" i="32" s="1"/>
  <c r="M44" i="32"/>
  <c r="N44" i="32" s="1"/>
  <c r="M43" i="32"/>
  <c r="N43" i="32" s="1"/>
  <c r="M42" i="32"/>
  <c r="N42" i="32" s="1"/>
  <c r="M41" i="32"/>
  <c r="N41" i="32" s="1"/>
  <c r="M40" i="32"/>
  <c r="N40" i="32" s="1"/>
  <c r="M39" i="32"/>
  <c r="N39" i="32" s="1"/>
  <c r="M38" i="32"/>
  <c r="N38" i="32" s="1"/>
  <c r="M37" i="32"/>
  <c r="N37" i="32" s="1"/>
  <c r="M36" i="32"/>
  <c r="N36" i="32" s="1"/>
  <c r="M35" i="32"/>
  <c r="N35" i="32" s="1"/>
  <c r="M33" i="32"/>
  <c r="N33" i="32" s="1"/>
  <c r="M32" i="32"/>
  <c r="N32" i="32" s="1"/>
  <c r="M31" i="32"/>
  <c r="N31" i="32" s="1"/>
  <c r="M30" i="32"/>
  <c r="N30" i="32" s="1"/>
  <c r="M29" i="32"/>
  <c r="N29" i="32" s="1"/>
  <c r="M28" i="32"/>
  <c r="N28" i="32" s="1"/>
  <c r="M27" i="32"/>
  <c r="N27" i="32" s="1"/>
  <c r="M26" i="32"/>
  <c r="N26" i="32" s="1"/>
  <c r="M25" i="32"/>
  <c r="N25" i="32" s="1"/>
  <c r="M24" i="32"/>
  <c r="N24" i="32" s="1"/>
  <c r="M23" i="32"/>
  <c r="N23" i="32" s="1"/>
  <c r="M22" i="32"/>
  <c r="N22" i="32" s="1"/>
  <c r="M21" i="32"/>
  <c r="N21" i="32" s="1"/>
  <c r="M20" i="32"/>
  <c r="N20" i="32" s="1"/>
  <c r="M19" i="32"/>
  <c r="N19" i="32" s="1"/>
  <c r="M18" i="32"/>
  <c r="N18" i="32" s="1"/>
  <c r="M17" i="32"/>
  <c r="N17" i="32" s="1"/>
  <c r="M16" i="32"/>
  <c r="N16" i="32" s="1"/>
  <c r="M15" i="32"/>
  <c r="N15" i="32" s="1"/>
  <c r="M14" i="32"/>
  <c r="N14" i="32" s="1"/>
  <c r="M13" i="32"/>
  <c r="N13" i="32" s="1"/>
  <c r="M12" i="32"/>
  <c r="N12" i="32" s="1"/>
  <c r="M11" i="32"/>
  <c r="N11" i="32" s="1"/>
  <c r="M56" i="24" l="1"/>
  <c r="N56" i="24" s="1"/>
  <c r="M55" i="24"/>
  <c r="N55" i="24" s="1"/>
  <c r="M54" i="24"/>
  <c r="N54" i="24" s="1"/>
  <c r="M53" i="24"/>
  <c r="N53" i="24" s="1"/>
  <c r="M52" i="24"/>
  <c r="N52" i="24" s="1"/>
  <c r="M51" i="24"/>
  <c r="N51" i="24" s="1"/>
  <c r="M50" i="24"/>
  <c r="N50" i="24" s="1"/>
  <c r="M49" i="24"/>
  <c r="N49" i="24" s="1"/>
  <c r="M48" i="24"/>
  <c r="N48" i="24" s="1"/>
  <c r="M47" i="24"/>
  <c r="N47" i="24" s="1"/>
  <c r="M46" i="24"/>
  <c r="N46" i="24" s="1"/>
  <c r="M45" i="24"/>
  <c r="N45" i="24" s="1"/>
  <c r="M44" i="24"/>
  <c r="N44" i="24" s="1"/>
  <c r="M43" i="24"/>
  <c r="N43" i="24" s="1"/>
  <c r="M42" i="24"/>
  <c r="N42" i="24" s="1"/>
  <c r="M41" i="24"/>
  <c r="N41" i="24" s="1"/>
  <c r="M40" i="24"/>
  <c r="N40" i="24" s="1"/>
  <c r="M39" i="24"/>
  <c r="N39" i="24" s="1"/>
  <c r="M38" i="24"/>
  <c r="N38" i="24" s="1"/>
  <c r="M37" i="24"/>
  <c r="N37" i="24" s="1"/>
  <c r="M36" i="24"/>
  <c r="N36" i="24" s="1"/>
  <c r="M35" i="24"/>
  <c r="N35" i="24" s="1"/>
  <c r="M34" i="24"/>
  <c r="N34" i="24" s="1"/>
  <c r="M33" i="24"/>
  <c r="N33" i="24" s="1"/>
  <c r="M32" i="24"/>
  <c r="N32" i="24" s="1"/>
  <c r="M31" i="24"/>
  <c r="N31" i="24" s="1"/>
  <c r="M30" i="24"/>
  <c r="N30" i="24" s="1"/>
  <c r="M29" i="24"/>
  <c r="N29" i="24" s="1"/>
  <c r="M28" i="24"/>
  <c r="N28" i="24" s="1"/>
  <c r="M27" i="24"/>
  <c r="N27" i="24" s="1"/>
  <c r="M26" i="24"/>
  <c r="N26" i="24" s="1"/>
  <c r="M25" i="24"/>
  <c r="N25" i="24" s="1"/>
  <c r="M24" i="24"/>
  <c r="N24" i="24" s="1"/>
  <c r="M23" i="24"/>
  <c r="N23" i="24" s="1"/>
  <c r="M22" i="24"/>
  <c r="N22" i="24" s="1"/>
  <c r="M21" i="24"/>
  <c r="N21" i="24" s="1"/>
  <c r="M20" i="24"/>
  <c r="N20" i="24" s="1"/>
  <c r="M19" i="24"/>
  <c r="N19" i="24" s="1"/>
  <c r="M18" i="24"/>
  <c r="N18" i="24" s="1"/>
  <c r="M17" i="24"/>
  <c r="N17" i="24" s="1"/>
  <c r="M16" i="24"/>
  <c r="N16" i="24" s="1"/>
  <c r="M15" i="24"/>
  <c r="N15" i="24" s="1"/>
  <c r="M14" i="24"/>
  <c r="N14" i="24" s="1"/>
  <c r="M13" i="24"/>
  <c r="N13" i="24" s="1"/>
  <c r="M12" i="24"/>
  <c r="N12" i="24" s="1"/>
  <c r="M11" i="24"/>
  <c r="N11" i="24" s="1"/>
  <c r="N41" i="40" l="1"/>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M49" i="10" l="1"/>
  <c r="N49" i="10" s="1"/>
  <c r="M48" i="10"/>
  <c r="N48" i="10" s="1"/>
  <c r="M47" i="10"/>
  <c r="N47" i="10" s="1"/>
  <c r="M46" i="10"/>
  <c r="N46" i="10" s="1"/>
  <c r="M45" i="10"/>
  <c r="N45" i="10" s="1"/>
  <c r="M44" i="10"/>
  <c r="N44" i="10" s="1"/>
  <c r="M43" i="10"/>
  <c r="N43" i="10" s="1"/>
  <c r="M42" i="10"/>
  <c r="N42" i="10" s="1"/>
  <c r="M41" i="10"/>
  <c r="N41" i="10" s="1"/>
  <c r="M40" i="10"/>
  <c r="N40" i="10" s="1"/>
  <c r="M39" i="10"/>
  <c r="N39" i="10" s="1"/>
  <c r="M38" i="10"/>
  <c r="N38" i="10" s="1"/>
  <c r="M37" i="10"/>
  <c r="N37" i="10" s="1"/>
  <c r="M36" i="10"/>
  <c r="N36" i="10" s="1"/>
  <c r="M35" i="10"/>
  <c r="N35" i="10" s="1"/>
  <c r="M34" i="10"/>
  <c r="N34" i="10" s="1"/>
  <c r="M33" i="10"/>
  <c r="N33" i="10" s="1"/>
  <c r="M32" i="10"/>
  <c r="N32" i="10" s="1"/>
  <c r="M31" i="10"/>
  <c r="N31" i="10" s="1"/>
  <c r="M30" i="10"/>
  <c r="N30" i="10" s="1"/>
  <c r="M29" i="10"/>
  <c r="N29" i="10" s="1"/>
  <c r="M28" i="10"/>
  <c r="N28" i="10" s="1"/>
  <c r="M27" i="10"/>
  <c r="N27" i="10" s="1"/>
  <c r="M26" i="10"/>
  <c r="N26" i="10" s="1"/>
  <c r="M25" i="10"/>
  <c r="N25" i="10" s="1"/>
  <c r="M24" i="10"/>
  <c r="N24" i="10" s="1"/>
  <c r="M23" i="10"/>
  <c r="N23" i="10" s="1"/>
  <c r="M22" i="10"/>
  <c r="N22" i="10" s="1"/>
  <c r="M21" i="10"/>
  <c r="N21" i="10" s="1"/>
  <c r="M20" i="10"/>
  <c r="N20" i="10" s="1"/>
  <c r="M19" i="10"/>
  <c r="N19" i="10" s="1"/>
  <c r="M18" i="10"/>
  <c r="N18" i="10" s="1"/>
  <c r="M17" i="10"/>
  <c r="N17" i="10" s="1"/>
  <c r="M16" i="10"/>
  <c r="N16" i="10" s="1"/>
  <c r="M15" i="10"/>
  <c r="N15" i="10" s="1"/>
  <c r="M14" i="10"/>
  <c r="N14" i="10" s="1"/>
  <c r="M13" i="10"/>
  <c r="N13" i="10" s="1"/>
  <c r="M12" i="10"/>
  <c r="N12" i="10" s="1"/>
  <c r="O40" i="18" l="1"/>
  <c r="O42" i="18"/>
  <c r="O44" i="18"/>
  <c r="O46" i="18"/>
  <c r="O48" i="18"/>
  <c r="O52" i="18"/>
  <c r="O54" i="18"/>
  <c r="O56" i="18"/>
  <c r="O58" i="18"/>
  <c r="O60" i="18"/>
  <c r="O62" i="18"/>
  <c r="O64" i="18"/>
  <c r="O27" i="18"/>
  <c r="O29" i="18"/>
  <c r="N63" i="18"/>
  <c r="O63" i="18" s="1"/>
  <c r="N62" i="18"/>
  <c r="N61" i="18"/>
  <c r="O61" i="18" s="1"/>
  <c r="N60" i="18"/>
  <c r="N59" i="18"/>
  <c r="O59" i="18" s="1"/>
  <c r="N58" i="18"/>
  <c r="N57" i="18"/>
  <c r="O57" i="18" s="1"/>
  <c r="N56" i="18"/>
  <c r="N55" i="18"/>
  <c r="O55" i="18" s="1"/>
  <c r="N54" i="18"/>
  <c r="N53" i="18"/>
  <c r="O53" i="18" s="1"/>
  <c r="N52" i="18"/>
  <c r="N51" i="18"/>
  <c r="O51" i="18" s="1"/>
  <c r="N50" i="18"/>
  <c r="O50" i="18" s="1"/>
  <c r="N49" i="18"/>
  <c r="O49" i="18" s="1"/>
  <c r="N48" i="18"/>
  <c r="N47" i="18"/>
  <c r="O47" i="18" s="1"/>
  <c r="N46" i="18"/>
  <c r="N45" i="18"/>
  <c r="O45" i="18" s="1"/>
  <c r="N44" i="18"/>
  <c r="N43" i="18"/>
  <c r="O43" i="18" s="1"/>
  <c r="N42" i="18"/>
  <c r="N41" i="18"/>
  <c r="O41" i="18" s="1"/>
  <c r="N39" i="18"/>
  <c r="O39" i="18" s="1"/>
  <c r="N38" i="18"/>
  <c r="O38" i="18" s="1"/>
  <c r="N37" i="18"/>
  <c r="O37" i="18" s="1"/>
  <c r="N36" i="18"/>
  <c r="O36" i="18" s="1"/>
  <c r="N35" i="18"/>
  <c r="O35" i="18" s="1"/>
  <c r="N34" i="18"/>
  <c r="O34" i="18" s="1"/>
  <c r="N33" i="18"/>
  <c r="O33" i="18" s="1"/>
  <c r="N32" i="18"/>
  <c r="O32" i="18" s="1"/>
  <c r="N31" i="18"/>
  <c r="O31" i="18" s="1"/>
  <c r="N30" i="18"/>
  <c r="O30" i="18" s="1"/>
  <c r="N29" i="18"/>
  <c r="N28" i="18"/>
  <c r="O28" i="18" s="1"/>
  <c r="N27" i="18"/>
  <c r="N26" i="18"/>
  <c r="O26" i="18" s="1"/>
  <c r="N25" i="18"/>
  <c r="O25" i="18" s="1"/>
  <c r="N24" i="18"/>
  <c r="O24" i="18" s="1"/>
  <c r="N23" i="18"/>
  <c r="O23" i="18" s="1"/>
  <c r="N22" i="18"/>
  <c r="O22" i="18" s="1"/>
  <c r="N21" i="18"/>
  <c r="O21" i="18" s="1"/>
  <c r="N20" i="18"/>
  <c r="O20" i="18" s="1"/>
  <c r="N19" i="18"/>
  <c r="O19" i="18" s="1"/>
  <c r="N18" i="18"/>
  <c r="O18" i="18" s="1"/>
  <c r="N17" i="18"/>
  <c r="O17" i="18" s="1"/>
  <c r="N16" i="18"/>
  <c r="O16" i="18" s="1"/>
  <c r="N15" i="18"/>
  <c r="O15" i="18" s="1"/>
  <c r="M33" i="37" l="1"/>
  <c r="N33" i="37" s="1"/>
  <c r="M32" i="37"/>
  <c r="N32" i="37" s="1"/>
  <c r="M31" i="37"/>
  <c r="N31" i="37" s="1"/>
  <c r="M30" i="37"/>
  <c r="N30" i="37" s="1"/>
  <c r="M29" i="37"/>
  <c r="N29" i="37" s="1"/>
  <c r="M28" i="37"/>
  <c r="N28" i="37" s="1"/>
  <c r="M27" i="37"/>
  <c r="N27" i="37" s="1"/>
  <c r="M26" i="37"/>
  <c r="N26" i="37" s="1"/>
  <c r="M25" i="37"/>
  <c r="N25" i="37" s="1"/>
  <c r="M24" i="37"/>
  <c r="N24" i="37" s="1"/>
  <c r="M23" i="37"/>
  <c r="N23" i="37" s="1"/>
  <c r="M22" i="37"/>
  <c r="N22" i="37" s="1"/>
  <c r="M21" i="37"/>
  <c r="N21" i="37" s="1"/>
  <c r="M20" i="37"/>
  <c r="N20" i="37" s="1"/>
  <c r="M19" i="37"/>
  <c r="N19" i="37" s="1"/>
  <c r="M18" i="37"/>
  <c r="N18" i="37" s="1"/>
  <c r="M17" i="37"/>
  <c r="N17" i="37" s="1"/>
  <c r="M16" i="37"/>
  <c r="N16" i="37" s="1"/>
  <c r="M15" i="37"/>
  <c r="N15" i="37" s="1"/>
  <c r="M14" i="37"/>
  <c r="N14" i="37" s="1"/>
  <c r="M13" i="37"/>
  <c r="N13" i="37" s="1"/>
  <c r="M12" i="37"/>
  <c r="N12" i="37" s="1"/>
  <c r="M11" i="37"/>
  <c r="N11" i="37" s="1"/>
  <c r="M10" i="37"/>
  <c r="N10" i="37" s="1"/>
  <c r="M18" i="20" l="1"/>
  <c r="N18" i="20" s="1"/>
  <c r="M17" i="20"/>
  <c r="N17" i="20" s="1"/>
  <c r="M16" i="20"/>
  <c r="N16" i="20" s="1"/>
  <c r="M15" i="20"/>
  <c r="N15" i="20" s="1"/>
  <c r="M14" i="20"/>
  <c r="N14" i="20" s="1"/>
  <c r="M13" i="20"/>
  <c r="N13" i="20" s="1"/>
  <c r="M51" i="12" l="1"/>
  <c r="N51" i="12" s="1"/>
  <c r="M50" i="12"/>
  <c r="N50" i="12" s="1"/>
  <c r="M49" i="12"/>
  <c r="N49" i="12" s="1"/>
  <c r="M48" i="12"/>
  <c r="N48" i="12" s="1"/>
  <c r="M47" i="12"/>
  <c r="N47" i="12" s="1"/>
  <c r="M46" i="12"/>
  <c r="N46" i="12" s="1"/>
  <c r="M45" i="12"/>
  <c r="N45" i="12" s="1"/>
  <c r="M44" i="12"/>
  <c r="N44" i="12" s="1"/>
  <c r="M43" i="12"/>
  <c r="N43" i="12" s="1"/>
  <c r="M42" i="12"/>
  <c r="N42" i="12" s="1"/>
  <c r="M41" i="12"/>
  <c r="N41" i="12" s="1"/>
  <c r="M40" i="12"/>
  <c r="N40" i="12" s="1"/>
  <c r="M39" i="12"/>
  <c r="N39" i="12" s="1"/>
  <c r="M38" i="12"/>
  <c r="N38" i="12" s="1"/>
  <c r="M37" i="12"/>
  <c r="N37" i="12" s="1"/>
  <c r="M36" i="12"/>
  <c r="N36" i="12" s="1"/>
  <c r="M35" i="12"/>
  <c r="N35" i="12" s="1"/>
  <c r="M34" i="12"/>
  <c r="N34" i="12" s="1"/>
  <c r="M33" i="12"/>
  <c r="N33" i="12" s="1"/>
  <c r="M32" i="12"/>
  <c r="N32" i="12" s="1"/>
  <c r="M31" i="12"/>
  <c r="N31" i="12" s="1"/>
  <c r="M30" i="12"/>
  <c r="N30" i="12" s="1"/>
  <c r="M29" i="12"/>
  <c r="N29" i="12" s="1"/>
  <c r="M28" i="12"/>
  <c r="N28" i="12" s="1"/>
  <c r="M27" i="12"/>
  <c r="N27" i="12" s="1"/>
  <c r="M26" i="12"/>
  <c r="N26" i="12" s="1"/>
  <c r="M25" i="12"/>
  <c r="N25" i="12" s="1"/>
  <c r="M24" i="12"/>
  <c r="N24" i="12" s="1"/>
  <c r="M23" i="12"/>
  <c r="N23" i="12" s="1"/>
  <c r="M22" i="12"/>
  <c r="N22" i="12" s="1"/>
  <c r="M21" i="12"/>
  <c r="N21" i="12" s="1"/>
  <c r="M20" i="12"/>
  <c r="N20" i="12" s="1"/>
  <c r="M19" i="12"/>
  <c r="N19" i="12" s="1"/>
  <c r="M18" i="12"/>
  <c r="N18" i="12" s="1"/>
  <c r="M17" i="12"/>
  <c r="N17" i="12" s="1"/>
  <c r="M16" i="12"/>
  <c r="N16" i="12" s="1"/>
  <c r="M15" i="12"/>
  <c r="N15" i="12" s="1"/>
  <c r="M14" i="12"/>
  <c r="N14" i="12" s="1"/>
  <c r="M13" i="12"/>
  <c r="N13" i="12" s="1"/>
  <c r="M33" i="25" l="1"/>
  <c r="N33" i="25" s="1"/>
  <c r="M32" i="25"/>
  <c r="N32" i="25" s="1"/>
  <c r="M31" i="25"/>
  <c r="N31" i="25" s="1"/>
  <c r="M30" i="25"/>
  <c r="N30" i="25" s="1"/>
  <c r="M29" i="25"/>
  <c r="N29" i="25" s="1"/>
  <c r="M28" i="25"/>
  <c r="N28" i="25" s="1"/>
  <c r="M27" i="25"/>
  <c r="N27" i="25" s="1"/>
  <c r="M26" i="25"/>
  <c r="N26" i="25" s="1"/>
  <c r="M25" i="25"/>
  <c r="N25" i="25" s="1"/>
  <c r="M24" i="25"/>
  <c r="N24" i="25" s="1"/>
  <c r="M23" i="25"/>
  <c r="N23" i="25" s="1"/>
  <c r="M22" i="25"/>
  <c r="N22" i="25" s="1"/>
  <c r="M21" i="25"/>
  <c r="N21" i="25" s="1"/>
  <c r="M20" i="25"/>
  <c r="N20" i="25" s="1"/>
  <c r="M19" i="25"/>
  <c r="N19" i="25" s="1"/>
  <c r="M18" i="25"/>
  <c r="N18" i="25" s="1"/>
  <c r="M17" i="25"/>
  <c r="N17" i="25" s="1"/>
  <c r="M16" i="25"/>
  <c r="N16" i="25" s="1"/>
  <c r="M15" i="25"/>
  <c r="N15" i="25" s="1"/>
  <c r="M84" i="11" l="1"/>
  <c r="M83" i="11"/>
  <c r="M82" i="11"/>
  <c r="M81" i="11"/>
  <c r="M80" i="11"/>
  <c r="M79" i="11"/>
  <c r="M78" i="11"/>
  <c r="M77" i="11"/>
  <c r="M76" i="11"/>
  <c r="M75" i="11"/>
  <c r="M74" i="11"/>
  <c r="M73" i="11"/>
  <c r="M72" i="11"/>
  <c r="M71" i="11"/>
  <c r="M70" i="11"/>
  <c r="M69" i="11"/>
  <c r="M68" i="11"/>
  <c r="M67" i="11"/>
  <c r="M66" i="11"/>
  <c r="M65" i="11"/>
  <c r="M64" i="11"/>
  <c r="M63" i="11"/>
  <c r="M62" i="11"/>
  <c r="M61" i="11"/>
  <c r="M60" i="11"/>
  <c r="M59" i="11"/>
  <c r="M58" i="11"/>
  <c r="M57" i="11"/>
  <c r="M56" i="11"/>
  <c r="M55" i="11"/>
  <c r="M54" i="11"/>
  <c r="M53" i="11"/>
  <c r="M52" i="11"/>
  <c r="M51" i="11"/>
  <c r="M50" i="11"/>
  <c r="M49" i="11"/>
  <c r="M48" i="11"/>
  <c r="M47" i="11"/>
  <c r="M46" i="11"/>
  <c r="M45" i="11"/>
  <c r="M44" i="11"/>
  <c r="M43"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16" i="27" l="1"/>
  <c r="N16" i="27" s="1"/>
  <c r="M15" i="27"/>
  <c r="N15" i="27" s="1"/>
  <c r="M14" i="27"/>
  <c r="N14" i="27" s="1"/>
  <c r="M13" i="27"/>
  <c r="N13" i="27" s="1"/>
  <c r="M12" i="27"/>
  <c r="N12" i="27" s="1"/>
  <c r="N19" i="38" l="1"/>
  <c r="O19" i="38" s="1"/>
  <c r="N18" i="38"/>
  <c r="O18" i="38" s="1"/>
  <c r="N17" i="38"/>
  <c r="O17" i="38" s="1"/>
  <c r="N16" i="38"/>
  <c r="O16" i="38" s="1"/>
  <c r="N15" i="38"/>
  <c r="O15" i="38" s="1"/>
  <c r="N14" i="38"/>
  <c r="O14" i="38" s="1"/>
  <c r="M42" i="19" l="1"/>
  <c r="N42" i="19" s="1"/>
  <c r="M41" i="19"/>
  <c r="N41" i="19" s="1"/>
  <c r="M40" i="19"/>
  <c r="N40" i="19" s="1"/>
  <c r="M39" i="19"/>
  <c r="N39" i="19" s="1"/>
  <c r="M38" i="19"/>
  <c r="N38" i="19" s="1"/>
  <c r="M37" i="19"/>
  <c r="N37" i="19" s="1"/>
  <c r="M36" i="19"/>
  <c r="N36" i="19" s="1"/>
  <c r="M35" i="19"/>
  <c r="N35" i="19" s="1"/>
  <c r="M34" i="19"/>
  <c r="N34" i="19" s="1"/>
  <c r="M33" i="19"/>
  <c r="N33" i="19" s="1"/>
  <c r="M32" i="19"/>
  <c r="N32" i="19" s="1"/>
  <c r="M31" i="19"/>
  <c r="N31" i="19" s="1"/>
  <c r="M30" i="19"/>
  <c r="N30" i="19" s="1"/>
  <c r="M29" i="19"/>
  <c r="N29" i="19" s="1"/>
  <c r="M28" i="19"/>
  <c r="N28" i="19" s="1"/>
  <c r="M27" i="19"/>
  <c r="N27" i="19" s="1"/>
  <c r="M26" i="19"/>
  <c r="N26" i="19" s="1"/>
  <c r="M25" i="19"/>
  <c r="N25" i="19" s="1"/>
  <c r="M24" i="19"/>
  <c r="N24" i="19" s="1"/>
  <c r="M23" i="19"/>
  <c r="N23" i="19" s="1"/>
  <c r="M22" i="19"/>
  <c r="N22" i="19" s="1"/>
  <c r="M21" i="19"/>
  <c r="N21" i="19" s="1"/>
  <c r="M20" i="19"/>
  <c r="N20" i="19" s="1"/>
  <c r="M19" i="19"/>
  <c r="N19" i="19" s="1"/>
  <c r="M18" i="19"/>
  <c r="N18" i="19" s="1"/>
  <c r="M17" i="19"/>
  <c r="N17" i="19" s="1"/>
  <c r="M16" i="19"/>
  <c r="N16" i="19" s="1"/>
  <c r="M15" i="19"/>
  <c r="N15" i="19" s="1"/>
  <c r="M29" i="26" l="1"/>
  <c r="N29" i="26" s="1"/>
  <c r="M28" i="26"/>
  <c r="N28" i="26" s="1"/>
  <c r="M27" i="26"/>
  <c r="N27" i="26" s="1"/>
  <c r="M26" i="26"/>
  <c r="N26" i="26" s="1"/>
  <c r="M25" i="26"/>
  <c r="N25" i="26" s="1"/>
  <c r="M24" i="26"/>
  <c r="N24" i="26" s="1"/>
  <c r="M23" i="26"/>
  <c r="N23" i="26" s="1"/>
  <c r="M22" i="26"/>
  <c r="N22" i="26" s="1"/>
  <c r="M21" i="26"/>
  <c r="N21" i="26" s="1"/>
  <c r="M20" i="26"/>
  <c r="N20" i="26" s="1"/>
  <c r="M19" i="26"/>
  <c r="N19" i="26" s="1"/>
  <c r="M18" i="26"/>
  <c r="N18" i="26" s="1"/>
  <c r="M17" i="26"/>
  <c r="N17" i="26" s="1"/>
  <c r="M16" i="26"/>
  <c r="N16" i="26" s="1"/>
  <c r="M15" i="26"/>
  <c r="N15" i="26" s="1"/>
  <c r="M14" i="26"/>
  <c r="N14" i="26" s="1"/>
  <c r="M13" i="26"/>
  <c r="N13" i="26" s="1"/>
  <c r="M12" i="26"/>
  <c r="N12" i="26" s="1"/>
  <c r="M11" i="26"/>
  <c r="N11" i="26" s="1"/>
  <c r="M24" i="36" l="1"/>
  <c r="N24" i="36" s="1"/>
  <c r="M23" i="36"/>
  <c r="N23" i="36" s="1"/>
  <c r="M22" i="36"/>
  <c r="N22" i="36" s="1"/>
  <c r="M21" i="36"/>
  <c r="N21" i="36" s="1"/>
  <c r="M20" i="36"/>
  <c r="N20" i="36" s="1"/>
  <c r="M19" i="36"/>
  <c r="N19" i="36" s="1"/>
  <c r="M18" i="36"/>
  <c r="N18" i="36" s="1"/>
  <c r="M17" i="36"/>
  <c r="N17" i="36" s="1"/>
  <c r="M16" i="36"/>
  <c r="N16" i="36" s="1"/>
  <c r="M15" i="36"/>
  <c r="N15" i="36" s="1"/>
  <c r="M14" i="36"/>
  <c r="N14" i="36" s="1"/>
  <c r="M13" i="36"/>
  <c r="N13" i="36" s="1"/>
  <c r="M12" i="36"/>
  <c r="N12" i="36" s="1"/>
  <c r="M11" i="36"/>
  <c r="N11" i="36" s="1"/>
  <c r="N33" i="17" l="1"/>
  <c r="O33" i="17" s="1"/>
  <c r="N32" i="17"/>
  <c r="O32" i="17" s="1"/>
  <c r="N31" i="17"/>
  <c r="O31" i="17" s="1"/>
  <c r="N30" i="17"/>
  <c r="O30" i="17" s="1"/>
  <c r="N29" i="17"/>
  <c r="O29" i="17" s="1"/>
  <c r="N28" i="17"/>
  <c r="O28" i="17" s="1"/>
  <c r="N27" i="17"/>
  <c r="O27" i="17" s="1"/>
  <c r="N26" i="17"/>
  <c r="O26" i="17" s="1"/>
  <c r="N25" i="17"/>
  <c r="O25" i="17" s="1"/>
  <c r="N24" i="17"/>
  <c r="O24" i="17" s="1"/>
  <c r="N23" i="17"/>
  <c r="O23" i="17" s="1"/>
  <c r="N22" i="17"/>
  <c r="O22" i="17" s="1"/>
  <c r="N21" i="17"/>
  <c r="O21" i="17" s="1"/>
  <c r="N20" i="17"/>
  <c r="O20" i="17" s="1"/>
  <c r="N19" i="17"/>
  <c r="O19" i="17" s="1"/>
  <c r="N18" i="17"/>
  <c r="O18" i="17" s="1"/>
  <c r="N17" i="17"/>
  <c r="O17" i="17" s="1"/>
  <c r="N16" i="17"/>
  <c r="O16" i="17" s="1"/>
  <c r="N15" i="17"/>
  <c r="O15" i="17" s="1"/>
  <c r="N14" i="17"/>
  <c r="O14" i="17" s="1"/>
  <c r="M46" i="22" l="1"/>
  <c r="N46" i="22" s="1"/>
  <c r="M45" i="22"/>
  <c r="N45" i="22" s="1"/>
  <c r="M44" i="22"/>
  <c r="N44" i="22" s="1"/>
  <c r="M43" i="22"/>
  <c r="N43" i="22" s="1"/>
  <c r="M42" i="22"/>
  <c r="N42" i="22" s="1"/>
  <c r="M41" i="22"/>
  <c r="N41" i="22" s="1"/>
  <c r="M40" i="22"/>
  <c r="N40" i="22" s="1"/>
  <c r="M39" i="22"/>
  <c r="N39" i="22" s="1"/>
  <c r="M38" i="22"/>
  <c r="N38" i="22" s="1"/>
  <c r="M37" i="22"/>
  <c r="N37" i="22" s="1"/>
  <c r="M36" i="22"/>
  <c r="N36" i="22" s="1"/>
  <c r="M35" i="22"/>
  <c r="N35" i="22" s="1"/>
  <c r="M34" i="22"/>
  <c r="N34" i="22" s="1"/>
  <c r="M33" i="22"/>
  <c r="N33" i="22" s="1"/>
  <c r="M32" i="22"/>
  <c r="N32" i="22" s="1"/>
  <c r="M31" i="22"/>
  <c r="N31" i="22" s="1"/>
  <c r="M30" i="22"/>
  <c r="N30" i="22" s="1"/>
  <c r="M29" i="22"/>
  <c r="N29" i="22" s="1"/>
  <c r="M28" i="22"/>
  <c r="N28" i="22" s="1"/>
  <c r="M27" i="22"/>
  <c r="N27" i="22" s="1"/>
  <c r="M26" i="22"/>
  <c r="N26" i="22" s="1"/>
  <c r="M25" i="22"/>
  <c r="N25" i="22" s="1"/>
  <c r="M24" i="22"/>
  <c r="N24" i="22" s="1"/>
  <c r="M23" i="22"/>
  <c r="N23" i="22" s="1"/>
  <c r="M22" i="22"/>
  <c r="N22" i="22" s="1"/>
  <c r="M21" i="22"/>
  <c r="N21" i="22" s="1"/>
  <c r="M20" i="22"/>
  <c r="N20" i="22" s="1"/>
  <c r="M19" i="22"/>
  <c r="N19" i="22" s="1"/>
  <c r="M18" i="22"/>
  <c r="N18" i="22" s="1"/>
  <c r="M17" i="22"/>
  <c r="N17" i="22" s="1"/>
  <c r="M16" i="22"/>
  <c r="N16" i="22" s="1"/>
  <c r="M15" i="22"/>
  <c r="N15" i="22" s="1"/>
  <c r="M32" i="29"/>
  <c r="N32" i="29" s="1"/>
  <c r="M31" i="29"/>
  <c r="N31" i="29" s="1"/>
  <c r="M30" i="29"/>
  <c r="N30" i="29" s="1"/>
  <c r="M29" i="29"/>
  <c r="N29" i="29" s="1"/>
  <c r="M28" i="29"/>
  <c r="N28" i="29" s="1"/>
  <c r="M27" i="29"/>
  <c r="N27" i="29" s="1"/>
  <c r="M26" i="29"/>
  <c r="N26" i="29" s="1"/>
  <c r="M25" i="29"/>
  <c r="N25" i="29" s="1"/>
  <c r="M24" i="29"/>
  <c r="N24" i="29" s="1"/>
  <c r="M23" i="29"/>
  <c r="N23" i="29" s="1"/>
  <c r="M22" i="29"/>
  <c r="N22" i="29" s="1"/>
  <c r="M21" i="29"/>
  <c r="N21" i="29" s="1"/>
  <c r="M20" i="29"/>
  <c r="N20" i="29" s="1"/>
  <c r="M19" i="29"/>
  <c r="N19" i="29" s="1"/>
  <c r="M18" i="29"/>
  <c r="N18" i="29" s="1"/>
  <c r="M17" i="29"/>
  <c r="N17" i="29" s="1"/>
  <c r="M16" i="29"/>
  <c r="N16" i="29" s="1"/>
  <c r="M15" i="29"/>
  <c r="N15" i="29" s="1"/>
  <c r="M14" i="29"/>
  <c r="N14" i="29" s="1"/>
  <c r="M13" i="29"/>
  <c r="N13" i="29" s="1"/>
  <c r="M12" i="29"/>
  <c r="N12" i="29" s="1"/>
  <c r="M11" i="29"/>
  <c r="N11" i="29" s="1"/>
  <c r="M28" i="31" l="1"/>
  <c r="N28" i="31" s="1"/>
  <c r="M27" i="31"/>
  <c r="N27" i="31" s="1"/>
  <c r="M26" i="31"/>
  <c r="N26" i="31" s="1"/>
  <c r="M25" i="31"/>
  <c r="N25" i="31" s="1"/>
  <c r="M24" i="31"/>
  <c r="N24" i="31" s="1"/>
  <c r="M23" i="31"/>
  <c r="N23" i="31" s="1"/>
  <c r="M22" i="31"/>
  <c r="N22" i="31" s="1"/>
  <c r="M21" i="31"/>
  <c r="N21" i="31" s="1"/>
  <c r="M20" i="31"/>
  <c r="N20" i="31" s="1"/>
  <c r="M19" i="31"/>
  <c r="N19" i="31" s="1"/>
  <c r="M18" i="31"/>
  <c r="N18" i="31" s="1"/>
  <c r="M17" i="31"/>
  <c r="N17" i="31" s="1"/>
  <c r="M16" i="31"/>
  <c r="N16" i="31" s="1"/>
  <c r="M15" i="31"/>
  <c r="N15" i="31" s="1"/>
  <c r="M14" i="31"/>
  <c r="N14" i="31" s="1"/>
  <c r="M13" i="31"/>
  <c r="N13" i="31" s="1"/>
  <c r="M12" i="31"/>
  <c r="N12" i="31" s="1"/>
  <c r="M11" i="31"/>
  <c r="N11" i="31" s="1"/>
  <c r="M10" i="31"/>
  <c r="N10" i="31" s="1"/>
  <c r="N28" i="14" l="1"/>
  <c r="G28" i="14"/>
  <c r="F28" i="14"/>
  <c r="E28" i="14"/>
  <c r="D28" i="14"/>
  <c r="C28" i="14"/>
  <c r="B28" i="14"/>
  <c r="N27" i="14"/>
  <c r="G27" i="14"/>
  <c r="F27" i="14"/>
  <c r="E27" i="14"/>
  <c r="D27" i="14"/>
  <c r="C27" i="14"/>
  <c r="B27" i="14"/>
  <c r="N26" i="14"/>
  <c r="G26" i="14"/>
  <c r="F26" i="14"/>
  <c r="E26" i="14"/>
  <c r="D26" i="14"/>
  <c r="C26" i="14"/>
  <c r="B26" i="14"/>
  <c r="N25" i="14"/>
  <c r="G25" i="14"/>
  <c r="F25" i="14"/>
  <c r="E25" i="14"/>
  <c r="D25" i="14"/>
  <c r="C25" i="14"/>
  <c r="B25" i="14"/>
  <c r="N24" i="14"/>
  <c r="G24" i="14"/>
  <c r="F24" i="14"/>
  <c r="E24" i="14"/>
  <c r="D24" i="14"/>
  <c r="C24" i="14"/>
  <c r="B24" i="14"/>
  <c r="N23" i="14"/>
  <c r="G23" i="14"/>
  <c r="F23" i="14"/>
  <c r="E23" i="14"/>
  <c r="D23" i="14"/>
  <c r="C23" i="14"/>
  <c r="B23" i="14"/>
  <c r="N22" i="14"/>
  <c r="G22" i="14"/>
  <c r="F22" i="14"/>
  <c r="E22" i="14"/>
  <c r="D22" i="14"/>
  <c r="C22" i="14"/>
  <c r="B22" i="14"/>
  <c r="N21" i="14"/>
  <c r="G21" i="14"/>
  <c r="F21" i="14"/>
  <c r="E21" i="14"/>
  <c r="D21" i="14"/>
  <c r="C21" i="14"/>
  <c r="B21" i="14"/>
  <c r="N20" i="14"/>
  <c r="G20" i="14"/>
  <c r="F20" i="14"/>
  <c r="E20" i="14"/>
  <c r="D20" i="14"/>
  <c r="C20" i="14"/>
  <c r="B20" i="14"/>
  <c r="N19" i="14"/>
  <c r="G19" i="14"/>
  <c r="F19" i="14"/>
  <c r="E19" i="14"/>
  <c r="D19" i="14"/>
  <c r="C19" i="14"/>
  <c r="B19" i="14"/>
  <c r="N18" i="14"/>
  <c r="G18" i="14"/>
  <c r="F18" i="14"/>
  <c r="E18" i="14"/>
  <c r="D18" i="14"/>
  <c r="C18" i="14"/>
  <c r="B18" i="14"/>
  <c r="N17" i="14"/>
  <c r="G17" i="14"/>
  <c r="F17" i="14"/>
  <c r="E17" i="14"/>
  <c r="D17" i="14"/>
  <c r="C17" i="14"/>
  <c r="B17" i="14"/>
  <c r="N16" i="14"/>
  <c r="G16" i="14"/>
  <c r="F16" i="14"/>
  <c r="E16" i="14"/>
  <c r="D16" i="14"/>
  <c r="C16" i="14"/>
  <c r="B16" i="14"/>
  <c r="N15" i="14"/>
  <c r="G15" i="14"/>
  <c r="F15" i="14"/>
  <c r="E15" i="14"/>
  <c r="D15" i="14"/>
  <c r="C15" i="14"/>
  <c r="B15" i="14"/>
  <c r="N14" i="14"/>
  <c r="G14" i="14"/>
  <c r="F14" i="14"/>
  <c r="E14" i="14"/>
  <c r="D14" i="14"/>
  <c r="C14" i="14"/>
  <c r="B14" i="14"/>
  <c r="N13" i="14"/>
  <c r="G13" i="14"/>
  <c r="F13" i="14"/>
  <c r="E13" i="14"/>
  <c r="D13" i="14"/>
  <c r="C13" i="14"/>
  <c r="B13" i="14"/>
  <c r="N12" i="14"/>
  <c r="G12" i="14"/>
  <c r="F12" i="14"/>
  <c r="E12" i="14"/>
  <c r="D12" i="14"/>
  <c r="C12" i="14"/>
  <c r="B12" i="14"/>
  <c r="N11" i="14"/>
  <c r="G11" i="14"/>
  <c r="F11" i="14"/>
  <c r="E11" i="14"/>
  <c r="D11" i="14"/>
  <c r="C11" i="14"/>
  <c r="B11" i="14"/>
  <c r="O36" i="13" l="1"/>
  <c r="P36" i="13" s="1"/>
  <c r="O35" i="13"/>
  <c r="P35" i="13" s="1"/>
  <c r="O34" i="13"/>
  <c r="P34" i="13" s="1"/>
  <c r="O33" i="13"/>
  <c r="P33" i="13" s="1"/>
  <c r="O32" i="13"/>
  <c r="P32" i="13" s="1"/>
  <c r="O31" i="13"/>
  <c r="P31" i="13" s="1"/>
  <c r="O30" i="13"/>
  <c r="P30" i="13" s="1"/>
  <c r="O29" i="13"/>
  <c r="P29" i="13" s="1"/>
  <c r="O28" i="13"/>
  <c r="P28" i="13" s="1"/>
  <c r="O27" i="13"/>
  <c r="P27" i="13" s="1"/>
  <c r="O26" i="13"/>
  <c r="P26" i="13" s="1"/>
  <c r="O25" i="13"/>
  <c r="P25" i="13" s="1"/>
  <c r="O24" i="13"/>
  <c r="P24" i="13" s="1"/>
  <c r="O23" i="13"/>
  <c r="P23" i="13" s="1"/>
  <c r="O22" i="13"/>
  <c r="P22" i="13" s="1"/>
  <c r="O21" i="13"/>
  <c r="P21" i="13" s="1"/>
  <c r="O20" i="13"/>
  <c r="P20" i="13" s="1"/>
  <c r="O19" i="13"/>
  <c r="P19" i="13" s="1"/>
  <c r="O18" i="13"/>
  <c r="P18" i="13" s="1"/>
  <c r="O17" i="13"/>
  <c r="P17" i="13" s="1"/>
  <c r="O16" i="13"/>
  <c r="P16" i="13" s="1"/>
  <c r="O15" i="13"/>
  <c r="P15" i="13" s="1"/>
  <c r="O14" i="13"/>
  <c r="P14" i="13" s="1"/>
  <c r="M58" i="15" l="1"/>
  <c r="N58" i="15" s="1"/>
  <c r="M57" i="15"/>
  <c r="N57" i="15" s="1"/>
  <c r="M56" i="15"/>
  <c r="N56" i="15" s="1"/>
  <c r="M55" i="15"/>
  <c r="N55" i="15" s="1"/>
  <c r="N54" i="15"/>
  <c r="M53" i="15"/>
  <c r="N53" i="15" s="1"/>
  <c r="N52" i="15"/>
  <c r="M51" i="15"/>
  <c r="N51" i="15" s="1"/>
  <c r="M50" i="15"/>
  <c r="N50" i="15" s="1"/>
  <c r="N49" i="15"/>
  <c r="M49" i="15"/>
  <c r="M48" i="15"/>
  <c r="N48" i="15" s="1"/>
  <c r="N47" i="15"/>
  <c r="M46" i="15"/>
  <c r="N46" i="15" s="1"/>
  <c r="M45" i="15"/>
  <c r="N45" i="15" s="1"/>
  <c r="M44" i="15"/>
  <c r="N44" i="15" s="1"/>
  <c r="M43" i="15"/>
  <c r="N43" i="15" s="1"/>
  <c r="N42" i="15"/>
  <c r="M41" i="15"/>
  <c r="N41" i="15" s="1"/>
  <c r="M40" i="15"/>
  <c r="N40" i="15" s="1"/>
  <c r="M39" i="15"/>
  <c r="N39" i="15" s="1"/>
  <c r="N38" i="15"/>
  <c r="M38" i="15"/>
  <c r="M37" i="15"/>
  <c r="N37" i="15" s="1"/>
  <c r="M36" i="15"/>
  <c r="N36" i="15" s="1"/>
  <c r="M35" i="15"/>
  <c r="N35" i="15" s="1"/>
  <c r="N34" i="15"/>
  <c r="M34" i="15"/>
  <c r="M33" i="15"/>
  <c r="N33" i="15" s="1"/>
  <c r="M32" i="15"/>
  <c r="N32" i="15" s="1"/>
  <c r="N31" i="15"/>
  <c r="M30" i="15"/>
  <c r="N30" i="15" s="1"/>
  <c r="M29" i="15"/>
  <c r="N29" i="15" s="1"/>
  <c r="M28" i="15"/>
  <c r="N28" i="15" s="1"/>
  <c r="M27" i="15"/>
  <c r="N27" i="15" s="1"/>
  <c r="M26" i="15"/>
  <c r="N26" i="15" s="1"/>
  <c r="M25" i="15"/>
  <c r="N25" i="15" s="1"/>
  <c r="M24" i="15"/>
  <c r="N24" i="15" s="1"/>
  <c r="M23" i="15"/>
  <c r="N23" i="15" s="1"/>
  <c r="M22" i="15"/>
  <c r="N22" i="15" s="1"/>
  <c r="M21" i="15"/>
  <c r="N21" i="15" s="1"/>
  <c r="M20" i="15"/>
  <c r="N20" i="15" s="1"/>
  <c r="M19" i="15"/>
  <c r="N19" i="15" s="1"/>
  <c r="M18" i="15"/>
  <c r="N18" i="15" s="1"/>
  <c r="M17" i="15"/>
  <c r="N17" i="15" s="1"/>
  <c r="M16" i="15"/>
  <c r="N16" i="15" s="1"/>
  <c r="M15" i="15"/>
  <c r="N15" i="15" s="1"/>
  <c r="M14" i="15"/>
  <c r="N14" i="15" s="1"/>
  <c r="M13" i="15"/>
  <c r="N13" i="15" s="1"/>
  <c r="M12" i="15"/>
  <c r="N12" i="15" s="1"/>
  <c r="M11" i="15"/>
  <c r="N11" i="15" s="1"/>
</calcChain>
</file>

<file path=xl/sharedStrings.xml><?xml version="1.0" encoding="utf-8"?>
<sst xmlns="http://schemas.openxmlformats.org/spreadsheetml/2006/main" count="6003" uniqueCount="2509">
  <si>
    <t>BẢNG ĐÁNH GIÁ KẾT QUẢ RÈN LUYỆN CỦA SINH VIÊN, HỌC SINH</t>
  </si>
  <si>
    <t>STT</t>
  </si>
  <si>
    <t>MSSV</t>
  </si>
  <si>
    <t>HỌ VÀ TÊN</t>
  </si>
  <si>
    <t>PHÁI</t>
  </si>
  <si>
    <t>N.SINH</t>
  </si>
  <si>
    <t>Dân tộc</t>
  </si>
  <si>
    <t>ĐÁNH GIÁ ĐIỂM RÈN LUYỆN</t>
  </si>
  <si>
    <t>TỔNG</t>
  </si>
  <si>
    <t>X.LOẠI</t>
  </si>
  <si>
    <t>GHI CHÚ</t>
  </si>
  <si>
    <t>TC1</t>
  </si>
  <si>
    <t>TC2</t>
  </si>
  <si>
    <t>TC3</t>
  </si>
  <si>
    <t>TC4</t>
  </si>
  <si>
    <t>TC5</t>
  </si>
  <si>
    <t>Hiếu</t>
  </si>
  <si>
    <t>Nữ</t>
  </si>
  <si>
    <t>Kinh</t>
  </si>
  <si>
    <t>Tốt</t>
  </si>
  <si>
    <t>PBT</t>
  </si>
  <si>
    <t>Thành</t>
  </si>
  <si>
    <t>Nam</t>
  </si>
  <si>
    <t>BT</t>
  </si>
  <si>
    <t>Thiện</t>
  </si>
  <si>
    <t>Ngọc</t>
  </si>
  <si>
    <t>Linh</t>
  </si>
  <si>
    <t>LP</t>
  </si>
  <si>
    <t>Thu</t>
  </si>
  <si>
    <t>LT</t>
  </si>
  <si>
    <t>Nguyễn Hữu</t>
  </si>
  <si>
    <t>Khánh</t>
  </si>
  <si>
    <t>TRƯỜNG ĐẠI HỌC TRÀ VINH</t>
  </si>
  <si>
    <t>CỘNG HOÀ XÃ HỘI CHỦ NGHĨA VIỆT NAM</t>
  </si>
  <si>
    <t>KHOA NÔNG NGHIỆP-THỦY SẢN</t>
  </si>
  <si>
    <t>Độc lập - Tự do - Hạnh Phúc</t>
  </si>
  <si>
    <t>Trà Vinh, ngày         tháng       năm 2020</t>
  </si>
  <si>
    <t>NĂM SINH</t>
  </si>
  <si>
    <t>DÂN TỘC</t>
  </si>
  <si>
    <t>Lê Thị Ngọc</t>
  </si>
  <si>
    <t>Ân</t>
  </si>
  <si>
    <t>Cường</t>
  </si>
  <si>
    <t>Duy</t>
  </si>
  <si>
    <t>Mai Minh</t>
  </si>
  <si>
    <t>Trần Thị Ngọc</t>
  </si>
  <si>
    <t>Hân</t>
  </si>
  <si>
    <t>Hoa</t>
  </si>
  <si>
    <t>khmer</t>
  </si>
  <si>
    <t>Nguyễn Văn</t>
  </si>
  <si>
    <t>Kha</t>
  </si>
  <si>
    <t>Lan</t>
  </si>
  <si>
    <t>Luân</t>
  </si>
  <si>
    <t>Ngân</t>
  </si>
  <si>
    <t>Lê Trọng</t>
  </si>
  <si>
    <t>Nghĩa</t>
  </si>
  <si>
    <t>Nguyễn Chí</t>
  </si>
  <si>
    <t>Nguyện</t>
  </si>
  <si>
    <t>Nguyễn Thị Tường</t>
  </si>
  <si>
    <t>Nhi</t>
  </si>
  <si>
    <t>Phát</t>
  </si>
  <si>
    <t>Quang</t>
  </si>
  <si>
    <t>Thảo</t>
  </si>
  <si>
    <t>Dương Thị Ngọc</t>
  </si>
  <si>
    <t>Thư</t>
  </si>
  <si>
    <t>Triệu</t>
  </si>
  <si>
    <t>19/04/1998</t>
  </si>
  <si>
    <t>Tuyết</t>
  </si>
  <si>
    <t>Lê Quốc</t>
  </si>
  <si>
    <t>(Ký và ghi rõ họ tên)</t>
  </si>
  <si>
    <t xml:space="preserve">                                                                  Tên lớp:  Nuôi trồng Thủy sản; Bậc đào tạo: Đại học (Mã lớp: DA17TS)</t>
  </si>
  <si>
    <t>Khóa: 2017; Hệ đào tạo: Chính quy</t>
  </si>
  <si>
    <t>110317002</t>
  </si>
  <si>
    <t>Huỳnh Thị Lan</t>
  </si>
  <si>
    <t>Anh</t>
  </si>
  <si>
    <t>25/09/1999</t>
  </si>
  <si>
    <t>110317001</t>
  </si>
  <si>
    <t>Trần Hoàng</t>
  </si>
  <si>
    <t>29/09/1999</t>
  </si>
  <si>
    <t>110317003</t>
  </si>
  <si>
    <t>Trương Hữu</t>
  </si>
  <si>
    <t>Cảnh</t>
  </si>
  <si>
    <t>07/11/1999</t>
  </si>
  <si>
    <t>110317041</t>
  </si>
  <si>
    <t>Nguyễn Trần</t>
  </si>
  <si>
    <t>Dương</t>
  </si>
  <si>
    <t>18/04/1999</t>
  </si>
  <si>
    <t>110317004</t>
  </si>
  <si>
    <t>Phạm Minh</t>
  </si>
  <si>
    <t>Đức</t>
  </si>
  <si>
    <t>18/02/1999</t>
  </si>
  <si>
    <t>110317006</t>
  </si>
  <si>
    <t>Dương Văn</t>
  </si>
  <si>
    <t>Hoài</t>
  </si>
  <si>
    <t>12/09/1999</t>
  </si>
  <si>
    <t>110317007</t>
  </si>
  <si>
    <t>Kim Thị Thanh</t>
  </si>
  <si>
    <t>Huệ</t>
  </si>
  <si>
    <t>17/07/1999</t>
  </si>
  <si>
    <t>Khmer</t>
  </si>
  <si>
    <t>110317008</t>
  </si>
  <si>
    <t>Tô Hoàng</t>
  </si>
  <si>
    <t>Huy</t>
  </si>
  <si>
    <t>12/03/1999</t>
  </si>
  <si>
    <t>110317010</t>
  </si>
  <si>
    <t>Ngô Tấn</t>
  </si>
  <si>
    <t>Khải</t>
  </si>
  <si>
    <t>01/01/1999</t>
  </si>
  <si>
    <t>110317011</t>
  </si>
  <si>
    <t>Lê Đình Duy</t>
  </si>
  <si>
    <t>Khang</t>
  </si>
  <si>
    <t>23/04/1999</t>
  </si>
  <si>
    <t>Nghỉ học</t>
  </si>
  <si>
    <t>110317012</t>
  </si>
  <si>
    <t>Trần Trung</t>
  </si>
  <si>
    <t>Kiên</t>
  </si>
  <si>
    <t>26/10/1999</t>
  </si>
  <si>
    <t>110317043</t>
  </si>
  <si>
    <t>Lê Thái Nhựt</t>
  </si>
  <si>
    <t>27/07/1999</t>
  </si>
  <si>
    <t>110317015</t>
  </si>
  <si>
    <t>Huỳnh Thanh</t>
  </si>
  <si>
    <t>15/07/1999</t>
  </si>
  <si>
    <t>110317022</t>
  </si>
  <si>
    <t>17/09/1999</t>
  </si>
  <si>
    <t>110317044</t>
  </si>
  <si>
    <t>Nguyễn Minh</t>
  </si>
  <si>
    <t>21/02/1999</t>
  </si>
  <si>
    <t>Lớp trưởng</t>
  </si>
  <si>
    <t>110317037</t>
  </si>
  <si>
    <t>Thạch Minh</t>
  </si>
  <si>
    <t>01/08/1999</t>
  </si>
  <si>
    <t>110317016</t>
  </si>
  <si>
    <t>Huỳnh Thị</t>
  </si>
  <si>
    <t>Mai</t>
  </si>
  <si>
    <t>28/11/1999</t>
  </si>
  <si>
    <t>110317017</t>
  </si>
  <si>
    <t>Châu Thị</t>
  </si>
  <si>
    <t>Mãi</t>
  </si>
  <si>
    <t>15/02/1998</t>
  </si>
  <si>
    <t>110317018</t>
  </si>
  <si>
    <t>Tăng Hoàng</t>
  </si>
  <si>
    <t>01/02/1999</t>
  </si>
  <si>
    <t>110317019</t>
  </si>
  <si>
    <t>Đinh Thị Kim</t>
  </si>
  <si>
    <t>21/06/1999</t>
  </si>
  <si>
    <t>110317014</t>
  </si>
  <si>
    <t>Thạch Thị Thanh</t>
  </si>
  <si>
    <t>06/06/1999</t>
  </si>
  <si>
    <t>110317021</t>
  </si>
  <si>
    <t>Trương Ngọc</t>
  </si>
  <si>
    <t>30/08/1999</t>
  </si>
  <si>
    <t>110317036</t>
  </si>
  <si>
    <t>Trần Thị Hồng</t>
  </si>
  <si>
    <t>Phấn</t>
  </si>
  <si>
    <t>24/04/1999</t>
  </si>
  <si>
    <t>lớp phó</t>
  </si>
  <si>
    <t>110317045</t>
  </si>
  <si>
    <t>Hà Hoàng</t>
  </si>
  <si>
    <t>Phương</t>
  </si>
  <si>
    <t>10/11/1999</t>
  </si>
  <si>
    <t>110317025</t>
  </si>
  <si>
    <t>Nguyễn Dũng</t>
  </si>
  <si>
    <t>Tánh</t>
  </si>
  <si>
    <t>19/11/1999</t>
  </si>
  <si>
    <t>Phó bí thư</t>
  </si>
  <si>
    <t>110317026</t>
  </si>
  <si>
    <t>Lê Phước</t>
  </si>
  <si>
    <t>02/01/1999</t>
  </si>
  <si>
    <t>110317027</t>
  </si>
  <si>
    <t>Lê Thị Hoài</t>
  </si>
  <si>
    <t>19/06/1999</t>
  </si>
  <si>
    <t>110317046</t>
  </si>
  <si>
    <t>Đỗ Chí</t>
  </si>
  <si>
    <t>Thuận</t>
  </si>
  <si>
    <t>09/01/1999</t>
  </si>
  <si>
    <t>110317028</t>
  </si>
  <si>
    <t>Võ Thị Minh</t>
  </si>
  <si>
    <t>18/11/1998</t>
  </si>
  <si>
    <t>110317029</t>
  </si>
  <si>
    <t>Thạch Quít</t>
  </si>
  <si>
    <t>Thươne</t>
  </si>
  <si>
    <t>06/12/1997</t>
  </si>
  <si>
    <t>110317049</t>
  </si>
  <si>
    <t>Đoàn Trọng</t>
  </si>
  <si>
    <t>Tín</t>
  </si>
  <si>
    <t>07/12/1999</t>
  </si>
  <si>
    <t>110317047</t>
  </si>
  <si>
    <t>29/09/1995</t>
  </si>
  <si>
    <t>Bí thư</t>
  </si>
  <si>
    <t>110317030</t>
  </si>
  <si>
    <t>Lâm Thị Yến</t>
  </si>
  <si>
    <t>Trinh</t>
  </si>
  <si>
    <t>13/09/1999</t>
  </si>
  <si>
    <t>110317032</t>
  </si>
  <si>
    <t>Nguyễn Trung</t>
  </si>
  <si>
    <t>Trực</t>
  </si>
  <si>
    <t>11/04/1999</t>
  </si>
  <si>
    <t>110317031</t>
  </si>
  <si>
    <t>30/06/1999</t>
  </si>
  <si>
    <t>Nguyễn Tường</t>
  </si>
  <si>
    <t>Vi</t>
  </si>
  <si>
    <t>30/04/1999</t>
  </si>
  <si>
    <t>110317033</t>
  </si>
  <si>
    <t>Vinh</t>
  </si>
  <si>
    <t>27/07/1998</t>
  </si>
  <si>
    <t>110317048</t>
  </si>
  <si>
    <t>Vy</t>
  </si>
  <si>
    <t>06/08/1999</t>
  </si>
  <si>
    <t>110317035</t>
  </si>
  <si>
    <t>Yến</t>
  </si>
  <si>
    <t>Danh sách trên có 39 sinh viên</t>
  </si>
  <si>
    <t>QT7.5/CTSV1-BM18</t>
  </si>
  <si>
    <t>Nguyễn Thị Yến</t>
  </si>
  <si>
    <t>Khoa</t>
  </si>
  <si>
    <t>Lâm Thị Ngọc</t>
  </si>
  <si>
    <t>Bảo</t>
  </si>
  <si>
    <t>Hậu</t>
  </si>
  <si>
    <t>31/12/1999</t>
  </si>
  <si>
    <t>Lê Thị Cẩm</t>
  </si>
  <si>
    <t>Hương</t>
  </si>
  <si>
    <t>Nguyễn Thị Mỹ</t>
  </si>
  <si>
    <t>Huyền</t>
  </si>
  <si>
    <t>Kiều</t>
  </si>
  <si>
    <t>Lâm</t>
  </si>
  <si>
    <t>Nguyễn Thanh</t>
  </si>
  <si>
    <t>Nhã</t>
  </si>
  <si>
    <t>Tài</t>
  </si>
  <si>
    <t xml:space="preserve">Nguyễn Chí </t>
  </si>
  <si>
    <t>Trương Quốc</t>
  </si>
  <si>
    <t>Toàn</t>
  </si>
  <si>
    <t>Thạch</t>
  </si>
  <si>
    <t>UV</t>
  </si>
  <si>
    <t>Sang</t>
  </si>
  <si>
    <t>GVCN</t>
  </si>
  <si>
    <t xml:space="preserve"> </t>
  </si>
  <si>
    <t>Duyên</t>
  </si>
  <si>
    <t>17/05/1998</t>
  </si>
  <si>
    <t>Nguyễn Thị Diệu</t>
  </si>
  <si>
    <t>Giang</t>
  </si>
  <si>
    <t>Hiền</t>
  </si>
  <si>
    <t>bảo lưu</t>
  </si>
  <si>
    <t>Hồng</t>
  </si>
  <si>
    <t>Nguyễn Thị Ngọc</t>
  </si>
  <si>
    <t>Trần Thị Thúy</t>
  </si>
  <si>
    <t>Nguyễn Thị</t>
  </si>
  <si>
    <t>Lập</t>
  </si>
  <si>
    <t>Lê</t>
  </si>
  <si>
    <t>Lộc</t>
  </si>
  <si>
    <t>Như</t>
  </si>
  <si>
    <t>Nguyễn Thị Kiều</t>
  </si>
  <si>
    <t>Oanh</t>
  </si>
  <si>
    <t>Quỳnh</t>
  </si>
  <si>
    <t>Thanh</t>
  </si>
  <si>
    <t>24/07/1998</t>
  </si>
  <si>
    <t>Trần Thị Thu</t>
  </si>
  <si>
    <t>26/11/1998</t>
  </si>
  <si>
    <t>Thương</t>
  </si>
  <si>
    <t>Trân</t>
  </si>
  <si>
    <t>Vân</t>
  </si>
  <si>
    <t>15/10/1998</t>
  </si>
  <si>
    <t>Nguyễn Thị Minh</t>
  </si>
  <si>
    <t>Châu</t>
  </si>
  <si>
    <t>Nguyễn Thị Hồng</t>
  </si>
  <si>
    <t>Nguyễn Thị Thu</t>
  </si>
  <si>
    <t>25/10/1998</t>
  </si>
  <si>
    <t>Nguyễn Hồng</t>
  </si>
  <si>
    <t>Trần Thị Diễm</t>
  </si>
  <si>
    <t>Khôi</t>
  </si>
  <si>
    <t>Nhân</t>
  </si>
  <si>
    <t>10/10/1998</t>
  </si>
  <si>
    <t>Trần Thị Tuyết</t>
  </si>
  <si>
    <t>Ni</t>
  </si>
  <si>
    <t>Nguyễn Hoài</t>
  </si>
  <si>
    <t>Phong</t>
  </si>
  <si>
    <t>Thịnh</t>
  </si>
  <si>
    <t>Nguyễn Thị Kim</t>
  </si>
  <si>
    <t>Thoa</t>
  </si>
  <si>
    <t>Trang</t>
  </si>
  <si>
    <t>Nguyễn Thị Cẩm</t>
  </si>
  <si>
    <t>Tú</t>
  </si>
  <si>
    <t>NGÀY SINH</t>
  </si>
  <si>
    <t>An</t>
  </si>
  <si>
    <t>25/11/1998</t>
  </si>
  <si>
    <t>Đồng Thị Phương</t>
  </si>
  <si>
    <t>111316006</t>
  </si>
  <si>
    <t>Nguyễn Văn Tấn</t>
  </si>
  <si>
    <t>19/08/1998</t>
  </si>
  <si>
    <t>111316009</t>
  </si>
  <si>
    <t>Nguyễn Quốc</t>
  </si>
  <si>
    <t>Bình</t>
  </si>
  <si>
    <t>13/04/1996</t>
  </si>
  <si>
    <t>111316010</t>
  </si>
  <si>
    <t>Lê Hoàng</t>
  </si>
  <si>
    <t>Bữu</t>
  </si>
  <si>
    <t>17/02/1998</t>
  </si>
  <si>
    <t>111316016</t>
  </si>
  <si>
    <t>Thạch Thành</t>
  </si>
  <si>
    <t>Danh</t>
  </si>
  <si>
    <t>26/03/1998</t>
  </si>
  <si>
    <t>111316021</t>
  </si>
  <si>
    <t>Ôn Mỹ</t>
  </si>
  <si>
    <t>Dung</t>
  </si>
  <si>
    <t>16/11/1997</t>
  </si>
  <si>
    <t xml:space="preserve">Đoàn Vũ </t>
  </si>
  <si>
    <t>111316040</t>
  </si>
  <si>
    <t>Huỳnh Minh</t>
  </si>
  <si>
    <t>Hoàng</t>
  </si>
  <si>
    <t>111316041</t>
  </si>
  <si>
    <t>Trần Tố</t>
  </si>
  <si>
    <t>17/06/1998</t>
  </si>
  <si>
    <t xml:space="preserve">Nguyễn Thị  Hồng </t>
  </si>
  <si>
    <t xml:space="preserve">Đặng Thúy </t>
  </si>
  <si>
    <t>18/4/1998</t>
  </si>
  <si>
    <t>111316062</t>
  </si>
  <si>
    <t>Nguyễn Thị Thúy</t>
  </si>
  <si>
    <t>Liễu</t>
  </si>
  <si>
    <t>19/11/1998</t>
  </si>
  <si>
    <t>Nguyễn Thành</t>
  </si>
  <si>
    <t>111316069</t>
  </si>
  <si>
    <t>Mai Thị Ngọc</t>
  </si>
  <si>
    <t>Luyến</t>
  </si>
  <si>
    <t>18/10/1998</t>
  </si>
  <si>
    <t xml:space="preserve">Nguyễn Thị Diệu </t>
  </si>
  <si>
    <t>Minh</t>
  </si>
  <si>
    <t>17/6/1998</t>
  </si>
  <si>
    <t>111316074</t>
  </si>
  <si>
    <t>Phạm Diễm</t>
  </si>
  <si>
    <t>My</t>
  </si>
  <si>
    <t>24/01/1998</t>
  </si>
  <si>
    <t xml:space="preserve">Bùi Thị  Tuyết </t>
  </si>
  <si>
    <t>20/10/1998</t>
  </si>
  <si>
    <t>Nguyễn Đức</t>
  </si>
  <si>
    <t>12/10/1998</t>
  </si>
  <si>
    <t>111316087</t>
  </si>
  <si>
    <t>Kim Thị Huỳnh</t>
  </si>
  <si>
    <t>25/09/1998</t>
  </si>
  <si>
    <t xml:space="preserve">Thạch Thị  Đề </t>
  </si>
  <si>
    <t>111316101</t>
  </si>
  <si>
    <t>Lê Duy</t>
  </si>
  <si>
    <t>Tân</t>
  </si>
  <si>
    <t>03/07/1994</t>
  </si>
  <si>
    <t>111316102</t>
  </si>
  <si>
    <t>20/09/1998</t>
  </si>
  <si>
    <t xml:space="preserve">Trần Thị Hồng </t>
  </si>
  <si>
    <t>Thắm</t>
  </si>
  <si>
    <t>25/06/1998</t>
  </si>
  <si>
    <t>111316106</t>
  </si>
  <si>
    <t>13/06/1998</t>
  </si>
  <si>
    <t xml:space="preserve">Bùi Thị  Thu </t>
  </si>
  <si>
    <t>30/3/1997</t>
  </si>
  <si>
    <t>111316109</t>
  </si>
  <si>
    <t>111316117</t>
  </si>
  <si>
    <t>Lưu Thanh Minh</t>
  </si>
  <si>
    <t>23/01/1998</t>
  </si>
  <si>
    <t>Mai Hữu</t>
  </si>
  <si>
    <t>23/10/1998</t>
  </si>
  <si>
    <t xml:space="preserve">Trần Huỳnh Ngọc </t>
  </si>
  <si>
    <t>111316129</t>
  </si>
  <si>
    <t>01/09/1998</t>
  </si>
  <si>
    <t>111316132</t>
  </si>
  <si>
    <t>21/09/1998</t>
  </si>
  <si>
    <t>phó bí thư</t>
  </si>
  <si>
    <t>111316133</t>
  </si>
  <si>
    <t>27/01/1998</t>
  </si>
  <si>
    <t>111316140</t>
  </si>
  <si>
    <t>Thạch Khánh</t>
  </si>
  <si>
    <t>Trung</t>
  </si>
  <si>
    <t>11/07/1997</t>
  </si>
  <si>
    <t>111316141</t>
  </si>
  <si>
    <t>Trịnh Tăng Việt</t>
  </si>
  <si>
    <t>01/11/1998</t>
  </si>
  <si>
    <t>111316142</t>
  </si>
  <si>
    <t>Hoàng Nhật</t>
  </si>
  <si>
    <t>Trường</t>
  </si>
  <si>
    <t>13/02/1995</t>
  </si>
  <si>
    <t>111316148</t>
  </si>
  <si>
    <t>Lê Thanh</t>
  </si>
  <si>
    <t>Tùng</t>
  </si>
  <si>
    <t>Biện Quốc</t>
  </si>
  <si>
    <t>Vương</t>
  </si>
  <si>
    <t>Danh sách trên có 38 sinh viên</t>
  </si>
  <si>
    <t>đã kt</t>
  </si>
  <si>
    <t xml:space="preserve">                                                                    Tên lớp: Thú y B; Bậc đào tạo: Đại học; (Mã lớp: DA16TYB)</t>
  </si>
  <si>
    <t xml:space="preserve">                                                                    Khóa: 2016; Hệ đào tạo: Chính quy</t>
  </si>
  <si>
    <t xml:space="preserve">Đặng Ngọc Lan </t>
  </si>
  <si>
    <t xml:space="preserve">Anh </t>
  </si>
  <si>
    <t xml:space="preserve">Kinh </t>
  </si>
  <si>
    <t xml:space="preserve">Trần Lữ Hoàng </t>
  </si>
  <si>
    <t xml:space="preserve">Huỳnh Tấn </t>
  </si>
  <si>
    <t xml:space="preserve">Biên </t>
  </si>
  <si>
    <t xml:space="preserve">Trần Su </t>
  </si>
  <si>
    <t xml:space="preserve">Cơ </t>
  </si>
  <si>
    <t>26/06/1998</t>
  </si>
  <si>
    <t xml:space="preserve">Nguyễn Quốc </t>
  </si>
  <si>
    <t xml:space="preserve">Cường </t>
  </si>
  <si>
    <t xml:space="preserve">Trần Quốc </t>
  </si>
  <si>
    <t xml:space="preserve">Phạm Thanh </t>
  </si>
  <si>
    <t xml:space="preserve">Danh </t>
  </si>
  <si>
    <t xml:space="preserve">Phạm Khánh </t>
  </si>
  <si>
    <t xml:space="preserve">Duy </t>
  </si>
  <si>
    <t>17/08/1998</t>
  </si>
  <si>
    <t xml:space="preserve">Thái Hoàng </t>
  </si>
  <si>
    <t>17/09/1998</t>
  </si>
  <si>
    <t xml:space="preserve">Trần </t>
  </si>
  <si>
    <t>21/05/1996</t>
  </si>
  <si>
    <t xml:space="preserve">Từ Phương </t>
  </si>
  <si>
    <t>26/06/1997</t>
  </si>
  <si>
    <t xml:space="preserve">Võ Nhựt </t>
  </si>
  <si>
    <t>27/02/1998</t>
  </si>
  <si>
    <t xml:space="preserve">Đỗ Hoàng Hải </t>
  </si>
  <si>
    <t xml:space="preserve">Dương </t>
  </si>
  <si>
    <t xml:space="preserve">Phan Hải </t>
  </si>
  <si>
    <t xml:space="preserve">Nguyễn Tấn </t>
  </si>
  <si>
    <t xml:space="preserve">Đạt </t>
  </si>
  <si>
    <t>17/10/1998</t>
  </si>
  <si>
    <t xml:space="preserve">Phan Phát </t>
  </si>
  <si>
    <t>16/03/1998</t>
  </si>
  <si>
    <t xml:space="preserve">Thạch Thành </t>
  </si>
  <si>
    <t>28/02/1998</t>
  </si>
  <si>
    <t xml:space="preserve">Mai Nhựt </t>
  </si>
  <si>
    <t>17/10/1997</t>
  </si>
  <si>
    <t xml:space="preserve">Vũ Thị Thu </t>
  </si>
  <si>
    <t xml:space="preserve">Hậu </t>
  </si>
  <si>
    <t xml:space="preserve">Lê Nhật </t>
  </si>
  <si>
    <t xml:space="preserve">Hoàng </t>
  </si>
  <si>
    <t>28/08/1998</t>
  </si>
  <si>
    <t xml:space="preserve">Hồ Phi </t>
  </si>
  <si>
    <t xml:space="preserve">Hùng </t>
  </si>
  <si>
    <t xml:space="preserve">Nguyễn Hướng </t>
  </si>
  <si>
    <t xml:space="preserve">Huy </t>
  </si>
  <si>
    <t>28/05/1998</t>
  </si>
  <si>
    <t xml:space="preserve">Thái Thị Như </t>
  </si>
  <si>
    <t xml:space="preserve">Huỳnh </t>
  </si>
  <si>
    <t>31/03/1998</t>
  </si>
  <si>
    <t xml:space="preserve">Trần Các </t>
  </si>
  <si>
    <t xml:space="preserve">Hữu </t>
  </si>
  <si>
    <t>29/09/1998</t>
  </si>
  <si>
    <t xml:space="preserve">Lê Minh </t>
  </si>
  <si>
    <t xml:space="preserve">Kha </t>
  </si>
  <si>
    <t>17/7/1998</t>
  </si>
  <si>
    <t xml:space="preserve">Bùi Văn </t>
  </si>
  <si>
    <t xml:space="preserve">Khang </t>
  </si>
  <si>
    <t>19/12/1998</t>
  </si>
  <si>
    <t xml:space="preserve">Trần Châu Minh </t>
  </si>
  <si>
    <t xml:space="preserve">Bùi Quốc </t>
  </si>
  <si>
    <t xml:space="preserve">Khánh </t>
  </si>
  <si>
    <t xml:space="preserve">Lê Đoàn Quốc </t>
  </si>
  <si>
    <t>20/11/1998</t>
  </si>
  <si>
    <t xml:space="preserve">Nguyễn Thủ </t>
  </si>
  <si>
    <t xml:space="preserve">Khoa </t>
  </si>
  <si>
    <t>30/09/1998</t>
  </si>
  <si>
    <t xml:space="preserve">Nguyễn Huỳnh Tuấn </t>
  </si>
  <si>
    <t xml:space="preserve">Kiệt </t>
  </si>
  <si>
    <t>26/01/1998</t>
  </si>
  <si>
    <t xml:space="preserve">Nguyễn Tuấn </t>
  </si>
  <si>
    <t xml:space="preserve">Trần Thị Thùy </t>
  </si>
  <si>
    <t xml:space="preserve">Linh </t>
  </si>
  <si>
    <t xml:space="preserve">Võ Thị Thùy </t>
  </si>
  <si>
    <t>15/08/1997</t>
  </si>
  <si>
    <t xml:space="preserve">Nguyễn Vũ </t>
  </si>
  <si>
    <t xml:space="preserve">Luân </t>
  </si>
  <si>
    <t>15/12/1996</t>
  </si>
  <si>
    <t xml:space="preserve">Thạch Thị Ngọc </t>
  </si>
  <si>
    <t xml:space="preserve">Mai </t>
  </si>
  <si>
    <t xml:space="preserve">Sơn Văn </t>
  </si>
  <si>
    <t xml:space="preserve">Nam </t>
  </si>
  <si>
    <t>24/2/1998</t>
  </si>
  <si>
    <t xml:space="preserve">Nguyễn Hoàng </t>
  </si>
  <si>
    <t xml:space="preserve">Nguyên </t>
  </si>
  <si>
    <t xml:space="preserve">Bùi Anh </t>
  </si>
  <si>
    <t xml:space="preserve">Nhân </t>
  </si>
  <si>
    <t>30/8/1998</t>
  </si>
  <si>
    <t xml:space="preserve">Nguyễn Minh </t>
  </si>
  <si>
    <t xml:space="preserve">Nhật </t>
  </si>
  <si>
    <t>30/4/1998</t>
  </si>
  <si>
    <t xml:space="preserve">Nguyễn Thái </t>
  </si>
  <si>
    <t>24/6/1998</t>
  </si>
  <si>
    <t xml:space="preserve">Trịnh Dương </t>
  </si>
  <si>
    <t xml:space="preserve">Nhi </t>
  </si>
  <si>
    <t xml:space="preserve">Dương Minh </t>
  </si>
  <si>
    <t xml:space="preserve">Nhựt </t>
  </si>
  <si>
    <t xml:space="preserve">Đặng Huỳnh </t>
  </si>
  <si>
    <t xml:space="preserve">Quang </t>
  </si>
  <si>
    <t xml:space="preserve">Lê Nhựt </t>
  </si>
  <si>
    <t>19/9/1998</t>
  </si>
  <si>
    <t xml:space="preserve">Keo Som </t>
  </si>
  <si>
    <t xml:space="preserve">Rêth </t>
  </si>
  <si>
    <t xml:space="preserve">Thạch Thị Na </t>
  </si>
  <si>
    <t xml:space="preserve">Ri </t>
  </si>
  <si>
    <t xml:space="preserve">Quảng Trọng </t>
  </si>
  <si>
    <t xml:space="preserve">Sang </t>
  </si>
  <si>
    <t>27/7/1997</t>
  </si>
  <si>
    <t xml:space="preserve">Kim </t>
  </si>
  <si>
    <t xml:space="preserve">Siêng </t>
  </si>
  <si>
    <t xml:space="preserve">Lâm Tuấn </t>
  </si>
  <si>
    <t xml:space="preserve">Thanh </t>
  </si>
  <si>
    <t xml:space="preserve">Lê Duy </t>
  </si>
  <si>
    <t>24/10/1998</t>
  </si>
  <si>
    <t xml:space="preserve">Bùi Trường </t>
  </si>
  <si>
    <t xml:space="preserve">Thịnh </t>
  </si>
  <si>
    <t xml:space="preserve">Đinh Gia </t>
  </si>
  <si>
    <t>18/7/1998</t>
  </si>
  <si>
    <t xml:space="preserve">Đặng Hoàng Công </t>
  </si>
  <si>
    <t xml:space="preserve">Đặng Hiếu </t>
  </si>
  <si>
    <t xml:space="preserve">Nguyễn Lê Hoài </t>
  </si>
  <si>
    <t>22/7/1997</t>
  </si>
  <si>
    <t xml:space="preserve">Trần Thị Anh </t>
  </si>
  <si>
    <t xml:space="preserve">Thư </t>
  </si>
  <si>
    <t>21/8/1998</t>
  </si>
  <si>
    <t xml:space="preserve">Võ Huỳnh Anh </t>
  </si>
  <si>
    <t xml:space="preserve">Bùi Hoài </t>
  </si>
  <si>
    <t xml:space="preserve">Thương </t>
  </si>
  <si>
    <t xml:space="preserve">Phan Hoài </t>
  </si>
  <si>
    <t>19/1/1998</t>
  </si>
  <si>
    <t xml:space="preserve">Trần Thị Cẩm </t>
  </si>
  <si>
    <t xml:space="preserve">Tiên </t>
  </si>
  <si>
    <t xml:space="preserve">Võ Thị Thủy </t>
  </si>
  <si>
    <t>13/6/1998</t>
  </si>
  <si>
    <t xml:space="preserve">Nguyễn Hữu </t>
  </si>
  <si>
    <t xml:space="preserve">Triều </t>
  </si>
  <si>
    <t xml:space="preserve">Trần Thị Mai </t>
  </si>
  <si>
    <t xml:space="preserve">Trúc </t>
  </si>
  <si>
    <t xml:space="preserve">Nguyễn Khánh </t>
  </si>
  <si>
    <t xml:space="preserve">Trung </t>
  </si>
  <si>
    <t>30/11/1997</t>
  </si>
  <si>
    <t xml:space="preserve">Võ Minh </t>
  </si>
  <si>
    <t xml:space="preserve">Trường </t>
  </si>
  <si>
    <t>15/1/1998</t>
  </si>
  <si>
    <t xml:space="preserve">Tú </t>
  </si>
  <si>
    <t>28/1/1998</t>
  </si>
  <si>
    <t xml:space="preserve">Lê Anh </t>
  </si>
  <si>
    <t xml:space="preserve">Tuấn </t>
  </si>
  <si>
    <t xml:space="preserve">Thạch </t>
  </si>
  <si>
    <t xml:space="preserve">Ươne </t>
  </si>
  <si>
    <t xml:space="preserve">Văn </t>
  </si>
  <si>
    <t>1//1/1997</t>
  </si>
  <si>
    <t xml:space="preserve">Cao Xuân </t>
  </si>
  <si>
    <t xml:space="preserve">Vịnh </t>
  </si>
  <si>
    <t>22/9/1998</t>
  </si>
  <si>
    <t xml:space="preserve">Bùi Thanh </t>
  </si>
  <si>
    <t xml:space="preserve">Vũ </t>
  </si>
  <si>
    <t>Trần Ngọc</t>
  </si>
  <si>
    <t>Lớp: DA17CNTP ( Đại học Công nghệ thực phẩm năm 2017)</t>
  </si>
  <si>
    <t xml:space="preserve">Lâm thị Mai </t>
  </si>
  <si>
    <t>kinh</t>
  </si>
  <si>
    <t>Trần Thị Thảo</t>
  </si>
  <si>
    <t>Huỳnh Thị Thanh</t>
  </si>
  <si>
    <t>Tuyền</t>
  </si>
  <si>
    <t>Hà Thị Cẩm</t>
  </si>
  <si>
    <t>Hằng</t>
  </si>
  <si>
    <t>Trần Thị Mỹ</t>
  </si>
  <si>
    <t>Kiên Bích</t>
  </si>
  <si>
    <t>Phan Thị Kim</t>
  </si>
  <si>
    <t>Lê Thị Bích</t>
  </si>
  <si>
    <t>Phạm Thị Kim</t>
  </si>
  <si>
    <t>Chi</t>
  </si>
  <si>
    <t>Nguyễn Thị Huyền</t>
  </si>
  <si>
    <t>Nguyễn Thị Bích</t>
  </si>
  <si>
    <t>Chăm</t>
  </si>
  <si>
    <t>Huỳnh Thị Nhã</t>
  </si>
  <si>
    <t>Trúc</t>
  </si>
  <si>
    <t>Tạ Thị Thu</t>
  </si>
  <si>
    <t>Nga</t>
  </si>
  <si>
    <t>Lữ Nhật</t>
  </si>
  <si>
    <t>Trần Thị Như</t>
  </si>
  <si>
    <t>Trang Mỹ</t>
  </si>
  <si>
    <t>Tiên</t>
  </si>
  <si>
    <t>Lâm Văn</t>
  </si>
  <si>
    <t>Đầy</t>
  </si>
  <si>
    <t>Trần Gia</t>
  </si>
  <si>
    <t>Trần Nhật</t>
  </si>
  <si>
    <t>Phạm Thị Thanh</t>
  </si>
  <si>
    <t>Thoảng</t>
  </si>
  <si>
    <t>Hồ Phạm Bảo</t>
  </si>
  <si>
    <t>Danh sách trên có 24 sinh viên</t>
  </si>
  <si>
    <t xml:space="preserve">                                                                    Tên lớp: Nông nghiệp; Bậc đào tạo: Đại học (Mã lớp: DA17KCT)</t>
  </si>
  <si>
    <t xml:space="preserve">                                                                    Khóa: 2017.; Hệ đào tạo: Chính quy</t>
  </si>
  <si>
    <t>Ủy viên</t>
  </si>
  <si>
    <t>Lớp phó</t>
  </si>
  <si>
    <t>Danh sách trên có…18….sinh viên</t>
  </si>
  <si>
    <t xml:space="preserve">                                                               Tên lớp: Thú y A; Bậc đào tạo Đại Học (Mã lớp:DA17TYA)</t>
  </si>
  <si>
    <t xml:space="preserve">                                                                    Khóa: 2017-2022; Hệ đào tạo: Chính quy</t>
  </si>
  <si>
    <t xml:space="preserve">Lâm Thái Trường </t>
  </si>
  <si>
    <t>Sơn Thị Som</t>
  </si>
  <si>
    <t>Khơ-me</t>
  </si>
  <si>
    <t>Mai Thị Huế</t>
  </si>
  <si>
    <t>Võ Đặng Hoàng</t>
  </si>
  <si>
    <t>Đạt</t>
  </si>
  <si>
    <t>Lữ Thị Ngọc</t>
  </si>
  <si>
    <t>Lê Thị Thu</t>
  </si>
  <si>
    <t>Trần Thị Cẩm</t>
  </si>
  <si>
    <t>Phạm Ngọc</t>
  </si>
  <si>
    <t>Huỳnh Đăng</t>
  </si>
  <si>
    <t>Hy</t>
  </si>
  <si>
    <t>Nguyễn Duy</t>
  </si>
  <si>
    <t>Trần Đăng</t>
  </si>
  <si>
    <t>Võ Hoàng Đăng</t>
  </si>
  <si>
    <t>Nguyễn Đình</t>
  </si>
  <si>
    <t>Khương</t>
  </si>
  <si>
    <t>Lý Văn</t>
  </si>
  <si>
    <t>Kiệt</t>
  </si>
  <si>
    <t>Võ Công</t>
  </si>
  <si>
    <t>Luận</t>
  </si>
  <si>
    <t>Lê Nguyễn Phượng</t>
  </si>
  <si>
    <t>Trần Minh</t>
  </si>
  <si>
    <t>Phạm Thanh</t>
  </si>
  <si>
    <t>Nguyên</t>
  </si>
  <si>
    <t>Viên Thái</t>
  </si>
  <si>
    <t>Nguyễn Thi Thanh</t>
  </si>
  <si>
    <t>Tăng Minh</t>
  </si>
  <si>
    <t xml:space="preserve">Đỗ Tấn </t>
  </si>
  <si>
    <t>Kim Anh</t>
  </si>
  <si>
    <t>Phú</t>
  </si>
  <si>
    <t>Phạm Hoàng</t>
  </si>
  <si>
    <t>Phúc</t>
  </si>
  <si>
    <t xml:space="preserve">Phạm Thị Kiều </t>
  </si>
  <si>
    <t>Đoàn Thị Cẩm</t>
  </si>
  <si>
    <t>Phướng</t>
  </si>
  <si>
    <t>Nguyễn Văn Trường</t>
  </si>
  <si>
    <t>Đặng Văn</t>
  </si>
  <si>
    <t>Bùi Thị Hồng</t>
  </si>
  <si>
    <t>Dương Thị Hồng</t>
  </si>
  <si>
    <t>Lâm Phú</t>
  </si>
  <si>
    <t xml:space="preserve">Nguyễn Đức </t>
  </si>
  <si>
    <t xml:space="preserve">Hồ Minh </t>
  </si>
  <si>
    <t>Trầm Thị Bé</t>
  </si>
  <si>
    <t>Thùy</t>
  </si>
  <si>
    <t>Thủy</t>
  </si>
  <si>
    <t>Ngô Thị Mỹ</t>
  </si>
  <si>
    <t>Trâm</t>
  </si>
  <si>
    <t>Nguyễn Khắc</t>
  </si>
  <si>
    <t>Trí</t>
  </si>
  <si>
    <t>Hồ Triệu</t>
  </si>
  <si>
    <t>Danh sách trên có…52….sinh viên</t>
  </si>
  <si>
    <t xml:space="preserve">                                       Tên lớp: Thú y B; Bậc đào tạo Đại Học (Mã lớp:DA17TYB)</t>
  </si>
  <si>
    <t xml:space="preserve">        Khóa: 2017-2022; Hệ đào tạo: Chính quy</t>
  </si>
  <si>
    <t>Dân 
tộc</t>
  </si>
  <si>
    <t xml:space="preserve">Nguyễn Đông </t>
  </si>
  <si>
    <t>Á</t>
  </si>
  <si>
    <t xml:space="preserve">Bành Thị Hồng </t>
  </si>
  <si>
    <t>Nguyễn Huy</t>
  </si>
  <si>
    <t>Công</t>
  </si>
  <si>
    <t>01/081998</t>
  </si>
  <si>
    <t>Nguyễn Công</t>
  </si>
  <si>
    <t>Dinh</t>
  </si>
  <si>
    <t>19/09/1999</t>
  </si>
  <si>
    <t>Diệp</t>
  </si>
  <si>
    <t>Đoàn Nhật</t>
  </si>
  <si>
    <t>13/10/1999</t>
  </si>
  <si>
    <t>Nguyễn Nhựt</t>
  </si>
  <si>
    <t xml:space="preserve">Trần Anh </t>
  </si>
  <si>
    <t xml:space="preserve">Trương Thị Thúy </t>
  </si>
  <si>
    <t xml:space="preserve">Lê Thị Mỹ </t>
  </si>
  <si>
    <t>17/03/1999</t>
  </si>
  <si>
    <t>Nguyễn Ngọc</t>
  </si>
  <si>
    <t>Đang</t>
  </si>
  <si>
    <t>15/08/1999</t>
  </si>
  <si>
    <t xml:space="preserve">Lê Thị Ngọc </t>
  </si>
  <si>
    <t>Giàu</t>
  </si>
  <si>
    <t>15/09/19990</t>
  </si>
  <si>
    <t>Đinh Thái</t>
  </si>
  <si>
    <t>26/06/1999</t>
  </si>
  <si>
    <t>Đái Hồ</t>
  </si>
  <si>
    <t>Hải</t>
  </si>
  <si>
    <t>20/01/1999</t>
  </si>
  <si>
    <t>21/05/1999</t>
  </si>
  <si>
    <t xml:space="preserve">Nguyễn Duy </t>
  </si>
  <si>
    <t>Văng Nguyễn Đoan</t>
  </si>
  <si>
    <t>26/04/1999</t>
  </si>
  <si>
    <t>Kiếm</t>
  </si>
  <si>
    <t xml:space="preserve">Nguyễn Trường </t>
  </si>
  <si>
    <t>14/02/1997</t>
  </si>
  <si>
    <t>Liềl</t>
  </si>
  <si>
    <t xml:space="preserve">Liêng Ngọc </t>
  </si>
  <si>
    <t>Long</t>
  </si>
  <si>
    <t>24/03/1997</t>
  </si>
  <si>
    <t xml:space="preserve">Dương Hoài </t>
  </si>
  <si>
    <t>Lợi</t>
  </si>
  <si>
    <t>15/08/1998</t>
  </si>
  <si>
    <t>Võ Khánh</t>
  </si>
  <si>
    <t>Kim</t>
  </si>
  <si>
    <t>Luật</t>
  </si>
  <si>
    <t>22/02/1999</t>
  </si>
  <si>
    <t>Khrme</t>
  </si>
  <si>
    <t>Rum Quách Chà</t>
  </si>
  <si>
    <t>Na</t>
  </si>
  <si>
    <t>16/12/1996</t>
  </si>
  <si>
    <t>Lâm Phạm Uyển</t>
  </si>
  <si>
    <t>13/04/1999</t>
  </si>
  <si>
    <t xml:space="preserve">Trương Thị Tuyết </t>
  </si>
  <si>
    <t>24/04/1995</t>
  </si>
  <si>
    <t xml:space="preserve">Nguyễn Trọng </t>
  </si>
  <si>
    <t xml:space="preserve">Trương Chí </t>
  </si>
  <si>
    <t xml:space="preserve">Dương Thị Yến </t>
  </si>
  <si>
    <t>24/08/1999</t>
  </si>
  <si>
    <t>Huỳnh Quỳnh</t>
  </si>
  <si>
    <t>Ưng Thị Thúy</t>
  </si>
  <si>
    <t>Ngoan</t>
  </si>
  <si>
    <t>16/08/1999</t>
  </si>
  <si>
    <t xml:space="preserve">Nguyễn Thị Huỳnh </t>
  </si>
  <si>
    <t>Nguyễn Vinh</t>
  </si>
  <si>
    <t>Duy Hữu</t>
  </si>
  <si>
    <t>Phước</t>
  </si>
  <si>
    <t>Đoàn Hồng</t>
  </si>
  <si>
    <t>16/07/1998</t>
  </si>
  <si>
    <t>26/09/1999</t>
  </si>
  <si>
    <t xml:space="preserve">Trần Thị Bích </t>
  </si>
  <si>
    <t>Phượng</t>
  </si>
  <si>
    <t xml:space="preserve">Trần Cao </t>
  </si>
  <si>
    <t>Sơn</t>
  </si>
  <si>
    <t>Thếch</t>
  </si>
  <si>
    <t>30/07/1997</t>
  </si>
  <si>
    <t>Lâm Quốc</t>
  </si>
  <si>
    <t>27/06/1999</t>
  </si>
  <si>
    <t xml:space="preserve">Trương Đăng </t>
  </si>
  <si>
    <t>25/06/1999</t>
  </si>
  <si>
    <t xml:space="preserve">Phan Chí </t>
  </si>
  <si>
    <t>Tâm</t>
  </si>
  <si>
    <t>13/12/1999</t>
  </si>
  <si>
    <t>Trần Ngọc Duy</t>
  </si>
  <si>
    <t>Kim Sa</t>
  </si>
  <si>
    <t>The</t>
  </si>
  <si>
    <t>Nguyễn Phú</t>
  </si>
  <si>
    <t>29/10/1997</t>
  </si>
  <si>
    <t xml:space="preserve">Phạm Thị Ngọc </t>
  </si>
  <si>
    <t>21/04/1999</t>
  </si>
  <si>
    <t>Tiến</t>
  </si>
  <si>
    <t>Thạch Triệu Huyền</t>
  </si>
  <si>
    <t>Huỳnh Văn</t>
  </si>
  <si>
    <t>23/05/1999</t>
  </si>
  <si>
    <t>Nguyễn Thị Mọng</t>
  </si>
  <si>
    <t>24/10/1999</t>
  </si>
  <si>
    <t xml:space="preserve">Nguyễn Trần Thu </t>
  </si>
  <si>
    <t>13/09/1997</t>
  </si>
  <si>
    <t xml:space="preserve">Lê Hồng </t>
  </si>
  <si>
    <t>Nguyễn Tuấn</t>
  </si>
  <si>
    <t>Danh sách trên có 59 sinh viên</t>
  </si>
  <si>
    <t>Phục lục 2</t>
  </si>
  <si>
    <t xml:space="preserve">                                                                    Tên lớp:  Kỹ thuật môi trường; Bậc đào tạo: Đại học (Mã lớp: DA17KTMT)</t>
  </si>
  <si>
    <t xml:space="preserve">                                                                    Khóa: 2017; Hệ đào tạo: Chính quy</t>
  </si>
  <si>
    <t>Lê Hồng</t>
  </si>
  <si>
    <t>16/02/1999</t>
  </si>
  <si>
    <t>Lê Ngọc Huy</t>
  </si>
  <si>
    <t>Lê Hà Phương</t>
  </si>
  <si>
    <t>30/01/1999</t>
  </si>
  <si>
    <t>Võ Duy</t>
  </si>
  <si>
    <t>Nguyễn Anh</t>
  </si>
  <si>
    <t>Lâm Tuấn</t>
  </si>
  <si>
    <t>19/07/1999</t>
  </si>
  <si>
    <t>Khưu Trọng</t>
  </si>
  <si>
    <t>Lâm Thị Thảo</t>
  </si>
  <si>
    <t>Nhựt</t>
  </si>
  <si>
    <t>Ngô Minh Đức</t>
  </si>
  <si>
    <t>Trần Nguyên</t>
  </si>
  <si>
    <t>29/05/1999</t>
  </si>
  <si>
    <t>Lê Minh</t>
  </si>
  <si>
    <t>Phan Thị Bé</t>
  </si>
  <si>
    <t>Bùi Yến</t>
  </si>
  <si>
    <t>Nguyễn Thị Thanh</t>
  </si>
  <si>
    <t>Trà</t>
  </si>
  <si>
    <t>31/07/1999</t>
  </si>
  <si>
    <t>Uỷ viên</t>
  </si>
  <si>
    <t>Phạm Thị Huyền</t>
  </si>
  <si>
    <t>23/09/1999</t>
  </si>
  <si>
    <t>Nguyễn Đặng Minh</t>
  </si>
  <si>
    <t>29/01/1999</t>
  </si>
  <si>
    <t>Phan Ngọc</t>
  </si>
  <si>
    <t>Bùi Thị Phương</t>
  </si>
  <si>
    <t>20/04/1999</t>
  </si>
  <si>
    <t>Danh sách trên có 20 sinh viên</t>
  </si>
  <si>
    <t>116717001</t>
  </si>
  <si>
    <t>116717005</t>
  </si>
  <si>
    <t>09/08/1999</t>
  </si>
  <si>
    <t>116717029</t>
  </si>
  <si>
    <t>116717006</t>
  </si>
  <si>
    <t>12/08/1999</t>
  </si>
  <si>
    <t>116717007</t>
  </si>
  <si>
    <t>116717008</t>
  </si>
  <si>
    <t>09/03/1999</t>
  </si>
  <si>
    <t>116717009</t>
  </si>
  <si>
    <t>116717025</t>
  </si>
  <si>
    <t>05/12/1999</t>
  </si>
  <si>
    <t>116717014</t>
  </si>
  <si>
    <t>10/06/1999</t>
  </si>
  <si>
    <t>116717026</t>
  </si>
  <si>
    <t>10/09/1999</t>
  </si>
  <si>
    <t>116717023</t>
  </si>
  <si>
    <t>10/02/1999</t>
  </si>
  <si>
    <t>116717027</t>
  </si>
  <si>
    <t>116717031</t>
  </si>
  <si>
    <t>11/07/1999</t>
  </si>
  <si>
    <t>116717028</t>
  </si>
  <si>
    <t>116717017</t>
  </si>
  <si>
    <t>04/09/1999</t>
  </si>
  <si>
    <t>116717030</t>
  </si>
  <si>
    <t>116717019</t>
  </si>
  <si>
    <t>116717020</t>
  </si>
  <si>
    <t>116717021</t>
  </si>
  <si>
    <t>04/06/1998</t>
  </si>
  <si>
    <t>116717022</t>
  </si>
  <si>
    <t>Phụ lục 2</t>
  </si>
  <si>
    <t>Tên lớp: Nuôi trồng thủy sản; Bậc đào tạo: Đại học (Mã lớp: DA18TS)</t>
  </si>
  <si>
    <t>Khóa: 2018; Hệ đào tạo: Chính quy</t>
  </si>
  <si>
    <t>110318066</t>
  </si>
  <si>
    <t>Huỳnh Thị Bão</t>
  </si>
  <si>
    <t>08/06/2000</t>
  </si>
  <si>
    <t>110318076</t>
  </si>
  <si>
    <t>23/06/2000</t>
  </si>
  <si>
    <t>110318077</t>
  </si>
  <si>
    <t>Nguyễn Bích</t>
  </si>
  <si>
    <t>13/08/1999</t>
  </si>
  <si>
    <t>110318004</t>
  </si>
  <si>
    <t>27/06/2000</t>
  </si>
  <si>
    <t>110318005</t>
  </si>
  <si>
    <t>Trần Tuấn</t>
  </si>
  <si>
    <t>19/05/2000</t>
  </si>
  <si>
    <t>110318006</t>
  </si>
  <si>
    <t>02/01/2000</t>
  </si>
  <si>
    <t>110318009</t>
  </si>
  <si>
    <t>09/07/2000</t>
  </si>
  <si>
    <t>110318010</t>
  </si>
  <si>
    <t>27/12/2000</t>
  </si>
  <si>
    <t>110318012</t>
  </si>
  <si>
    <t>Kim Nguyễn Thanh</t>
  </si>
  <si>
    <t>09/02/2000</t>
  </si>
  <si>
    <t>110318013</t>
  </si>
  <si>
    <t>Trương Minh</t>
  </si>
  <si>
    <t>15/08/2000</t>
  </si>
  <si>
    <t>110318016</t>
  </si>
  <si>
    <t>Lê Thị Phượng</t>
  </si>
  <si>
    <t>Loan</t>
  </si>
  <si>
    <t>09/10/2000</t>
  </si>
  <si>
    <t>110318017</t>
  </si>
  <si>
    <t>Muội</t>
  </si>
  <si>
    <t>18/03/2000</t>
  </si>
  <si>
    <t>110318018</t>
  </si>
  <si>
    <t>Nguyễn Thị Tuyết</t>
  </si>
  <si>
    <t>27/04/2000</t>
  </si>
  <si>
    <t>110318021</t>
  </si>
  <si>
    <t>Võ Thị</t>
  </si>
  <si>
    <t>01/01/2000</t>
  </si>
  <si>
    <t>110318022</t>
  </si>
  <si>
    <t>Lê Thái</t>
  </si>
  <si>
    <t>20/10/2000</t>
  </si>
  <si>
    <t>110318024</t>
  </si>
  <si>
    <t>Dương Ngọc Phương</t>
  </si>
  <si>
    <t>14/11/2000</t>
  </si>
  <si>
    <t>110318029</t>
  </si>
  <si>
    <t>Lê Nguyễn Phú</t>
  </si>
  <si>
    <t>Quốc</t>
  </si>
  <si>
    <t>25/09/2000</t>
  </si>
  <si>
    <t>110318032</t>
  </si>
  <si>
    <t>Lương Hoàng Minh</t>
  </si>
  <si>
    <t>Tứ</t>
  </si>
  <si>
    <t>03/10/1999</t>
  </si>
  <si>
    <t>110318033</t>
  </si>
  <si>
    <t>30/07/2000</t>
  </si>
  <si>
    <t>110318034</t>
  </si>
  <si>
    <t>Trần Thị Anh</t>
  </si>
  <si>
    <t>07/03/2000</t>
  </si>
  <si>
    <t>110318036</t>
  </si>
  <si>
    <t>11/05/2000</t>
  </si>
  <si>
    <t>110318040</t>
  </si>
  <si>
    <t>Lê Ngọc Thảo</t>
  </si>
  <si>
    <t>24/02/2000</t>
  </si>
  <si>
    <t>110318042</t>
  </si>
  <si>
    <t>Ý</t>
  </si>
  <si>
    <t>09/03/2000</t>
  </si>
  <si>
    <t>110318001</t>
  </si>
  <si>
    <t>Ngà</t>
  </si>
  <si>
    <t>07/10/1999</t>
  </si>
  <si>
    <t>110318002</t>
  </si>
  <si>
    <t>Thạch Anh</t>
  </si>
  <si>
    <t>Tuấn</t>
  </si>
  <si>
    <t>27/06/1997</t>
  </si>
  <si>
    <t>110318023</t>
  </si>
  <si>
    <t>Mai Khánh</t>
  </si>
  <si>
    <t>17/08/2000</t>
  </si>
  <si>
    <t>110318027</t>
  </si>
  <si>
    <t>Võ Thị Yến</t>
  </si>
  <si>
    <t>11/10/2000</t>
  </si>
  <si>
    <t>110318053</t>
  </si>
  <si>
    <t>14/09/1998</t>
  </si>
  <si>
    <t>110318054</t>
  </si>
  <si>
    <t>Nguyễn Dương Duy</t>
  </si>
  <si>
    <t>11/12/2000</t>
  </si>
  <si>
    <t>110318055</t>
  </si>
  <si>
    <t>Nguyễn</t>
  </si>
  <si>
    <t>29/07/2000</t>
  </si>
  <si>
    <t>110318056</t>
  </si>
  <si>
    <t>Nguyễn Vũ</t>
  </si>
  <si>
    <t>02/10/2000</t>
  </si>
  <si>
    <t>110318063</t>
  </si>
  <si>
    <t>25/05/2000</t>
  </si>
  <si>
    <t>110318064</t>
  </si>
  <si>
    <t>24/06/2000</t>
  </si>
  <si>
    <t>110318065</t>
  </si>
  <si>
    <t>Châu Thị Thùy</t>
  </si>
  <si>
    <t>110318067</t>
  </si>
  <si>
    <t>Trần Bé</t>
  </si>
  <si>
    <t>24/09/2000</t>
  </si>
  <si>
    <t>110318070</t>
  </si>
  <si>
    <t>Tình</t>
  </si>
  <si>
    <t>20/08/1999</t>
  </si>
  <si>
    <t>110318071</t>
  </si>
  <si>
    <t>01/09/2000</t>
  </si>
  <si>
    <t>110318073</t>
  </si>
  <si>
    <t>27/11/2000</t>
  </si>
  <si>
    <t>110318075</t>
  </si>
  <si>
    <t>Huỳnh Thị Thu</t>
  </si>
  <si>
    <t>Yên</t>
  </si>
  <si>
    <t>20/12/2000</t>
  </si>
  <si>
    <t>110318043</t>
  </si>
  <si>
    <t>Chí</t>
  </si>
  <si>
    <t>19/09/2000</t>
  </si>
  <si>
    <t>110318048</t>
  </si>
  <si>
    <t>Huỳnh Thị Mỹ</t>
  </si>
  <si>
    <t>18/11/2000</t>
  </si>
  <si>
    <t>117618008</t>
  </si>
  <si>
    <t>29/10/2000</t>
  </si>
  <si>
    <t>110318059</t>
  </si>
  <si>
    <t>Võ Hoàng</t>
  </si>
  <si>
    <t>28/11/2000</t>
  </si>
  <si>
    <t>110318061</t>
  </si>
  <si>
    <t>04/08/1999</t>
  </si>
  <si>
    <t>110318062</t>
  </si>
  <si>
    <t>Kim Ngọc Thu</t>
  </si>
  <si>
    <t>14/02/2000</t>
  </si>
  <si>
    <t>110318068</t>
  </si>
  <si>
    <t>Thạch Sa</t>
  </si>
  <si>
    <t>Phia</t>
  </si>
  <si>
    <t>31/07/1998</t>
  </si>
  <si>
    <t>110318058</t>
  </si>
  <si>
    <t>Lâm Khánh</t>
  </si>
  <si>
    <t>11/07/2000</t>
  </si>
  <si>
    <t>110319070</t>
  </si>
  <si>
    <t>Triết</t>
  </si>
  <si>
    <t>06/04/1999</t>
  </si>
  <si>
    <t>110318072</t>
  </si>
  <si>
    <t>Ôn Đan</t>
  </si>
  <si>
    <t>Thuần</t>
  </si>
  <si>
    <t>07/01/2000</t>
  </si>
  <si>
    <t>110318074</t>
  </si>
  <si>
    <t>Văn</t>
  </si>
  <si>
    <t>13/08/2000</t>
  </si>
  <si>
    <t>Danh sách trên có 50 sinh viên</t>
  </si>
  <si>
    <t>Tên lớp: Nông nghiệp; Bậc đào tạo: Đại học (Mã lớp: DA18NN)</t>
  </si>
  <si>
    <t>114718005</t>
  </si>
  <si>
    <t>Thạch Đức</t>
  </si>
  <si>
    <t>07/02/2000</t>
  </si>
  <si>
    <t>114718029</t>
  </si>
  <si>
    <t>Diệp Phước</t>
  </si>
  <si>
    <t>25/12/2000</t>
  </si>
  <si>
    <t>116718068</t>
  </si>
  <si>
    <t>Nguyễn Thị Tú</t>
  </si>
  <si>
    <t>10/12/2000</t>
  </si>
  <si>
    <t>114718055</t>
  </si>
  <si>
    <t>19/01/1999</t>
  </si>
  <si>
    <t>114718056</t>
  </si>
  <si>
    <t>Nguyễn Phước</t>
  </si>
  <si>
    <t>Hùng</t>
  </si>
  <si>
    <t>26/02/1999</t>
  </si>
  <si>
    <t>114718004</t>
  </si>
  <si>
    <t>Sơn Thị Trân</t>
  </si>
  <si>
    <t>15/09/2000</t>
  </si>
  <si>
    <t>114718009</t>
  </si>
  <si>
    <t>16/01/2000</t>
  </si>
  <si>
    <t>114718016</t>
  </si>
  <si>
    <t>Nguyễn Mỹ Ánh</t>
  </si>
  <si>
    <t>114718019</t>
  </si>
  <si>
    <t>Lương Thành</t>
  </si>
  <si>
    <t>16/05/2000</t>
  </si>
  <si>
    <t>114718021</t>
  </si>
  <si>
    <t>Trì Thị Rằng</t>
  </si>
  <si>
    <t>Sây</t>
  </si>
  <si>
    <t>01/04/2000</t>
  </si>
  <si>
    <t>114718022</t>
  </si>
  <si>
    <t>Ngô Thị Thúy</t>
  </si>
  <si>
    <t>12/11/2000</t>
  </si>
  <si>
    <t>114718023</t>
  </si>
  <si>
    <t>Ngô Trần Chí</t>
  </si>
  <si>
    <t>26/02/2000</t>
  </si>
  <si>
    <t>114718024</t>
  </si>
  <si>
    <t>Thạch Thị Bảo</t>
  </si>
  <si>
    <t>Xuyên</t>
  </si>
  <si>
    <t>114718041</t>
  </si>
  <si>
    <t>Phạm Nhựt</t>
  </si>
  <si>
    <t>10/04/1999</t>
  </si>
  <si>
    <t>UVD</t>
  </si>
  <si>
    <t>114718046</t>
  </si>
  <si>
    <t>Cao Đông</t>
  </si>
  <si>
    <t>Lượng</t>
  </si>
  <si>
    <t>13/02/2000</t>
  </si>
  <si>
    <t>114718047</t>
  </si>
  <si>
    <t>24/07/2000</t>
  </si>
  <si>
    <t>114718048</t>
  </si>
  <si>
    <t>Lâm Thế</t>
  </si>
  <si>
    <t>13/03/2000</t>
  </si>
  <si>
    <t>114718049</t>
  </si>
  <si>
    <t>Trương Thị Kiều</t>
  </si>
  <si>
    <t>22/03/2000</t>
  </si>
  <si>
    <t>114718051</t>
  </si>
  <si>
    <t>Trần Lâm Thế</t>
  </si>
  <si>
    <t>11/04/2000</t>
  </si>
  <si>
    <t>114718027</t>
  </si>
  <si>
    <t>06/04/2000</t>
  </si>
  <si>
    <t>114718030</t>
  </si>
  <si>
    <t>Nguyễn Thùy</t>
  </si>
  <si>
    <t>06/02/2000</t>
  </si>
  <si>
    <t>114718033</t>
  </si>
  <si>
    <t>Trần Anh</t>
  </si>
  <si>
    <t>Nhật</t>
  </si>
  <si>
    <t>20/06/2000</t>
  </si>
  <si>
    <t>114718035</t>
  </si>
  <si>
    <t>Trần Thanh</t>
  </si>
  <si>
    <t>Sắc</t>
  </si>
  <si>
    <t>05/12/2000</t>
  </si>
  <si>
    <t>114718043</t>
  </si>
  <si>
    <t>Bùi Ngọc</t>
  </si>
  <si>
    <t>Đỉnh</t>
  </si>
  <si>
    <t>11/02/2000</t>
  </si>
  <si>
    <t>114718044</t>
  </si>
  <si>
    <t>02/05/2000</t>
  </si>
  <si>
    <t>114718053</t>
  </si>
  <si>
    <t>Huỳnh Bửu</t>
  </si>
  <si>
    <t>11/01/2000</t>
  </si>
  <si>
    <t>114718040</t>
  </si>
  <si>
    <t>Dương Triệu</t>
  </si>
  <si>
    <t>Dĩ</t>
  </si>
  <si>
    <t>08/04/2000</t>
  </si>
  <si>
    <t>114718052</t>
  </si>
  <si>
    <t>18/06/1999</t>
  </si>
  <si>
    <t>Danh sách trên có ….. sinh viên</t>
  </si>
  <si>
    <t>Trà Vinh, ngày         tháng       năm 2019</t>
  </si>
  <si>
    <t>Tên lớp: Công nghệ sinh học; Bậc đào tạo: Đại học (Mã lớp: DA18CNSH)</t>
  </si>
  <si>
    <t>116718003</t>
  </si>
  <si>
    <t>23/04/2000</t>
  </si>
  <si>
    <t>117718003</t>
  </si>
  <si>
    <t>Châu Tiểu</t>
  </si>
  <si>
    <t>Kì</t>
  </si>
  <si>
    <t>24/03/2000</t>
  </si>
  <si>
    <t>116718006</t>
  </si>
  <si>
    <t>Liểu</t>
  </si>
  <si>
    <t>06/12/2000</t>
  </si>
  <si>
    <t>117718016</t>
  </si>
  <si>
    <t>Trương Hoàng</t>
  </si>
  <si>
    <t>Mỹ</t>
  </si>
  <si>
    <t>21/07/2000</t>
  </si>
  <si>
    <t>117718023</t>
  </si>
  <si>
    <t>Lương Thị Ngọc</t>
  </si>
  <si>
    <t>Quyền</t>
  </si>
  <si>
    <t>25/07/2000</t>
  </si>
  <si>
    <t>117718009</t>
  </si>
  <si>
    <t>Danh sách trên có 06 sinh viên</t>
  </si>
  <si>
    <t xml:space="preserve">                                                                    Tên lớp: DA18TYA; Bậc đào tạo: Đại học  (Mã lớp: ……………….)</t>
  </si>
  <si>
    <t xml:space="preserve">                                                                    Khóa: 2018; Hệ đào tạo: Chính quy</t>
  </si>
  <si>
    <t>Triệu Quốc</t>
  </si>
  <si>
    <t>19/07/2000</t>
  </si>
  <si>
    <t>Bửu</t>
  </si>
  <si>
    <t>Lâm Thị Mỹ</t>
  </si>
  <si>
    <t>Diệu</t>
  </si>
  <si>
    <t>24/04/2000</t>
  </si>
  <si>
    <t>19/11/2000</t>
  </si>
  <si>
    <t>uv</t>
  </si>
  <si>
    <t xml:space="preserve">Nguyễn Thanh </t>
  </si>
  <si>
    <t xml:space="preserve">Phan Quốc </t>
  </si>
  <si>
    <t>26/04/2000</t>
  </si>
  <si>
    <t>15/01/2000</t>
  </si>
  <si>
    <t xml:space="preserve">Mai Việt </t>
  </si>
  <si>
    <t>Trần Duy</t>
  </si>
  <si>
    <t xml:space="preserve">Nguyễn Thaành </t>
  </si>
  <si>
    <t>03/05/2000</t>
  </si>
  <si>
    <t>20/04/2000</t>
  </si>
  <si>
    <t>Lý Quốc</t>
  </si>
  <si>
    <t>23/07/2000</t>
  </si>
  <si>
    <t>Phạm Bảo</t>
  </si>
  <si>
    <t>02/09/2000</t>
  </si>
  <si>
    <t xml:space="preserve">Lê Hoàng </t>
  </si>
  <si>
    <t>25/02/2000</t>
  </si>
  <si>
    <t>Hồ Nguyễn Hoài</t>
  </si>
  <si>
    <t>Trần Thị Yến</t>
  </si>
  <si>
    <t>13/05/2000</t>
  </si>
  <si>
    <t>Hồ Thị Hồng</t>
  </si>
  <si>
    <t>Son</t>
  </si>
  <si>
    <t>13/10/2000</t>
  </si>
  <si>
    <t xml:space="preserve">Nguyễn Giang </t>
  </si>
  <si>
    <t xml:space="preserve">Lê Thành </t>
  </si>
  <si>
    <t>30/04/2000</t>
  </si>
  <si>
    <t>06/06/2000</t>
  </si>
  <si>
    <t xml:space="preserve">Lớp trưởng, </t>
  </si>
  <si>
    <t xml:space="preserve">Tô Đình </t>
  </si>
  <si>
    <t>Thi</t>
  </si>
  <si>
    <t>28/04/2000</t>
  </si>
  <si>
    <t>Thạch Rít</t>
  </si>
  <si>
    <t>20/01/2000</t>
  </si>
  <si>
    <t xml:space="preserve">Lý Minh </t>
  </si>
  <si>
    <t>Lê Thị Phước</t>
  </si>
  <si>
    <t>06/02/1999</t>
  </si>
  <si>
    <t>Nguyễn Văn Khỏe</t>
  </si>
  <si>
    <t>14/11/1999</t>
  </si>
  <si>
    <t>111318077</t>
  </si>
  <si>
    <t>Bùi Trọng</t>
  </si>
  <si>
    <t>22/09/2000</t>
  </si>
  <si>
    <t xml:space="preserve">Trịnh Ngọc </t>
  </si>
  <si>
    <t>30/03/2000</t>
  </si>
  <si>
    <t>Huỳnh Lê Bảo</t>
  </si>
  <si>
    <t>01/11/1999</t>
  </si>
  <si>
    <t>Nguyễn Khải</t>
  </si>
  <si>
    <t>Nghiêm</t>
  </si>
  <si>
    <t>10/04/2000</t>
  </si>
  <si>
    <t>111318113</t>
  </si>
  <si>
    <t>Võ Trần Phương</t>
  </si>
  <si>
    <t>Uyên</t>
  </si>
  <si>
    <t>22/7/2000</t>
  </si>
  <si>
    <t xml:space="preserve">Nguyễn Thúy </t>
  </si>
  <si>
    <t xml:space="preserve">Nguyễn Thị Tố </t>
  </si>
  <si>
    <t>Quyên</t>
  </si>
  <si>
    <t>11/11/2000</t>
  </si>
  <si>
    <t>Vương Anh</t>
  </si>
  <si>
    <t xml:space="preserve">Thạch Kim </t>
  </si>
  <si>
    <t>Trần Bảo</t>
  </si>
  <si>
    <t>14/10/2000</t>
  </si>
  <si>
    <t>Danh sách trên có…….sinh viên</t>
  </si>
  <si>
    <t>Tên lớp:  Thú y B; Bậc đào tạo: Đại học (Mã lớp: DA18TYB)</t>
  </si>
  <si>
    <t>111318143</t>
  </si>
  <si>
    <t>Nguyễn Tú</t>
  </si>
  <si>
    <t>17/10/2000</t>
  </si>
  <si>
    <t>111318137</t>
  </si>
  <si>
    <t>10/11/2000</t>
  </si>
  <si>
    <t>111318139</t>
  </si>
  <si>
    <t>Đa</t>
  </si>
  <si>
    <t>17/03/2000</t>
  </si>
  <si>
    <t>111318141</t>
  </si>
  <si>
    <t>Võ Thị Ngọc</t>
  </si>
  <si>
    <t>21/01/2000</t>
  </si>
  <si>
    <t>111318017</t>
  </si>
  <si>
    <t>Bùi Nhật</t>
  </si>
  <si>
    <t>111318020</t>
  </si>
  <si>
    <t>12/06/2000</t>
  </si>
  <si>
    <t>111318024</t>
  </si>
  <si>
    <t>01/11/2000</t>
  </si>
  <si>
    <t>111318032</t>
  </si>
  <si>
    <t>Phan Quốc</t>
  </si>
  <si>
    <t>111318115</t>
  </si>
  <si>
    <t>Nguyễn Hoàng</t>
  </si>
  <si>
    <t>111318117</t>
  </si>
  <si>
    <t>111318122</t>
  </si>
  <si>
    <t>Cao Thế</t>
  </si>
  <si>
    <t>Đoàn</t>
  </si>
  <si>
    <t>01/07/2000</t>
  </si>
  <si>
    <t>111318125</t>
  </si>
  <si>
    <t>Huỳnh Gia</t>
  </si>
  <si>
    <t>10/03/2000</t>
  </si>
  <si>
    <t>111318114</t>
  </si>
  <si>
    <t>Bùi Nhựt</t>
  </si>
  <si>
    <t>111318129</t>
  </si>
  <si>
    <t>Võ Thị Tuyết</t>
  </si>
  <si>
    <t>Nhung</t>
  </si>
  <si>
    <t>12/04/2000</t>
  </si>
  <si>
    <t>Nguyễn Huỳnh Thanh</t>
  </si>
  <si>
    <t>111318132</t>
  </si>
  <si>
    <t>La Nhật</t>
  </si>
  <si>
    <t>16/03/2000</t>
  </si>
  <si>
    <t>111318118</t>
  </si>
  <si>
    <t>Nguyễn Dư Linh</t>
  </si>
  <si>
    <t>111318119</t>
  </si>
  <si>
    <t>Đặng Mỹ</t>
  </si>
  <si>
    <t>111318126</t>
  </si>
  <si>
    <t>Đặng Trường</t>
  </si>
  <si>
    <t>03/03/2000</t>
  </si>
  <si>
    <t>111318130</t>
  </si>
  <si>
    <t>Lê Tấn</t>
  </si>
  <si>
    <t>12/08/2000</t>
  </si>
  <si>
    <t>111318069</t>
  </si>
  <si>
    <t>Nguyễn Thúy</t>
  </si>
  <si>
    <t>Ái</t>
  </si>
  <si>
    <t>27/10/2000</t>
  </si>
  <si>
    <t>111318071</t>
  </si>
  <si>
    <t>Nguyễn Thị Hoài</t>
  </si>
  <si>
    <t>Bão</t>
  </si>
  <si>
    <t>10/07/2000</t>
  </si>
  <si>
    <t>111318078</t>
  </si>
  <si>
    <t>Huân</t>
  </si>
  <si>
    <t>04/10/2000</t>
  </si>
  <si>
    <t>111318082</t>
  </si>
  <si>
    <t>16/11/2000</t>
  </si>
  <si>
    <t>111318086</t>
  </si>
  <si>
    <t>Khuyên</t>
  </si>
  <si>
    <t>21/10/1999</t>
  </si>
  <si>
    <t>111318089</t>
  </si>
  <si>
    <t>Võ Nguyễn</t>
  </si>
  <si>
    <t>10/10/2000</t>
  </si>
  <si>
    <t>111318138</t>
  </si>
  <si>
    <t>16/09/2000</t>
  </si>
  <si>
    <t>111318093</t>
  </si>
  <si>
    <t>Bùi Minh</t>
  </si>
  <si>
    <t>Nguyệt</t>
  </si>
  <si>
    <t>111318108</t>
  </si>
  <si>
    <t>21/05/2000</t>
  </si>
  <si>
    <t>111318095</t>
  </si>
  <si>
    <t>Thạch Thị</t>
  </si>
  <si>
    <t>111318121</t>
  </si>
  <si>
    <t>Lưu Văn Hải</t>
  </si>
  <si>
    <t>Đăng</t>
  </si>
  <si>
    <t>20/02/2000</t>
  </si>
  <si>
    <t>111318142</t>
  </si>
  <si>
    <t>Nguyễn Trương Thế</t>
  </si>
  <si>
    <t>09/02/1994</t>
  </si>
  <si>
    <t>111318140</t>
  </si>
  <si>
    <t>Trần Văn</t>
  </si>
  <si>
    <t>Lực</t>
  </si>
  <si>
    <t xml:space="preserve">                                                                    Tên lớp: Đại học Nuôi trồng thủy sản; Bậc đào tạo: Đại học (Mã lớp: DA19TS)</t>
  </si>
  <si>
    <t xml:space="preserve">                                                                    Khóa: 2019; Hệ đào tạo: Chính quy</t>
  </si>
  <si>
    <t>Nguyễn Đông</t>
  </si>
  <si>
    <t>22/08/2001</t>
  </si>
  <si>
    <t>110319036</t>
  </si>
  <si>
    <t>Hà Phố</t>
  </si>
  <si>
    <t>11/06/1998</t>
  </si>
  <si>
    <t>Phạm Thị Dàng</t>
  </si>
  <si>
    <t>12/01/2001</t>
  </si>
  <si>
    <t>110319001</t>
  </si>
  <si>
    <t>Võ Quế Hiền</t>
  </si>
  <si>
    <t>25/06/2000</t>
  </si>
  <si>
    <t xml:space="preserve">nghĩ </t>
  </si>
  <si>
    <t>110319066</t>
  </si>
  <si>
    <t>Thạch Trung</t>
  </si>
  <si>
    <t>Cang</t>
  </si>
  <si>
    <t>02/01/2001</t>
  </si>
  <si>
    <t>110319042</t>
  </si>
  <si>
    <t>08/05/2001</t>
  </si>
  <si>
    <t>110319007</t>
  </si>
  <si>
    <t>Trần Đức</t>
  </si>
  <si>
    <t>04/01/2001</t>
  </si>
  <si>
    <t>110319005</t>
  </si>
  <si>
    <t>01/03/2001</t>
  </si>
  <si>
    <t>110319004</t>
  </si>
  <si>
    <t>Đặng Nhựt</t>
  </si>
  <si>
    <t>04/12/2001</t>
  </si>
  <si>
    <t>110319009</t>
  </si>
  <si>
    <t>07/01/2001</t>
  </si>
  <si>
    <t>110319041</t>
  </si>
  <si>
    <t>21/02/2001</t>
  </si>
  <si>
    <t>110319062</t>
  </si>
  <si>
    <t>Nguyễn Trọng</t>
  </si>
  <si>
    <t>110319010</t>
  </si>
  <si>
    <t>Hoà</t>
  </si>
  <si>
    <t>16/09/2001</t>
  </si>
  <si>
    <t>110319053</t>
  </si>
  <si>
    <t>28/10/2001</t>
  </si>
  <si>
    <t>110319048</t>
  </si>
  <si>
    <t>14/03/2001</t>
  </si>
  <si>
    <t>110319067</t>
  </si>
  <si>
    <t>06/06/2001</t>
  </si>
  <si>
    <t>110319013</t>
  </si>
  <si>
    <t>02/04/2001</t>
  </si>
  <si>
    <t>110319014</t>
  </si>
  <si>
    <t>25/01/2000</t>
  </si>
  <si>
    <t>110319051</t>
  </si>
  <si>
    <t>Mến</t>
  </si>
  <si>
    <t>07/04/2001</t>
  </si>
  <si>
    <t>110319016</t>
  </si>
  <si>
    <t>07/10/2001</t>
  </si>
  <si>
    <t>110319017</t>
  </si>
  <si>
    <t>10/09/2001</t>
  </si>
  <si>
    <t>110319018</t>
  </si>
  <si>
    <t>Trần Mộng Thanh</t>
  </si>
  <si>
    <t>Nghi</t>
  </si>
  <si>
    <t>23/11/2001</t>
  </si>
  <si>
    <t>110319063</t>
  </si>
  <si>
    <t>110319037</t>
  </si>
  <si>
    <t>Nguyễn Thị Huỳnh</t>
  </si>
  <si>
    <t>06/11/2001</t>
  </si>
  <si>
    <t>110319021</t>
  </si>
  <si>
    <t>Đỗ Hoàng</t>
  </si>
  <si>
    <t>04/05/2001</t>
  </si>
  <si>
    <t>110319043</t>
  </si>
  <si>
    <t>Võ Nguyễn Thiên</t>
  </si>
  <si>
    <t>07/07/2001</t>
  </si>
  <si>
    <t>110319050</t>
  </si>
  <si>
    <t>05/08/2000</t>
  </si>
  <si>
    <t>110319022</t>
  </si>
  <si>
    <t>05/06/2001</t>
  </si>
  <si>
    <t>110319038</t>
  </si>
  <si>
    <t>Trương Tấn</t>
  </si>
  <si>
    <t>110319023</t>
  </si>
  <si>
    <t>22/07/2001</t>
  </si>
  <si>
    <t>110319024</t>
  </si>
  <si>
    <t>Võ Thành</t>
  </si>
  <si>
    <t>15/02/1982</t>
  </si>
  <si>
    <t>Khơme</t>
  </si>
  <si>
    <t>110319025</t>
  </si>
  <si>
    <t>Tấn</t>
  </si>
  <si>
    <t>12/02/2000</t>
  </si>
  <si>
    <t>110319044</t>
  </si>
  <si>
    <t>Thạch Thị Sê</t>
  </si>
  <si>
    <t>Tha</t>
  </si>
  <si>
    <t>01/02/2001</t>
  </si>
  <si>
    <t>110319056</t>
  </si>
  <si>
    <t>Lâm Vương Thanh</t>
  </si>
  <si>
    <t>110319028</t>
  </si>
  <si>
    <t>Ngô Văn</t>
  </si>
  <si>
    <t>21/11/2001</t>
  </si>
  <si>
    <t>110319061</t>
  </si>
  <si>
    <t>Mai Kết</t>
  </si>
  <si>
    <t>05/05/2000</t>
  </si>
  <si>
    <t>110319049</t>
  </si>
  <si>
    <t>Huỳnh Hồng</t>
  </si>
  <si>
    <t>Tím</t>
  </si>
  <si>
    <t>01/08/2001</t>
  </si>
  <si>
    <t>110319046</t>
  </si>
  <si>
    <t>Thạch Trọng</t>
  </si>
  <si>
    <t>15/02/2001</t>
  </si>
  <si>
    <t>110319030</t>
  </si>
  <si>
    <t>Phạm Thị Ngọc</t>
  </si>
  <si>
    <t>16/10/2001</t>
  </si>
  <si>
    <t>110319039</t>
  </si>
  <si>
    <t>Trầm</t>
  </si>
  <si>
    <t>12/08/2001</t>
  </si>
  <si>
    <t>29/03/2001</t>
  </si>
  <si>
    <t>110319058</t>
  </si>
  <si>
    <t>Châu Quốc</t>
  </si>
  <si>
    <t>22/11/2000</t>
  </si>
  <si>
    <t>110319045</t>
  </si>
  <si>
    <t>Mai Chí</t>
  </si>
  <si>
    <t>04/02/2001</t>
  </si>
  <si>
    <t>110319033</t>
  </si>
  <si>
    <t>Vỏ Tường</t>
  </si>
  <si>
    <t>Truyền</t>
  </si>
  <si>
    <t>26/6/2001</t>
  </si>
  <si>
    <t>110319047</t>
  </si>
  <si>
    <t>Vũ</t>
  </si>
  <si>
    <t>Lớp: DA19CNTP(ĐH Công nghệ thực phẩm khóa 2019)</t>
  </si>
  <si>
    <t>Đặng Mai Trúc</t>
  </si>
  <si>
    <t>Nguyễn Thị Ngoc</t>
  </si>
  <si>
    <t>Ngô Thị</t>
  </si>
  <si>
    <t>Nguyễn Thị Thảo</t>
  </si>
  <si>
    <t>Trần Phước</t>
  </si>
  <si>
    <t>Nguyễn Thị Phương</t>
  </si>
  <si>
    <t>Thơ</t>
  </si>
  <si>
    <t>Huỳnh Quý</t>
  </si>
  <si>
    <t>Dương Thị Phượng</t>
  </si>
  <si>
    <t>Nguyễn Thảo</t>
  </si>
  <si>
    <t>Cao Thị Bích</t>
  </si>
  <si>
    <t>Lê Thị Bé</t>
  </si>
  <si>
    <t>Nguyễn Ngọc Trúc</t>
  </si>
  <si>
    <t>Trịnh Ba</t>
  </si>
  <si>
    <t>Nhì</t>
  </si>
  <si>
    <t>Thạch Thị Huỳnh</t>
  </si>
  <si>
    <t>Danh sách trên có 19 sinh viên</t>
  </si>
  <si>
    <t xml:space="preserve">                                                                    Tên lớp: Nông nghiệp.; Bậc đào tạo: Đại học (Mã lớp: DA19NN)</t>
  </si>
  <si>
    <r>
      <t xml:space="preserve">                                                                    Khóa: 2019; Hệ đào tạo: Chính quy           </t>
    </r>
    <r>
      <rPr>
        <sz val="11"/>
        <rFont val="Times New Roman"/>
        <family val="1"/>
      </rPr>
      <t xml:space="preserve"> </t>
    </r>
  </si>
  <si>
    <t>PHÁI</t>
  </si>
  <si>
    <t>DÂN 
TỘC</t>
  </si>
  <si>
    <t xml:space="preserve">Nguyễn Trần Gia            </t>
  </si>
  <si>
    <t xml:space="preserve">Trần Thanh                    </t>
  </si>
  <si>
    <t>Đạm</t>
  </si>
  <si>
    <t xml:space="preserve">Phan Ngọc                      </t>
  </si>
  <si>
    <t xml:space="preserve">Triệu Thanh                    </t>
  </si>
  <si>
    <t xml:space="preserve">Trà Phương                    </t>
  </si>
  <si>
    <t xml:space="preserve">Lê Nhĩ                             </t>
  </si>
  <si>
    <t xml:space="preserve">Cao Thị Thiên                </t>
  </si>
  <si>
    <t xml:space="preserve">Nguyễn Chí                    </t>
  </si>
  <si>
    <t xml:space="preserve">Nguyễn Hoàng                </t>
  </si>
  <si>
    <t xml:space="preserve">Lê Hiếu                           </t>
  </si>
  <si>
    <t xml:space="preserve">Trần Hoàng                     </t>
  </si>
  <si>
    <t xml:space="preserve">Lê Thị Thiện                   </t>
  </si>
  <si>
    <t xml:space="preserve">Kim                                 </t>
  </si>
  <si>
    <t xml:space="preserve">Dương Thị Cẩm              </t>
  </si>
  <si>
    <t xml:space="preserve">Huỳnh Thị Bích              </t>
  </si>
  <si>
    <t>Thuỳ</t>
  </si>
  <si>
    <t xml:space="preserve">Lâm Phúc                       </t>
  </si>
  <si>
    <t xml:space="preserve">Nguyễn Thị Thanh          </t>
  </si>
  <si>
    <t>Xuân</t>
  </si>
  <si>
    <t xml:space="preserve">Nguyễn Thị Mỹ              </t>
  </si>
  <si>
    <t>DA</t>
  </si>
  <si>
    <t>Trà Vinh, ngày       tháng      năm 2020</t>
  </si>
  <si>
    <t xml:space="preserve">                           Tên lớp:  Kỹ thuật môi trường; Bậc đào tạo: Đại học (Mã lớp: DA19KTMT)</t>
  </si>
  <si>
    <t xml:space="preserve">TỔNG </t>
  </si>
  <si>
    <t>116719001</t>
  </si>
  <si>
    <t>Lê Chí</t>
  </si>
  <si>
    <t>13/02/2001</t>
  </si>
  <si>
    <t>116719003</t>
  </si>
  <si>
    <t>15/07/2001</t>
  </si>
  <si>
    <t>116719004</t>
  </si>
  <si>
    <t>116719005</t>
  </si>
  <si>
    <t>Trần Thái</t>
  </si>
  <si>
    <t>15/06/2001</t>
  </si>
  <si>
    <t>116719011</t>
  </si>
  <si>
    <t>17/11/2001</t>
  </si>
  <si>
    <t>CỐ VẤN HỌC TẬP</t>
  </si>
  <si>
    <t>Nguyễn Hoàng Lâm</t>
  </si>
  <si>
    <t xml:space="preserve">                                                                    Tên lớp: DA19CNSH; Bậc đào tạo: Đại học (Mã lớp: DA19CNSH)</t>
  </si>
  <si>
    <t xml:space="preserve">                                                                    Khóa: …………………..; Hệ đào tạo: Chính quy</t>
  </si>
  <si>
    <t>117719011</t>
  </si>
  <si>
    <t>Hồ Tuấn</t>
  </si>
  <si>
    <t>117719003</t>
  </si>
  <si>
    <t>nữ</t>
  </si>
  <si>
    <t>117719009</t>
  </si>
  <si>
    <t>Trần Thị Kim</t>
  </si>
  <si>
    <t>117719015</t>
  </si>
  <si>
    <t>Thái Nhật</t>
  </si>
  <si>
    <t>117719005</t>
  </si>
  <si>
    <t>Võ Trường</t>
  </si>
  <si>
    <t>Thức</t>
  </si>
  <si>
    <t>117719010</t>
  </si>
  <si>
    <t>Mai Thúy</t>
  </si>
  <si>
    <t>117719002</t>
  </si>
  <si>
    <t>Bùi Đăng</t>
  </si>
  <si>
    <t>Danh sách trên có 07 sinh viên</t>
  </si>
  <si>
    <t xml:space="preserve">                                                                    Khóa: 2019 ; Hệ đào tạo: Chính quy</t>
  </si>
  <si>
    <t>Tỉnh Bến Tre</t>
  </si>
  <si>
    <t>Tỉnh Trà Vinh</t>
  </si>
  <si>
    <t>Nguyễn Thái Bảo</t>
  </si>
  <si>
    <t>Nguyễn Thị Trân</t>
  </si>
  <si>
    <t>Nguyễn Minh Khánh</t>
  </si>
  <si>
    <t>Nguyễn Nhật</t>
  </si>
  <si>
    <t>Võ Minh</t>
  </si>
  <si>
    <t>Dương Quang</t>
  </si>
  <si>
    <t>Dự</t>
  </si>
  <si>
    <t>TP Cần Thơ</t>
  </si>
  <si>
    <t>Phùng Thanh</t>
  </si>
  <si>
    <t>Hồ Gia</t>
  </si>
  <si>
    <t>Khiêm</t>
  </si>
  <si>
    <t>Tỉnh Vĩnh Long</t>
  </si>
  <si>
    <t xml:space="preserve">Nữ </t>
  </si>
  <si>
    <t xml:space="preserve">Nguyễn Trí </t>
  </si>
  <si>
    <t xml:space="preserve">Phạm Thụy Khánh </t>
  </si>
  <si>
    <t xml:space="preserve">Trương Ngọc </t>
  </si>
  <si>
    <t xml:space="preserve">Phạm Trung Minh </t>
  </si>
  <si>
    <t>Thắng</t>
  </si>
  <si>
    <t>Tỉnh Long An</t>
  </si>
  <si>
    <t xml:space="preserve">Lữ Thị Anh </t>
  </si>
  <si>
    <t xml:space="preserve">Ngô Huỳnh Bảo </t>
  </si>
  <si>
    <t xml:space="preserve">Phan Đặng Sơn </t>
  </si>
  <si>
    <t xml:space="preserve">Phạm Thị Trường </t>
  </si>
  <si>
    <t>Trần Ngọc Thảo</t>
  </si>
  <si>
    <t>Phạm Trần Thái</t>
  </si>
  <si>
    <t>Tưởng</t>
  </si>
  <si>
    <t xml:space="preserve">CỘNG HÒA XÃ HỘI CHỦ NGHĨA VIỆT NAM </t>
  </si>
  <si>
    <t>KHOA NÔNG NGHIỆP - THỦY SẢN</t>
  </si>
  <si>
    <t>Độc lập-Tự Do-Hạnh Phúc</t>
  </si>
  <si>
    <t>Trà Vinh, ngày     tháng      năm 2020</t>
  </si>
  <si>
    <t>BẢNG ĐÁNH GIÁ KÊT QUẢ RÈN LUYỆN CỦA SINH VIÊN, HỌC SINH</t>
  </si>
  <si>
    <t xml:space="preserve">                                                                   Khóa: 2019 ; Hệ đào tạo: Chính quy</t>
  </si>
  <si>
    <t>GHI 
CHÚ</t>
  </si>
  <si>
    <t>Trần Nhựt</t>
  </si>
  <si>
    <t>23/2/2001</t>
  </si>
  <si>
    <t xml:space="preserve">Dương Thị Hồng </t>
  </si>
  <si>
    <t>15/8/2001</t>
  </si>
  <si>
    <t>Lê Thành</t>
  </si>
  <si>
    <t xml:space="preserve">Lý Trường </t>
  </si>
  <si>
    <t>Nguyễn Thị Bảo</t>
  </si>
  <si>
    <t>Huỳnh Trần Phú</t>
  </si>
  <si>
    <t>28/3/2001</t>
  </si>
  <si>
    <t xml:space="preserve">Ngô Kim </t>
  </si>
  <si>
    <t>21/10/2001</t>
  </si>
  <si>
    <t>30/5/2001</t>
  </si>
  <si>
    <t>Phùng Vĩ</t>
  </si>
  <si>
    <t>16/4/2001</t>
  </si>
  <si>
    <t>Phạm Gia</t>
  </si>
  <si>
    <t>17/2/2001</t>
  </si>
  <si>
    <t>24/3/2001</t>
  </si>
  <si>
    <t>23/08/2001</t>
  </si>
  <si>
    <t xml:space="preserve">Châu Hoàng </t>
  </si>
  <si>
    <t>27/5/2001</t>
  </si>
  <si>
    <t xml:space="preserve">Hà Minh </t>
  </si>
  <si>
    <t>Mẫn</t>
  </si>
  <si>
    <t>31/1/2001</t>
  </si>
  <si>
    <t xml:space="preserve">Dương Bảo </t>
  </si>
  <si>
    <t>28/1/2001</t>
  </si>
  <si>
    <t xml:space="preserve">Nguyễn Thị Thanh </t>
  </si>
  <si>
    <t>30/1/2001</t>
  </si>
  <si>
    <t>Trịnh Thị Mỹ</t>
  </si>
  <si>
    <t>01/10/200</t>
  </si>
  <si>
    <t xml:space="preserve">Lâm Trọng </t>
  </si>
  <si>
    <t>Quách Hữu</t>
  </si>
  <si>
    <t xml:space="preserve">Trần Trung </t>
  </si>
  <si>
    <t>25/5/2001</t>
  </si>
  <si>
    <t>Đinh Nguyễn 
Quỳnh</t>
  </si>
  <si>
    <t>25/05/2001</t>
  </si>
  <si>
    <t xml:space="preserve">Đào Quang </t>
  </si>
  <si>
    <t>Dương Hoàng</t>
  </si>
  <si>
    <t>Trần Tú</t>
  </si>
  <si>
    <t>Lê Nhật</t>
  </si>
  <si>
    <t>28/12/2001</t>
  </si>
  <si>
    <t>Nguyễn Hoàng Minh</t>
  </si>
  <si>
    <t>13/06/2001</t>
  </si>
  <si>
    <t>Phạm Nhật</t>
  </si>
  <si>
    <t>23/06/2001</t>
  </si>
  <si>
    <t>Nguyễn Lệ</t>
  </si>
  <si>
    <t>30/07/2001</t>
  </si>
  <si>
    <t>Danh Chành</t>
  </si>
  <si>
    <t>Thuơl</t>
  </si>
  <si>
    <t>30/12/1997</t>
  </si>
  <si>
    <t>Dương Trần Cẩm</t>
  </si>
  <si>
    <t xml:space="preserve">Trương Trí </t>
  </si>
  <si>
    <t>Tính</t>
  </si>
  <si>
    <t xml:space="preserve">Tìa Thị Mạnh </t>
  </si>
  <si>
    <t>13/05/2001</t>
  </si>
  <si>
    <t>111319064</t>
  </si>
  <si>
    <t xml:space="preserve">Phạm Thị Thảo </t>
  </si>
  <si>
    <t>Trăm</t>
  </si>
  <si>
    <t>11/3/2001</t>
  </si>
  <si>
    <t>Lâm Ong Khánh</t>
  </si>
  <si>
    <t>26/02/2001</t>
  </si>
  <si>
    <t>Huỳnh Hoàng</t>
  </si>
  <si>
    <t>Vỉ</t>
  </si>
  <si>
    <t>27/12/200</t>
  </si>
  <si>
    <t>Lư Thị Mỹ</t>
  </si>
  <si>
    <t>16/04/2001</t>
  </si>
  <si>
    <t>Trà Vinh, ngày 27 tháng 02 năm 2020</t>
  </si>
  <si>
    <t>Tên lớp: Công nghệ thực phẩm ; Bậc đào tạo: Đại học (Mã lớp: DA18CNTP)</t>
  </si>
  <si>
    <t>116218001</t>
  </si>
  <si>
    <t>116218004</t>
  </si>
  <si>
    <t>Hà</t>
  </si>
  <si>
    <t>26/10/2000</t>
  </si>
  <si>
    <t>116218009</t>
  </si>
  <si>
    <t>Thạch Út</t>
  </si>
  <si>
    <t>Mây</t>
  </si>
  <si>
    <t>09/10/1998</t>
  </si>
  <si>
    <t>116218010</t>
  </si>
  <si>
    <t>Lâm Thị Kim</t>
  </si>
  <si>
    <t>116218011</t>
  </si>
  <si>
    <t>116218014</t>
  </si>
  <si>
    <t>Trần Quốc</t>
  </si>
  <si>
    <t>Tỉnh</t>
  </si>
  <si>
    <t>20/08/2000</t>
  </si>
  <si>
    <t>116218023</t>
  </si>
  <si>
    <t>Phạm Hoàn Mai</t>
  </si>
  <si>
    <t>12/03/2000</t>
  </si>
  <si>
    <t>116218024</t>
  </si>
  <si>
    <t>19/10/2000</t>
  </si>
  <si>
    <t>116218013</t>
  </si>
  <si>
    <t>Tạ Thị Thủy</t>
  </si>
  <si>
    <t>03/04/2000</t>
  </si>
  <si>
    <t>116218057</t>
  </si>
  <si>
    <t>Nguyễn Thị Anh</t>
  </si>
  <si>
    <t>08/09/1999</t>
  </si>
  <si>
    <t>116218032</t>
  </si>
  <si>
    <t>Lê Thị Lệ</t>
  </si>
  <si>
    <t>21/02/2000</t>
  </si>
  <si>
    <t>116218045</t>
  </si>
  <si>
    <t>Dương Thị Yến</t>
  </si>
  <si>
    <t>116218051</t>
  </si>
  <si>
    <t>Hồng Phúc</t>
  </si>
  <si>
    <t>Thoại</t>
  </si>
  <si>
    <t>05/03/2000</t>
  </si>
  <si>
    <t>116218026</t>
  </si>
  <si>
    <t>Nguyễn Hùng</t>
  </si>
  <si>
    <t>22/10/2000</t>
  </si>
  <si>
    <t>116218040</t>
  </si>
  <si>
    <t>Nguyễn Ngọc Diễm</t>
  </si>
  <si>
    <t>04/05/2000</t>
  </si>
  <si>
    <t>116218061</t>
  </si>
  <si>
    <t>Đỗ Thị Tuyết</t>
  </si>
  <si>
    <t>15/05/1999</t>
  </si>
  <si>
    <t>116218058</t>
  </si>
  <si>
    <t>Hà Thị Diễm</t>
  </si>
  <si>
    <t>18/12/1999</t>
  </si>
  <si>
    <t>116218059</t>
  </si>
  <si>
    <t>Rát</t>
  </si>
  <si>
    <t>14/12/2000</t>
  </si>
  <si>
    <t>116218060</t>
  </si>
  <si>
    <t>15/04/1999</t>
  </si>
  <si>
    <t>18/10/1999</t>
  </si>
  <si>
    <t>Minh chứng sinh viên(Tổng hợp đầy đủ không viết tắt)</t>
  </si>
  <si>
    <t xml:space="preserve">                                                                    Học kỳ: I; Năm học: 2020-2021</t>
  </si>
  <si>
    <t xml:space="preserve">                                                                    Khóa: 2020; Hệ đào tạo: Chính quy</t>
  </si>
  <si>
    <t xml:space="preserve">                                                                    Tên lớp: Đại học Nuôi trồng thủy sản; Bậc đào tạo: Đại học (Mã lớp: DA20TS)</t>
  </si>
  <si>
    <t>hiến máu, mùa hè xanh,anh văn B1</t>
  </si>
  <si>
    <t>lơp trưởng</t>
  </si>
  <si>
    <t xml:space="preserve">Ủng hộ  Miền Trung,Tham dự ứng dụng  công nghệ sinh học </t>
  </si>
  <si>
    <t>CLB,Tham dự ứng dụng  công nghệ sinh học,Tọa đàm, cổ vũ</t>
  </si>
  <si>
    <t>CLB.HM,Ủng hộ  Miền Trung,Tham dự ứng dụng  công nghệ sinh học</t>
  </si>
  <si>
    <t>B1,CLB,VN</t>
  </si>
  <si>
    <t>Tham dự ứng dụng  công nghệ sinh học,Tọa đàm</t>
  </si>
  <si>
    <t>UV,CLB,CH,VN,Tham dự ứng dụng  công nghệ sinh học,Ủng hộ  Miền Trung</t>
  </si>
  <si>
    <t>CLB,Ủng hộ  Miền Trung,Tham dự ứng dụng  công nghệ sinh học,GK,Tọa đàm</t>
  </si>
  <si>
    <t>GK</t>
  </si>
  <si>
    <t>LP, Ủng hộ  Miền Trung</t>
  </si>
  <si>
    <t>CLB,Ủng hộ  Miền Trung,Tọa đàm</t>
  </si>
  <si>
    <t>CLB,HM,Tọa đàm,Ủng hộ  Miền Trung,</t>
  </si>
  <si>
    <t>Ủng hộ  Miền Trung,</t>
  </si>
  <si>
    <t>B1,Ủng hộ  Miền Trung,</t>
  </si>
  <si>
    <t>Ủng hộ  Miền Trung,Tọa đàm</t>
  </si>
  <si>
    <t>Ủng hộ  Miền Trung</t>
  </si>
  <si>
    <t>PBT,HM,CLB,Ủng hộ  Miền Trung,Tọa đàm</t>
  </si>
  <si>
    <t>UV,GK,CLB,HM</t>
  </si>
  <si>
    <t>Ủng hộ  Miền Trung,Tọa đàm,tin hoc A,</t>
  </si>
  <si>
    <t>CLB,VN,CLB,Ủng hộ  Miền Trung,Tọa đàm</t>
  </si>
  <si>
    <t>GK,CLB,HM,CNX.Ủng hộ  Miền Trung,Tọa đàm</t>
  </si>
  <si>
    <t>UV,CLB, GK, Đ ,Ủng hộ  Miền Trung,Tọa đàm,HT,</t>
  </si>
  <si>
    <t>TQ,CLB,Ủng hộ  Miền Trung,Tọa đàm</t>
  </si>
  <si>
    <t>UV, 5 TỐT, CLB, OLIMPIC ,CNX,,GK,CN</t>
  </si>
  <si>
    <t>BT, GK, CN, VN, MHX,Tọa đàm,Tham dự ứng dụng  công nghệ sinh học</t>
  </si>
  <si>
    <t>UV,HM,CLB,Tham dự ứng dụng  công nghệ SX,Ủng hộ  Miền Trung,Tọa đàm</t>
  </si>
  <si>
    <t>UV,CLB,HM,OLIMPIC,Ủng hộ  Miền Trung,Tọa đàm</t>
  </si>
  <si>
    <t xml:space="preserve">LT,GK, CLB, HM, Đ,Ủng hộ  Miền Trung,Tọa đàm,VN,Lao động </t>
  </si>
  <si>
    <t>Lớp Trưởng</t>
  </si>
  <si>
    <t>rồi</t>
  </si>
  <si>
    <r>
      <rPr>
        <b/>
        <sz val="10"/>
        <rFont val="Times New Roman"/>
        <family val="1"/>
      </rPr>
      <t>Khảo sát onl, về nguồn,sinh hoạt cuối khóa, sáng tạo trẻ</t>
    </r>
    <r>
      <rPr>
        <sz val="10"/>
        <rFont val="Times New Roman"/>
        <family val="1"/>
      </rPr>
      <t>, tin học cơ bản, mô hình sv tự quản, bình chọn khởi nghiệp, HIV/AIDS, sx thử nghiệm, sv 5 tốt.</t>
    </r>
  </si>
  <si>
    <r>
      <rPr>
        <b/>
        <sz val="10"/>
        <rFont val="Times New Roman"/>
        <family val="1"/>
      </rPr>
      <t>Khảo sát onl, về nguồn,sinh hoạt cuối khóa, sáng tạo trẻ,</t>
    </r>
    <r>
      <rPr>
        <sz val="10"/>
        <rFont val="Times New Roman"/>
        <family val="1"/>
      </rPr>
      <t xml:space="preserve"> tin học cơ bản, câu lạc bộ võ thuật, trồng rừng, HIV/AIDS, tiếp xúc mùa thi, asean, bình chọn khởi nghiệp, </t>
    </r>
    <r>
      <rPr>
        <b/>
        <sz val="10"/>
        <rFont val="Times New Roman"/>
        <family val="1"/>
      </rPr>
      <t>lớp trưởng.</t>
    </r>
  </si>
  <si>
    <r>
      <rPr>
        <b/>
        <sz val="10"/>
        <rFont val="Times New Roman"/>
        <family val="1"/>
      </rPr>
      <t>Khảo sát onl, về nguồn,sinh hoạt cuối khóa, sáng tạo trẻ</t>
    </r>
    <r>
      <rPr>
        <sz val="10"/>
        <rFont val="Times New Roman"/>
        <family val="1"/>
      </rPr>
      <t>, tin học cơ bản, trồng rừng, sv tự quản, mùa hè xanh,, sv 5 tốt, HIV/AIDS, sản xuất thử nghiệm, chọn dự án</t>
    </r>
  </si>
  <si>
    <r>
      <rPr>
        <b/>
        <sz val="10"/>
        <rFont val="Times New Roman"/>
        <family val="1"/>
      </rPr>
      <t xml:space="preserve">Khảo sát onl, về nguồn,sinh hoạt cuối khóa, sáng tạo trẻ, </t>
    </r>
    <r>
      <rPr>
        <sz val="10"/>
        <rFont val="Times New Roman"/>
        <family val="1"/>
      </rPr>
      <t>HIV/AIDS, chọn dự án, hiến máu, bằng  anh văn A2</t>
    </r>
  </si>
  <si>
    <r>
      <rPr>
        <b/>
        <sz val="10"/>
        <rFont val="Times New Roman"/>
        <family val="1"/>
      </rPr>
      <t>Khảo sát onl, về nguồn,sinh hoạt cuối khóa, sáng tạo trẻ</t>
    </r>
    <r>
      <rPr>
        <sz val="10"/>
        <rFont val="Times New Roman"/>
        <family val="1"/>
      </rPr>
      <t>, av A1, SV tự quản, phó đời sống, chọn khởi nghiệp, sv 5 tốt, sx thử nghiệm, HIV/AIDS.</t>
    </r>
  </si>
  <si>
    <r>
      <t>Khảo sát onl, về nguồn,sinh hoạt cuối khóa, sáng tạo trẻ,</t>
    </r>
    <r>
      <rPr>
        <sz val="10"/>
        <rFont val="Times New Roman"/>
        <family val="1"/>
      </rPr>
      <t xml:space="preserve">  HIV/ADIS, sv 5 tốt, ủy viên ban chấp hành khoa, bình chọn khởi nghiệp</t>
    </r>
    <r>
      <rPr>
        <b/>
        <sz val="10"/>
        <rFont val="Times New Roman"/>
        <family val="1"/>
      </rPr>
      <t>,</t>
    </r>
    <r>
      <rPr>
        <sz val="10"/>
        <rFont val="Times New Roman"/>
        <family val="1"/>
      </rPr>
      <t xml:space="preserve"> giấy khen khoa.</t>
    </r>
  </si>
  <si>
    <r>
      <t>Khảo sát onl, về nguồn,sinh hoạt cuối khóa, sáng tạo trẻ,</t>
    </r>
    <r>
      <rPr>
        <sz val="10"/>
        <rFont val="Times New Roman"/>
        <family val="1"/>
      </rPr>
      <t xml:space="preserve"> CHSV cầu  ngang, cắm hoa, bóng chuyền, HIV/AIDS, Tham gia côngtácxã hội tại ấp Lạc Sơn, Tham gia gây gũy  thắp sáng  ước mơ, hội  viên ưu  tú</t>
    </r>
  </si>
  <si>
    <r>
      <rPr>
        <b/>
        <sz val="10"/>
        <rFont val="Times New Roman"/>
        <family val="1"/>
      </rPr>
      <t>Khảo sát onl, về nguồn,sinh hoạt cuối khóa, sáng tạo trẻ,</t>
    </r>
    <r>
      <rPr>
        <sz val="10"/>
        <rFont val="Times New Roman"/>
        <family val="1"/>
      </rPr>
      <t xml:space="preserve"> HIV/ADIS, SV 5 tốt, mùa hè xanh, chọn khởi nghiệp.</t>
    </r>
  </si>
  <si>
    <r>
      <t xml:space="preserve">Khảo sát onl, về nguồn,sinh hoạt cuối khóa, sáng tạo trẻ, </t>
    </r>
    <r>
      <rPr>
        <sz val="10"/>
        <rFont val="Times New Roman"/>
        <family val="1"/>
      </rPr>
      <t>bình chọn dự án.</t>
    </r>
  </si>
  <si>
    <r>
      <t xml:space="preserve">Lớp phó, </t>
    </r>
    <r>
      <rPr>
        <b/>
        <sz val="10"/>
        <rFont val="Times New Roman"/>
        <family val="1"/>
      </rPr>
      <t>Khảo sát onl, về nguồn,sinh hoạt cuối khóa, sáng tạo trẻ,</t>
    </r>
    <r>
      <rPr>
        <sz val="10"/>
        <rFont val="Times New Roman"/>
        <family val="1"/>
      </rPr>
      <t xml:space="preserve"> tin học cơ bản, HIV/AIDS, , bình chọn khởi nghiệm, sv 5 tốt., sv tự quản.</t>
    </r>
  </si>
  <si>
    <r>
      <rPr>
        <b/>
        <sz val="10"/>
        <rFont val="Times New Roman"/>
        <family val="1"/>
      </rPr>
      <t xml:space="preserve">Khảo sát onl, về nguồn,sinh hoạt cuối khóa, sáng tạo trẻ, </t>
    </r>
    <r>
      <rPr>
        <sz val="10"/>
        <rFont val="Times New Roman"/>
        <family val="1"/>
      </rPr>
      <t>CHSV liên tỉnh, trồng rừng , HIVS/AIDS, mhx, sv 5 tốt</t>
    </r>
    <r>
      <rPr>
        <b/>
        <sz val="10"/>
        <rFont val="Times New Roman"/>
        <family val="1"/>
      </rPr>
      <t xml:space="preserve">, </t>
    </r>
    <r>
      <rPr>
        <sz val="10"/>
        <rFont val="Times New Roman"/>
        <family val="1"/>
      </rPr>
      <t>phó bí thư</t>
    </r>
    <r>
      <rPr>
        <b/>
        <sz val="10"/>
        <rFont val="Times New Roman"/>
        <family val="1"/>
      </rPr>
      <t>, bình chọn dự án, kết nạp Đảng.</t>
    </r>
  </si>
  <si>
    <r>
      <rPr>
        <b/>
        <sz val="10"/>
        <rFont val="Times New Roman"/>
        <family val="1"/>
      </rPr>
      <t>Khảo sát onl, về nguồn,sinh hoạt cuối khóa, sáng tạo trẻ,</t>
    </r>
    <r>
      <rPr>
        <sz val="10"/>
        <rFont val="Times New Roman"/>
        <family val="1"/>
      </rPr>
      <t xml:space="preserve"> tin học cơ bản, mhx, sv 5 tốt, HIV/AIDS, bình chọn khởi nghiệp.</t>
    </r>
  </si>
  <si>
    <r>
      <rPr>
        <b/>
        <sz val="10"/>
        <rFont val="Times New Roman"/>
        <family val="1"/>
      </rPr>
      <t xml:space="preserve">Khảo sát onl, về nguồn,sinh hoạt cuối khóa, sáng tạo trẻ, </t>
    </r>
    <r>
      <rPr>
        <sz val="10"/>
        <rFont val="Times New Roman"/>
        <family val="1"/>
      </rPr>
      <t>HIV/ADIS, bình chọn dự án.</t>
    </r>
  </si>
  <si>
    <r>
      <t xml:space="preserve">Khảo sát onl, về nguồn,sinh hoạt cuối khóa, sáng tạo trẻ, </t>
    </r>
    <r>
      <rPr>
        <sz val="10"/>
        <rFont val="Times New Roman"/>
        <family val="1"/>
      </rPr>
      <t>mhx, sv 5 tốt, tin học cơ bản, HIV/AIDS.</t>
    </r>
  </si>
  <si>
    <r>
      <t xml:space="preserve">Khảo sát onl, về nguồn,sinh hoạt cuối khóa, sáng tạo trẻ, </t>
    </r>
    <r>
      <rPr>
        <sz val="10"/>
        <rFont val="Times New Roman"/>
        <family val="1"/>
      </rPr>
      <t>tin học cơ bản, câu lạc bộ việc làm, trồng rừng, HIV/ADIS, MHX, khen thưởng cấp khoa, ủy viên chi đoàn, tọa đàm, ngày hội đại đoàn kết, bình chọn khởi nghiệp..</t>
    </r>
  </si>
  <si>
    <r>
      <rPr>
        <b/>
        <sz val="10"/>
        <rFont val="Times New Roman"/>
        <family val="1"/>
      </rPr>
      <t>Khảo sát onl, về nguồn,sinh hoạt cuối khóa, sáng tạo trẻ</t>
    </r>
    <r>
      <rPr>
        <sz val="10"/>
        <rFont val="Times New Roman"/>
        <family val="1"/>
      </rPr>
      <t>, tin học cơ bản, mhx, HIV/AIDS, bình chọn khởi nghiệp.</t>
    </r>
  </si>
  <si>
    <r>
      <rPr>
        <b/>
        <sz val="10"/>
        <rFont val="Times New Roman"/>
        <family val="1"/>
      </rPr>
      <t>Khảo sát onl, về nguồn,sinh hoạt cuối khóa, sáng tạo trẻ,</t>
    </r>
    <r>
      <rPr>
        <sz val="10"/>
        <rFont val="Times New Roman"/>
        <family val="1"/>
      </rPr>
      <t xml:space="preserve"> hiến máu, HIV/AIDS, bình chọn khởi nghiệp.</t>
    </r>
  </si>
  <si>
    <r>
      <rPr>
        <b/>
        <sz val="10"/>
        <rFont val="Times New Roman"/>
        <family val="1"/>
      </rPr>
      <t>Khảo sát onl, về nguồn,sinh hoạt cuối khóa, sáng tạo trẻ</t>
    </r>
    <r>
      <rPr>
        <sz val="10"/>
        <rFont val="Times New Roman"/>
        <family val="1"/>
      </rPr>
      <t>, bình chọn dự án</t>
    </r>
  </si>
  <si>
    <r>
      <rPr>
        <b/>
        <sz val="10"/>
        <rFont val="Times New Roman"/>
        <family val="1"/>
      </rPr>
      <t>Khảo sát onl, về nguồn,sinh hoạt cuối khóa, sáng tạo trẻ,</t>
    </r>
    <r>
      <rPr>
        <sz val="10"/>
        <rFont val="Times New Roman"/>
        <family val="1"/>
      </rPr>
      <t xml:space="preserve"> trồng rừng, HIV/AIDS.</t>
    </r>
  </si>
  <si>
    <r>
      <rPr>
        <b/>
        <sz val="10"/>
        <rFont val="Times New Roman"/>
        <family val="1"/>
      </rPr>
      <t>Khảo sát onl, về nguồn,sinh hoạt cuối khóa, sáng tạo trẻ,</t>
    </r>
    <r>
      <rPr>
        <sz val="10"/>
        <rFont val="Times New Roman"/>
        <family val="1"/>
      </rPr>
      <t xml:space="preserve"> HIVAIDS, bình chọn khởi nghiệp</t>
    </r>
  </si>
  <si>
    <r>
      <rPr>
        <b/>
        <sz val="10"/>
        <rFont val="Times New Roman"/>
        <family val="1"/>
      </rPr>
      <t>Khảo sát onl, về nguồn,sinh hoạt cuối khóa, sáng tạo trẻ, t</t>
    </r>
    <r>
      <rPr>
        <sz val="10"/>
        <rFont val="Times New Roman"/>
        <family val="1"/>
      </rPr>
      <t>in học cơ bản, HIV/AIDS, bình chọn khởi nghiệp</t>
    </r>
  </si>
  <si>
    <r>
      <rPr>
        <b/>
        <sz val="10"/>
        <rFont val="Times New Roman"/>
        <family val="1"/>
      </rPr>
      <t>Khảo sát onl, về nguồn,sinh hoạt cuối khóa, sáng tạo trẻ</t>
    </r>
    <r>
      <rPr>
        <sz val="10"/>
        <rFont val="Times New Roman"/>
        <family val="1"/>
      </rPr>
      <t>, tin học cơ bản, trồng rừng, HIV/AIDS, MHX, bình chọn khởi nghiệp, sv 5 tốt.</t>
    </r>
  </si>
  <si>
    <t>Học kỳ: I; Năm học: 2020-2021</t>
  </si>
  <si>
    <t>Tên lớp: Công nghệ thực phẩm ; Bậc đào tạo: Đại học (Mã lớp: DA17CNTP)</t>
  </si>
  <si>
    <t>Bí Thư</t>
  </si>
  <si>
    <t>Trà Vinh, ngày 23 tháng   năm 2021</t>
  </si>
  <si>
    <t>Rồi</t>
  </si>
  <si>
    <t xml:space="preserve">                                                                    Học kỳ: I ; Năm học: 2020-2021</t>
  </si>
  <si>
    <t>về nguồn,học bổng quỷ trí tuệ,ngày hội việc làm, hội nghị đối thoại sinh viên cấp trường,đội sv tự quản</t>
  </si>
  <si>
    <t>về nguồn,sv tự quản, khảo sát online, ngày hội việc làm</t>
  </si>
  <si>
    <t>về nguồn,đối thoại sv,ngày hội việc lam, ds tham gia hội sv</t>
  </si>
  <si>
    <t>giấy khen, về nguồn</t>
  </si>
  <si>
    <t>sv tự quản, về nguồn, ngày hội việc làm, đối thoại sinh viên cấp trường</t>
  </si>
  <si>
    <t>về nguồn,ngày hội việc làm</t>
  </si>
  <si>
    <t>ngày hội việc làm, đối thoại sv cấp trường</t>
  </si>
  <si>
    <t>ngày hội việc làm, tham gia khuyến nông, khuyến ngư, đối thoại sv, về nguồn</t>
  </si>
  <si>
    <t>về nguồn, khỏa sát onl, tham gia văn nghệ, ngày hội việc làm</t>
  </si>
  <si>
    <t>sv tự quản, từ thiện, sv5tot, hoc bổng kk học tập, về nguồn, từ thiện xh</t>
  </si>
  <si>
    <t>về nguồn, lao động, ngày hội việc làm</t>
  </si>
  <si>
    <t xml:space="preserve">  Ủy viên</t>
  </si>
  <si>
    <t xml:space="preserve">   Lớp phó</t>
  </si>
  <si>
    <t>Lớp trưởng, thủ quỹ</t>
  </si>
  <si>
    <t>dự triển lãm minh chứng lịch sử, về nguồn Ao Bà ao, lao động xưởng, bình chọn khởi nghiệp, khảo sát môn học,quyên góp ủng hộ miền trung</t>
  </si>
  <si>
    <t>Chạy Olympic, tham gia trò chơi 20/11,  , dự triển lãm minh chứng lịch sử,về nguồn ao bà Om, lao động xưởng, hội viên chi hội, khảo sát môn học, ủng hộ miền trung,bình chọn khởi nghiệp,....</t>
  </si>
  <si>
    <t>Chạy Olympic, tham gia trò chơi 20/11, toạ đàm vs lãnh đạo khoa, dự triển lãm minh chứng lịch sử, toạ đàm với lãnh đạo trường, về nguồn, lao động xưởng, khảo sát môn học, hiến máu, hội viên chi hội, CLB, giấy khen KKHH, giấy khen CLB Khởi nghiệp,quyên góp ủng hộ miền trung,...</t>
  </si>
  <si>
    <t>Hiến máu, Chứng nhận tiếp sức mùa thi, về nguồn, lao động xưởng thực nghiệm, thành viên Chi hội sinh viên, triển lãm minh chứng lịch sử, tổng kết cuối năm khoa NNTS, tham gia trò chơi 20/11,ủng hộ quyên góp miền trung, khảo sát môn học, hội viên chi hội...</t>
  </si>
  <si>
    <t>UVBCH đoàn khoa, Phó chủ nhiệm CLB Nghiên cứu khoa học</t>
  </si>
  <si>
    <t xml:space="preserve"> hiến máu, về nguồn, khen thưởng đoàn khoa, khen thưởng đoàn trường, hoàn thành lớp nhận thức về Đảng, lao động xưởng thực nghiệm, cỗ vũ trò chơi 20/11, dự triển lãm minh chúng lịch sử,tổng kết cuối năm khoa NNTS, quyên góp ủng hộ miền trung.</t>
  </si>
  <si>
    <t>về nguồn ao bà Om, lao động xưởng,bình chọn khởi nghiệp, chạy Olympic, dự khai giảng, toạ đàm giữa lãnh đạo trường với sinh viên, dự khởi nghiệp,hiến máu, tham gia trò chơi 20/11</t>
  </si>
  <si>
    <t>Chạy Olympic, tham gia trò chơi 20/11, toạ đàm khởi nghiệp, toạ đàm vs lãnh đạo khoa, dự triển lãm minh chứng lịch sử, toạ đàm với lãnh đạo trường, về nguồn ao bà Om, lao động xưởng, hội viên chi hội, khảo sát môn học, ủng hộ miền trung, giấy khen tổng kết hoạt động đoàn.</t>
  </si>
  <si>
    <t>Giấy khen Cuộc thi ý tuởng khởi nghiệp(giải nhì), cuộc thi hult prize( giấy khen giải ba ), tuyên duơng đóng góp phong trào sinh viên câu lạc bộ khởi nghiệp, xác nhận thành viên chi hội, giấy xác nhận thành viên câu lạc bộ khởi nghiệp, đồng hành sinh viên tvu khởi nghiệp,ngày hội khởi nghiệp chạy Olympic, toạ đàm khởi nghiệp, dự triển lãm minh chứng lịch sử, , về nguồn ao bà Om, lao động xưởng.,dự khai giảng, bình chọn khởi nghiệp, lao động phuờng 5, tiếp xúc cử tri, tặng sách , tham gia cuộc thi phòng chố g tác hại thuốc lá, tham dự chung kết hult prize, khải sát môn học</t>
  </si>
  <si>
    <t>Học kỳ: I ; Năm học: 2020-2021</t>
  </si>
  <si>
    <t>ủng hộ miền trung</t>
  </si>
  <si>
    <t xml:space="preserve">giấy khen chi hội, ủng hộ miền trung </t>
  </si>
  <si>
    <t>ủng hộ miền trung, cắm hoa</t>
  </si>
  <si>
    <t>ủng hộ miền trung, thi bóng đá</t>
  </si>
  <si>
    <t xml:space="preserve"> giấy chứng nhận, ủng hộ miền trung</t>
  </si>
  <si>
    <t xml:space="preserve">cấm hoa, ủng hộ miền trung </t>
  </si>
  <si>
    <t>lao đông vệ sinh khu 1 lần 1,2,3, xác nhận hội viên, quyên góp quỹ học bổng 2020,ủng hộ miền trung,quyên góp trung thu, phát quà trung thu, uỷ viên chi đoàn,nông nghiệp thuỷ sản bền vững lần 2,tuyên truyển pháp luật, hỗ trợ đón tân sinh viên, tuyên dương, cổ vũ cấm hoa,đối thoại lđk,hỗ trợ đại hôi</t>
  </si>
  <si>
    <t xml:space="preserve">ủng hộ miền trung </t>
  </si>
  <si>
    <t>cấm hoa, ủng hộ miền trung, đối thoại lđk</t>
  </si>
  <si>
    <t xml:space="preserve">giấy chứng nhận,ủng hộ miền trung </t>
  </si>
  <si>
    <t>cấm hoa, nông nghiệp thuỷ sản bền vũng lần 2, ủng hộ miền trung,</t>
  </si>
  <si>
    <t>Danh sách trên có 22 sinh viên</t>
  </si>
  <si>
    <t>Ghi chú</t>
  </si>
  <si>
    <t>giấy chứng nhận, giấy khen mùa hè xanh, giấy khen chi hội,
 chương trình văn nghệ, ủng hộ miền trung</t>
  </si>
  <si>
    <t>ủng hộ miền trung, giấy chứng nhận, hội thi cắm hoa, nông nghiệp thuỷ sản bền vững lần 2, chứng nhận, tuyên truyền pháp luật,ủng hộ miền trung, phó bí thư</t>
  </si>
  <si>
    <t>xác nhận clb nckh, xác nhận chi hội, giấy biểu dương, lao động phường 6, 
tết trồng cây, giấy chứng nhận, nồng cốt chi hội, thi tuyên truyền pháp luật, giấy khen cuộc thi, ủng hộ miền trung, hỗ trợ chùa Phước Khánh 8, 9, 10, về nguồn trung thu, nông nghiệp thuỷ sản bền vững lần 2, cắm hoa</t>
  </si>
  <si>
    <t>cắm hoa, ủng hộ miền trung,
 giấy chứng nhận, nông nghiệp thuỷ sản lần 2, đối thoại lđk</t>
  </si>
  <si>
    <t>uỷ viên chi hội, giấy khen chi hội,tết trồng cây, 
lao động phường 6, nồng cốt chi hội, thi tuyên truyền pháp luật,giấy khen tuyên truyền pháp luật, giấy chứng nhận, tịnh xá ngọc Vinh, Chùa Phước Khánh 8,9,10, hỗ trợ chùa phước khánh, về nguồn trung thu,tuyên truyền pháp luật, cấm hoa,đối thoại lđk, ứng dụng lần 2</t>
  </si>
  <si>
    <t xml:space="preserve">giấy chứng nhận, ủng hộ miền trung,  
tình nguyện hè, nông nghiệp thuỷ sản bền vững lần 2 </t>
  </si>
  <si>
    <t xml:space="preserve">                                                                    Tên lớp: Thú y ; Bậc đào tạo: Đại học (Mã lớp: DA19TY KHÔNG COOP )</t>
  </si>
  <si>
    <t>Trà Vinh, ngày 22 tháng 2 năm 2021</t>
  </si>
  <si>
    <t>về nguồn, thành viên CLB, từ thiện, tham gia chạy olympic</t>
  </si>
  <si>
    <t>về nguồn, thành viên chi hội, hiến máu, tham dự ( cắm hoa, hội thao)</t>
  </si>
  <si>
    <t>về nguồn</t>
  </si>
  <si>
    <t>ủy vieên, thành viên chi hội, về nguồn, hiến máu, tọa đàm, 
từ thiện, thành tích học tập</t>
  </si>
  <si>
    <t>lớp phó, anh văn bằng b, tham dự tọa đàm</t>
  </si>
  <si>
    <t>về nguồn, tọa đàm</t>
  </si>
  <si>
    <t>về nguồn, khen thưởng học tập</t>
  </si>
  <si>
    <t>về nguồn, thành viên chi hội, tham dự dự án khởi nghiệp</t>
  </si>
  <si>
    <t>về nguồn, thành viên chi hội, từ thiện</t>
  </si>
  <si>
    <t>phó bí thư, thành viên CLB, về nguồn, tham gia tọa đàm</t>
  </si>
  <si>
    <t>về nguồn, tọa đàm, hiến máu</t>
  </si>
  <si>
    <t>về nguồn, tọa đàm, hiến máu, từ thiện</t>
  </si>
  <si>
    <t>Về nguồn, tọa đàm</t>
  </si>
  <si>
    <t>về nguồn, khen thưởng học tập, thành viên chi hội, tham dự (hỗ trợ đại hội, bình chọn dự án, chương trinh văn nghệ).</t>
  </si>
  <si>
    <t>ủy vien BCH chi đoàn, giấy
 khen (chi hội, hiến máu), tham dự ( tiếp sức mùa thi, 
hỗ trợ  tiếp nhận hồ sơ, bình chọn dự án, chạy omlympic)</t>
  </si>
  <si>
    <t>lớp trưởng, ủy viên, thành viên(clb, chi hội), giấy khen
 (hiến máu, công tác đoàn), chứng nhận môi trường, tham gia(tọa đàm, bình chọn, hiến máu, tiếp nhận hồ sơ), về nguồn, từ thiện</t>
  </si>
  <si>
    <t>phó CLB, về nguồn</t>
  </si>
  <si>
    <t>thủ quỹ, về nguồn, thành viên chi hội, tham gia 
(tọa đàm, bình chọn dự án)</t>
  </si>
  <si>
    <t>bí thư, về nguồn, thành viên chi hội, từ thiện, tiếp sức đến trường,
 tham gia (tọa đàm, bình chọn, chạy omlypic)</t>
  </si>
  <si>
    <t>Danh sách trên có 32 sinh viên</t>
  </si>
  <si>
    <t>HỘI ĐỒNG XÉT ĐIỂM RÈN LUYỆN</t>
  </si>
  <si>
    <t>Trà Vinh, ngày         tháng       năm 2021</t>
  </si>
  <si>
    <t>Học kỳ: I; Năm học: 2020 - 2021</t>
  </si>
  <si>
    <t xml:space="preserve">thành viên (CLB, Chi Hội), tham dự 
(dự án khởi nghiệp, tọa đàm, chạy olympic), hiến máu, </t>
  </si>
  <si>
    <t>Minh chứng</t>
  </si>
  <si>
    <t>nghĩ luôn</t>
  </si>
  <si>
    <t>tham gia (nhà tuyển dụng, về nguồn, dã ngoại, hội thảo, ngày hội việc làm), rừng ngập mặn</t>
  </si>
  <si>
    <t>UVTV đoàn khoa/ Phó bí thư</t>
  </si>
  <si>
    <t xml:space="preserve">                                                                    Tên lớp: Đại học Nông nghiệp; Bậc đào tạo: Đại học (Mã lớp: DA20NN)</t>
  </si>
  <si>
    <t>114720001</t>
  </si>
  <si>
    <t>Đặng</t>
  </si>
  <si>
    <t>Sóc Trăng</t>
  </si>
  <si>
    <t>DS tham dự các hoạt động của khoa, DS Vệ sinh trại TT</t>
  </si>
  <si>
    <t>114720002</t>
  </si>
  <si>
    <t>Thạch Âu</t>
  </si>
  <si>
    <t>Đông</t>
  </si>
  <si>
    <t>Trà Vinh</t>
  </si>
  <si>
    <t>114720015</t>
  </si>
  <si>
    <t>Phạm Quỳnh</t>
  </si>
  <si>
    <t>Giao</t>
  </si>
  <si>
    <t>Tỉnh Cà Mau</t>
  </si>
  <si>
    <t>114720016</t>
  </si>
  <si>
    <t>Võ Thanh</t>
  </si>
  <si>
    <t>DS Vệ sinh trại TT, DS tham dự các hoạt động của khoa</t>
  </si>
  <si>
    <t>114720005</t>
  </si>
  <si>
    <t>Huỳnh Bảo</t>
  </si>
  <si>
    <t>QĐ ban chấp hành, DS tham dự các hoạt động của khoa, DS Vệ sinh trại TT</t>
  </si>
  <si>
    <t>114720004</t>
  </si>
  <si>
    <t>114720018</t>
  </si>
  <si>
    <t>114720006</t>
  </si>
  <si>
    <t>114720019</t>
  </si>
  <si>
    <t>Tỉnh Sóc Trăng</t>
  </si>
  <si>
    <t>114720007</t>
  </si>
  <si>
    <t>114720009</t>
  </si>
  <si>
    <t>Trần Thị Hoài</t>
  </si>
  <si>
    <t>114720022</t>
  </si>
  <si>
    <t>114720013</t>
  </si>
  <si>
    <t>Lâm Nhật</t>
  </si>
  <si>
    <t>DS Vệ sinh trại TT</t>
  </si>
  <si>
    <t>114720014</t>
  </si>
  <si>
    <t>Trần Thiên</t>
  </si>
  <si>
    <t>Vĩ</t>
  </si>
  <si>
    <t xml:space="preserve">                                                                    Học kỳ: I; Năm học: 2020 - 2021</t>
  </si>
  <si>
    <t>2 CN, 2 DS</t>
  </si>
  <si>
    <t>CN, 2 DS, Biểu dương</t>
  </si>
  <si>
    <t>I=16,dS</t>
  </si>
  <si>
    <t>5 CN, 4DS, 2 kế hoạch Project</t>
  </si>
  <si>
    <t>2 CN, 3 DS</t>
  </si>
  <si>
    <t>3 CN, 5 DS</t>
  </si>
  <si>
    <t>1 CN, 2 DS</t>
  </si>
  <si>
    <t>3 CN, 2 DS, Biểu dương</t>
  </si>
  <si>
    <t>4 CN, 4 DS</t>
  </si>
  <si>
    <t>4 CN, 5 DS</t>
  </si>
  <si>
    <t>Bí thư, 6 CN, 6DS, 1 kế hoạch</t>
  </si>
  <si>
    <t>1 CN, 1 DS</t>
  </si>
  <si>
    <t>3 DS, 1CC, 3 CN</t>
  </si>
  <si>
    <t>LT, 3 CN, 1 giấy khen, 8 DS</t>
  </si>
  <si>
    <t>2 DS</t>
  </si>
  <si>
    <t>7 DS, 3 XN, 2 giấy khen, 1 TD, 1 QĐ</t>
  </si>
  <si>
    <t>LP, 2 CN, 6 DS, 1 kế hoạch Project</t>
  </si>
  <si>
    <t>2 CN, 6 DS, 1 kế hoạch Project, 1 QĐ</t>
  </si>
  <si>
    <t>Trần Thị Diệp</t>
  </si>
  <si>
    <t>Danh sách trên có: 19 sinh viên</t>
  </si>
  <si>
    <t>Trà Vinh, ngày  4    tháng  2   năm 2021</t>
  </si>
  <si>
    <t>1+AA15:P37+A15:P37</t>
  </si>
  <si>
    <t>Học kì I năm học 2020-2021</t>
  </si>
  <si>
    <t xml:space="preserve">                                                                    Tên lớp: Đại học Thú Y; Bậc đào tạo: Đại học (Mã lớp: DA20TYA)</t>
  </si>
  <si>
    <t>Minh chứng sinh viên( Tổng hợp đầy đủ không viết tắt)</t>
  </si>
  <si>
    <t>111320003</t>
  </si>
  <si>
    <t>Lê Hoài</t>
  </si>
  <si>
    <t>111320002</t>
  </si>
  <si>
    <t>Nguyễn Ngọc Thiên</t>
  </si>
  <si>
    <t>Nghĩ</t>
  </si>
  <si>
    <t>111320004</t>
  </si>
  <si>
    <t>Bến Tre</t>
  </si>
  <si>
    <t>111320005</t>
  </si>
  <si>
    <t>111320006</t>
  </si>
  <si>
    <t>Chánh</t>
  </si>
  <si>
    <t>Vĩnh Long</t>
  </si>
  <si>
    <t>Quyên góp, tham dự hội thảo, tham dự vòng bán kết cuộc thi Hult Prize, tham gia bình chọn, tính nguyện tham gia hỗ trợ cuọc thi, tham gia hỗ trợ đại hội, cỗ vũ cắm hoa, ủng hộ, thành viên clb người tốt việc tốt, tha gia" thứ 7 tình nguyện", lao động khuôn viên khu 1, thành viên clb môi trường, tham gia tọa đàm, thành viên clb kĩ năng sống, hỗ trợ bán hoa, 20/11, tham gia hội thao, tham dựu mitting cấp tỉnh, tha dự chương trình văn nghệ, thành viên chi hội Trà Cú</t>
  </si>
  <si>
    <t>111320007</t>
  </si>
  <si>
    <t>Nguyễn Tô</t>
  </si>
  <si>
    <t>111320008</t>
  </si>
  <si>
    <t>Phan Chí</t>
  </si>
  <si>
    <t>111320015</t>
  </si>
  <si>
    <t>Bí thư</t>
  </si>
  <si>
    <t>Tham dự khai giảng, văn nghệ 20/11</t>
  </si>
  <si>
    <t>111320062</t>
  </si>
  <si>
    <t>111320012</t>
  </si>
  <si>
    <t>Diệp Tấn</t>
  </si>
  <si>
    <t>chi hội Trà Cú, hỗ trợ đại hội</t>
  </si>
  <si>
    <t>111320010</t>
  </si>
  <si>
    <t>Đổ Thành</t>
  </si>
  <si>
    <t>tham dưự đối thoại, tham dự và hỗ trợ đại hội tham dự đại hội, tham gia lế tân hậu cần hỗ trợ đại hội, thành viên chi hội Càng Long, tham gia hỗ trợ chương trình khám chữa bệnh cho bà con nghèo tại Huyền Hội, tham dự sinh viên 5 tốt, tham gia tọa đàm</t>
  </si>
  <si>
    <t>111320011</t>
  </si>
  <si>
    <t>Ủy viên</t>
  </si>
  <si>
    <t>tham dự khai giảng, lễ tân hậu cần, tham dự đại hội, tham dự sinh viên 5 tốt, tham gia đối thoại, thành viên chi hội Càng Long</t>
  </si>
  <si>
    <t>111320013</t>
  </si>
  <si>
    <t>thành viên clb khởi nghiệp, clb người tốt việc tốt</t>
  </si>
  <si>
    <t>111320017</t>
  </si>
  <si>
    <t>Lê Thuận</t>
  </si>
  <si>
    <t>tham gia bình chọn, tham gia lễ tân hậu cần, tham dự đại hội, tham dự sinh viên 5 tốt, thành viên chi hội Càng Long</t>
  </si>
  <si>
    <t>111320020</t>
  </si>
  <si>
    <t>Hảo</t>
  </si>
  <si>
    <t>111320019</t>
  </si>
  <si>
    <t>tham gia tọa đàm</t>
  </si>
  <si>
    <t>111320021</t>
  </si>
  <si>
    <t>Hồ Vinh</t>
  </si>
  <si>
    <t>Hiển</t>
  </si>
  <si>
    <t>111320024</t>
  </si>
  <si>
    <t>Đào Hoàng</t>
  </si>
  <si>
    <t>Cà Mau</t>
  </si>
  <si>
    <t>111320075</t>
  </si>
  <si>
    <t>111320023</t>
  </si>
  <si>
    <t>Lưu Hoàng</t>
  </si>
  <si>
    <t>111320073</t>
  </si>
  <si>
    <t>Hưng</t>
  </si>
  <si>
    <t xml:space="preserve"> tham dự sinh viên 5 tốt, thành viên chi hội Càng Long</t>
  </si>
  <si>
    <t>111320022</t>
  </si>
  <si>
    <t>Luơng Trung</t>
  </si>
  <si>
    <t>tham gia đối thoại, tham gia thiết kế thời trang tái chế</t>
  </si>
  <si>
    <t>111320025</t>
  </si>
  <si>
    <t>thành viên chi hội Duyên Hải, giao lưu văn hóa quốc tế, tham gia trao quà tết, cỗ vũ cắm hoa</t>
  </si>
  <si>
    <t>111320026</t>
  </si>
  <si>
    <t>Huỳnh Văn Đỉnh</t>
  </si>
  <si>
    <t>Kỳ</t>
  </si>
  <si>
    <t>111320028</t>
  </si>
  <si>
    <t>Châu Nguyễn Việt</t>
  </si>
  <si>
    <t>111320029</t>
  </si>
  <si>
    <t>Tăng Phước</t>
  </si>
  <si>
    <t>tham dự hỗ trợ đại hội, tham gia văn nghệ</t>
  </si>
  <si>
    <t>111320031</t>
  </si>
  <si>
    <t>Châu Kinh</t>
  </si>
  <si>
    <t>thành viên chi hội Càng Long, tham dự sinh viên 5 tốt</t>
  </si>
  <si>
    <t>111320131</t>
  </si>
  <si>
    <t>Tỉnh Bình Dương</t>
  </si>
  <si>
    <t>111320033</t>
  </si>
  <si>
    <t>Đặng Khắc</t>
  </si>
  <si>
    <t xml:space="preserve">tham dự văn nghệ, thành viên clb môi trường,tham dự lễ khai giảng, thành viên clb người tốt việc tốt, cỗ vũ cắm hoa, tham gia cỗ vũ tuyên truyền ca khúc cách mạng, </t>
  </si>
  <si>
    <t>111320037</t>
  </si>
  <si>
    <t>tham gia giả đá bóng sinh viên</t>
  </si>
  <si>
    <t>111320080</t>
  </si>
  <si>
    <t>Võ Trung</t>
  </si>
  <si>
    <t>111320081</t>
  </si>
  <si>
    <t>Hà Hữu</t>
  </si>
  <si>
    <t>111320113</t>
  </si>
  <si>
    <t>tham dự khai giảng, tham gia trò chơi dân gian, tham gia đối thoại, cỗ vũ cắm hoa, thành viên clb người tốt việc tốt, tham gia văn nghệ, cỗ vũ tuyên truyền ca khúc cách mạng, tham gia thứu 7 tình nguyện, hát quốc ca 20/11, tham gia đồng hành cùng tvu khời nghiệp, quyên góp giúp đỡ người nghèo</t>
  </si>
  <si>
    <t>111320082</t>
  </si>
  <si>
    <t>Võ Thị Cẩm</t>
  </si>
  <si>
    <t>111320039</t>
  </si>
  <si>
    <t>Nguyễn Trường</t>
  </si>
  <si>
    <t>thành viên clb khời nghiệp, tham dự tọa đàm, hỗ trợ văn nghệ</t>
  </si>
  <si>
    <t>111320083</t>
  </si>
  <si>
    <t>Đặng Trần</t>
  </si>
  <si>
    <t>111320085</t>
  </si>
  <si>
    <t>Nguyễn Huyền Hạnh</t>
  </si>
  <si>
    <t>111320040</t>
  </si>
  <si>
    <t>Võ Thị Mỹ</t>
  </si>
  <si>
    <t>111320041</t>
  </si>
  <si>
    <t>Lớp phó</t>
  </si>
  <si>
    <t>tham gia trò chơi dân gian, hiến máu, thành viên clb khởi nghiệp</t>
  </si>
  <si>
    <t>111320042</t>
  </si>
  <si>
    <t>Trương Công Phú</t>
  </si>
  <si>
    <t>Quí</t>
  </si>
  <si>
    <t>thành viên chi hội Càng Long, tham gia lễ tân hậu cần, tham dự sinh viên 5 tốt</t>
  </si>
  <si>
    <t>111320045</t>
  </si>
  <si>
    <t>Huỳnh Phát</t>
  </si>
  <si>
    <t>tham dự khai giảng, cỗ vũ cắm hoa, giao lưu chia sẽ về bào vệ môi trường, tham gia chạy olympic, tham dự vòng chung kết và bán kết Hulit Prize, tham gia hỗ trợ đại hội, trực gian hàng khởi nghiệp, hiến máu, tham gia hỗ trợ cuộc thi, tham gia công tác xã hội, tham gia về nguồn, tham gia tập huấn kiến thức ATGT, tham dự bình chọn, lao động khuên viên khu 1, tham dự văn nghệ, cỗ vũ tuyên truyền ca khúc cách mạng, thành viên clb môi trường, thành viên clb nghiên cứu khoa học, thành viên clb khởi nghiệp, tham dự hội thảo, tham dự văn nghệ</t>
  </si>
  <si>
    <t>111320086</t>
  </si>
  <si>
    <t>Lữ Minh</t>
  </si>
  <si>
    <t>tham dự ngày hội tri ân dòng máu Việt, thành viên clb kĩ năng sống, tham gia giao lưu văn hóa, hỗ trợ đại hội, cỗ vũ cắm hoa, tham dự đại hội CHSV Duyên Hải, tham dự tọa đàm nghiên cứu khoa học, tham dự Hult Prize, thành viên chi hội Duyên Hải, tham gia về nguyền và quyên góp, tham gia bình chọn</t>
  </si>
  <si>
    <t>111320088</t>
  </si>
  <si>
    <t>Nguyễn Kim</t>
  </si>
  <si>
    <t xml:space="preserve">hỗ trợ gian hàng nước uống giải khát, tham gia trò chơi dân gian, thành viên chi hội Càng long, </t>
  </si>
  <si>
    <t>111320050</t>
  </si>
  <si>
    <t>111320051</t>
  </si>
  <si>
    <t>Thạch Thị Bích</t>
  </si>
  <si>
    <t>Tiền</t>
  </si>
  <si>
    <t>thành viên clb người tốt việc tốt, tham dự Hult Prize, tham dự tọa đàm</t>
  </si>
  <si>
    <t>111320052</t>
  </si>
  <si>
    <t>Âu Khải</t>
  </si>
  <si>
    <t>Tín</t>
  </si>
  <si>
    <t>tham dự đại hội clb kĩ năng sống</t>
  </si>
  <si>
    <t>111320055</t>
  </si>
  <si>
    <t>Đỗ Thị Kiều</t>
  </si>
  <si>
    <t>cỗ vũ cắm hoa, tham gia trò chơi dân gian, giao lưu cùng Tzu, tham dự tạo đàm, tham dự mitting</t>
  </si>
  <si>
    <t>111320091</t>
  </si>
  <si>
    <t>Huỳnh Quốc</t>
  </si>
  <si>
    <t>Trưởng</t>
  </si>
  <si>
    <t>tham dự sinh viên 5 tốt, thành viên chi hội Càng Long</t>
  </si>
  <si>
    <t>111320092</t>
  </si>
  <si>
    <t>Trịnh Dương Thanh</t>
  </si>
  <si>
    <t>111320056</t>
  </si>
  <si>
    <t>Nguyễn Phạm Thảo</t>
  </si>
  <si>
    <t>Phó Bí thư</t>
  </si>
  <si>
    <t>cỗ vũ cắm hoa</t>
  </si>
  <si>
    <t>111320094</t>
  </si>
  <si>
    <t>Nguyễn Thế</t>
  </si>
  <si>
    <t xml:space="preserve">tham gia đối thoại, tham  dự sinh viên 5 tốt, tham gia tọa đàm, thành viên chi hội Càng Long, tham gia lễ tân hậu cần hỗ trợ, tham dự đại hội chi hội Càng Long, </t>
  </si>
  <si>
    <t>111320058</t>
  </si>
  <si>
    <t>Văn Thành</t>
  </si>
  <si>
    <t>111320057</t>
  </si>
  <si>
    <t>Võ Quang</t>
  </si>
  <si>
    <t>111320096</t>
  </si>
  <si>
    <t>Giang Phú</t>
  </si>
  <si>
    <t>Vĩnh</t>
  </si>
  <si>
    <t>tham gia trò chơi dân gian, tham dự văn nghệ 20/11, tham dự lễ khai giảng, thành viên chi hội Càng Long, tham dự chương trình văn nghệ</t>
  </si>
  <si>
    <t>111320095</t>
  </si>
  <si>
    <t>Lê Văn</t>
  </si>
  <si>
    <t>tham dự vòng bán kết Hult Prize</t>
  </si>
  <si>
    <t>111320059</t>
  </si>
  <si>
    <t>Nguyễn Nhật Tường</t>
  </si>
  <si>
    <t>111320060</t>
  </si>
  <si>
    <t>Huỳnh Ngọc</t>
  </si>
  <si>
    <t>Xinh</t>
  </si>
  <si>
    <t>111320061</t>
  </si>
  <si>
    <t>Phạm Như</t>
  </si>
  <si>
    <t>tham gia trò chơi dân gian, tham dự chương trình văn nghệ, tham dự đại hôi chi hội Càng Long, tham dự hội thao, thành viên chi hội Càng Long</t>
  </si>
  <si>
    <t xml:space="preserve">                                                                  Học kỳ: I; Năm học: 2020-2021</t>
  </si>
  <si>
    <t xml:space="preserve">                                                                  Tên lớp:  Công nghệ sinh học; Bậc đào tạo: Đại học (Mã lớp: DA20CNSH)</t>
  </si>
  <si>
    <t xml:space="preserve">                                                                  Khóa: 2020; Hệ đào tạo: Chính quy</t>
  </si>
  <si>
    <t>Lê Đình Gia</t>
  </si>
  <si>
    <t>28/01/2002</t>
  </si>
  <si>
    <t>Giao lưu 10 ngón tay bảo vệ mội trường, tham gia chi hội sv, đề tài cấp Tỉnh</t>
  </si>
  <si>
    <t>Trần Thị Mộng</t>
  </si>
  <si>
    <t>31/07/2002</t>
  </si>
  <si>
    <t>Đề tài cấp Tỉnh</t>
  </si>
  <si>
    <t>Cao Thị Tứ</t>
  </si>
  <si>
    <t>Mụi</t>
  </si>
  <si>
    <t>Huỳnh Đoàn Thiện</t>
  </si>
  <si>
    <t>28/04/20002</t>
  </si>
  <si>
    <t>16/3/2002</t>
  </si>
  <si>
    <t>Trương Thị Thanh</t>
  </si>
  <si>
    <t>Tham gia chi hội sv</t>
  </si>
  <si>
    <t>Danh sách trên có 6 sinh viên</t>
  </si>
  <si>
    <t>Khảo sát online, SHCD, Hult Prize, về nguồn, khởi nghiệp, dọn vệ sinh</t>
  </si>
  <si>
    <t>Manglub, tuyển sinh, dọn vệ sinh, Khảo sát online, SHCD, Hult Prize, về nguồn, khởi nghiệp</t>
  </si>
  <si>
    <t>Trà Vinh, ngày 2 tháng 11 năm 2021</t>
  </si>
  <si>
    <t>lp, gk</t>
  </si>
  <si>
    <t>hm,clb,cảm tình đảng</t>
  </si>
  <si>
    <t>Khá</t>
  </si>
  <si>
    <t>uv, gk</t>
  </si>
  <si>
    <t xml:space="preserve">                </t>
  </si>
  <si>
    <t>clb, gk</t>
  </si>
  <si>
    <t>lt, gk</t>
  </si>
  <si>
    <t>phó bt</t>
  </si>
  <si>
    <t>ctxh,ds,ch</t>
  </si>
  <si>
    <t>bt, cảm tình đảng</t>
  </si>
  <si>
    <t>17/9/1998</t>
  </si>
  <si>
    <t>uv,gk,cảm tình đảng</t>
  </si>
  <si>
    <t>ch,ctxh,ds</t>
  </si>
  <si>
    <t>BCH ĐOÀN KHOA</t>
  </si>
  <si>
    <t>BỘ MÔN CNTY</t>
  </si>
  <si>
    <t>TRƯỞNG KHOA</t>
  </si>
  <si>
    <t>DS tham dự các hoạt động của khoa, giấy khen đạt giải khởi nghiệp,
 hiến máu, Ds vệ sinh trại, vệ sinh xã, Câu lạc bộ học thuật</t>
  </si>
  <si>
    <t>DS tham dự các hoạt động của khoa, giấy khen đạt giải khởi nghiệp, 
hiến máu, Ds vệ sinh trại, lực lượng nồng cốt</t>
  </si>
  <si>
    <t>DS tham dự các hoạt động của khoa, giấy khen đạt giải khởi nghiệp, 
hiến máu, Ds vệ sinh trại</t>
  </si>
  <si>
    <t>tham gia (nhà tuyển dụng, về nguồn, dã ngoại,dọn vệ sinh
,tổng kết, chạy thể lực, mừng đảng mừng xuân,khai giảng), khảo sát môn học
, mùa hè xanh, tích cực tham gia tiếp sức mùa thi,clb NCKH</t>
  </si>
  <si>
    <t>tham gia (nhà tuyển dụng, về nguồn, dã ngoại,dọn vệ sinh,tổng kết, 
chạy thể lực, mừng đảng mừng xuân,khai giảng), khảo sát môn học,
mùa hè xanh,clb NCKH</t>
  </si>
  <si>
    <t>tham gia (nhà tuyển dụng, về nguồn,
 dã ngoại, hội thảo, cổ vũ hùng biện,khai giảng,chạy thể lực, dọn vệ sinh),
 sinh hoạt đầu khóa, khảo sát môn học,mùa hè xanh, chi hội</t>
  </si>
  <si>
    <t>17/10/2001</t>
  </si>
  <si>
    <t>tham gia (về nguồn, dã ngoại, mất cân bằng giớ tính), sinh hoạt đầu khóa, khảo sát môn học</t>
  </si>
  <si>
    <t>24/02/2001</t>
  </si>
  <si>
    <t>tham gia ( về nguồn, dã ngoại, chạy olympic), sinh hoạt đầu khóa, khảo sát môn học</t>
  </si>
  <si>
    <t>tham gia (nhà tuyển dụng, về nguồn, dã ngoại, khai giảng, chạy thể lực
, tổng kết, mừng đảng mừng xuân), sinh hoạt đầu khóa, khảo sát môn học, 
mùa hè xanh, tích cực tham gia tiếp sức mùa thi, clb NCKH</t>
  </si>
  <si>
    <t>tham gia (nhà tuyển dụng, về nguồn, dã ngoại, khai giảng,cổ vũ hùng biện,chạy thể lực, ),
 sinh hoạt đầu khóa, khảo sát môn học, mùa hè xanh, chi hội</t>
  </si>
  <si>
    <t>15/09/2001</t>
  </si>
  <si>
    <t>tham gia (nhà tuyển dụng, về nguồn, dã ngoại, khai giảng, chạy thể lực,
 tổng kết, mừng đảng mừng xuân, tác hại thuốc lá), sinh hoạt đầu khóa,
 khảo sát môn học, mùa hè xanh, tích cực tham gia tiếp sức mùa thi, clb NCKH</t>
  </si>
  <si>
    <t>tham gia (nhà tuyển dụng, về nguồn, dã ngoại, hội thảo, khai giảng,
 mất cân bằng giới tính), sinh hoạt đầu khóa, khảo sát môn học, mùa hè xanh, chi hội</t>
  </si>
  <si>
    <t>19/05/2001</t>
  </si>
  <si>
    <t>tham gia (nhà tuyển dụng, về nguồn, dã ngoại, hội thảo,
chạy thể lực,tác hại thuốc lá, mừng đảng mừng xuân,
 tổng kết, khai giảng, cổ vũ hùng biện), sinh hoạt đầu khóa, 
khảo sát môn học, mùa hè xanh, hiến máu, tích cực trong
 tham gia tư vấn tuyển sinh, giải 3 khởi nghiệp tỉnh đoàn,
sinh viên 5 tốt,clb NCKH, thi hùng biện, chứng nhận</t>
  </si>
  <si>
    <t>tham gia (nhà tuyển dụng, về nguồn, dã ngoại, hội thảo,), 
sinh hoạt cuối khóa, khảo sát môn học, tọa đàm những vấn đề liên quan
 mất cân bằng giới tính sau khi sinh, mùa hè xanh, tọa đàm doanh nghiệp</t>
  </si>
  <si>
    <t>29/05/2001</t>
  </si>
  <si>
    <t>tham gia ( về nguồn, dã ngoại, ), sinh hoạt đầu khóa, khảo sát môn học,
 tọa đàm liên quan đến mất cân bằng giới tính sau khi sinh, tọa đàm với doanh nghiệp</t>
  </si>
  <si>
    <t>21/09/2001</t>
  </si>
  <si>
    <t>tham gia ( về nguồn, dã ngoại, hội thảo), sinh hoạt đầu khóa, khảo sát môn học, 
dự khai giảng 20/11, tọa đàm doanh nghiệp, bí quyết chinh phục nhà tuyển dụng,
 chạy thể lực, mùa hè xanh, cổ vũ hùng biện</t>
  </si>
  <si>
    <t>tham gia (nhà tuyển dụng, về nguồn, dã ngoại, hội thảo, chi hội ), 
sinh hoạt đầu khóa, khảo sát môn học, tọa đàm với doanh nghiệp,
 chạy thể lực, bí quyết chinh phục nhà tuyển dụng, dự tổng kết 26/1/2021,
 mùa hè xanh, dự khai giảng 20/11</t>
  </si>
  <si>
    <t>28/11/2001</t>
  </si>
  <si>
    <t xml:space="preserve">tham gia (nhà tuyển dụng, về nguồn, dã ngoại, hội thảo,), 
sinh hoạt đầu khóa, khảo sát môn học, cổ vũ hùng biện,
 hội thảo ứng dụng cộng nghệ với sinh học trong sản xuất nông nghiệp,
 tọa đàm doanh nghiệp, dự khai giảng 20/11, bí quyết chinhphục nhà tuyển dụng
, chạy thể lực, mùa hè xanh, chương trình văn nghệ mừng đảng mừng xuân </t>
  </si>
  <si>
    <t>25/04/2001</t>
  </si>
  <si>
    <t>tham gia (nhà tuyển dụng, về nguồn, dã ngoại, hội thảo,), 
sinh hoạt đầu khóa, khảo sát môn học, tọa đàm những vấn đề liên
 quan mất cân bằng giới tính sau khi sinh, tọa đàm doanh nghiệp</t>
  </si>
  <si>
    <t>tham gia (nhà tuyển dụng, về nguồn, dã ngoại, hội thảo,), 
sinh hoạt đầu khóa, khảo sát môn học, chạy olympic, chương trình văn 
nghệ mừng đảng mừng xuân, tọa đàm với doanh nghiệp, mùa hè xanh</t>
  </si>
  <si>
    <t>31/03/2001</t>
  </si>
  <si>
    <t xml:space="preserve">tham gia (nhà tuyển dụng, về nguồn, dã ngoại, hội thảo, chi hội),
 sinh hoạt đầu khóa, khảo sát môn học, mùa hè xanh, những vấn đề
 mất cân bằng giới tính sau khi sinh, bí quyết chinh phục nhà tuyển dụng, tọa đàm doanh nghiệp, </t>
  </si>
  <si>
    <t xml:space="preserve">tham gia (nhà tuyển dụng, về nguồn, dã ngoại, hội thảo, chi hội ), 
sinh hoạt đầu khóa, khảo sát môn học, tọa đàm với doanh nghiệp,
 mùa hè xanh, hội thảo ứng dụng công nghệ sinh học trong sản xuất nông sản,
 dự khai giảng 20/11, tọa đàm những vấn đề mất cân bằng giới tính sau khi sinh, 
bí quyết chinh phục nhà tuyển dụng, mùa hè xanh, </t>
  </si>
  <si>
    <t>Tên lớp: Công nghệ thực phẩm ; Bậc đào tạo: Đại học (Mã lớp: DA19CNTP)</t>
  </si>
  <si>
    <t>Khóa: 2019; Hệ đào tạo: Chính quy</t>
  </si>
  <si>
    <t>Tham gia ( từ thiện)</t>
  </si>
  <si>
    <t>Tham gia ( từ thiện, thể thao, mùa hè xanh, đoàn viên ưu tú)</t>
  </si>
  <si>
    <t>Tham gia ( từ thiện, thể thao)</t>
  </si>
  <si>
    <t>Tham gia ( từ thiện, thể thao, mùa hè xanh, hiến máu, đoàn viên ưu tú)</t>
  </si>
  <si>
    <t>Tham gia (từ thiện)</t>
  </si>
  <si>
    <t>Tham gia (từ thiện, thể thao)</t>
  </si>
  <si>
    <t>Tham gia (lớp phó, từ thiện, thể thao, mùa hè xanh, sv được khen thưởng trong học tập)</t>
  </si>
  <si>
    <t>Tham gia (Phó bí thư, thể thao, từ thiện, mùa hè xanh, hiến máu)</t>
  </si>
  <si>
    <t>Tham gia (từ thiện, thể thao, đoàn viên ưu tú</t>
  </si>
  <si>
    <t>Tham gia (Từ thiện, hiến máu, mùa hè xanh, bồi dưỡng đảng viên)</t>
  </si>
  <si>
    <t>Tham gia (Mùa hè xanh, từ thiện, đoàn viên ưu tú)</t>
  </si>
  <si>
    <t>Tham gia (từ thiện, thể thao, nùa hè xanh, đoàn viên ưu tú)</t>
  </si>
  <si>
    <t>Tham gia (từ thiện, thể thao, đoàn viên ưu tú)</t>
  </si>
  <si>
    <t>Tham gia (từ thiện, thể thao, UVBCH, mùa hè xanh, Bồi dưỡng lớp đảng viên)</t>
  </si>
  <si>
    <t>CHỦ TỊCH HỘI ĐỒNG</t>
  </si>
  <si>
    <t>LẬP BẢNG</t>
  </si>
  <si>
    <t>Tham gia (lớp trưởng, từ thiện, thể thao, mùa hè xanh, hiến máu, 
sv 5 tốt, về nguồn, đoàn viên hội viên ưu tú)</t>
  </si>
  <si>
    <t>MINH CHỨNG</t>
  </si>
  <si>
    <t xml:space="preserve">Tham gia  các HĐ. </t>
  </si>
  <si>
    <t>Lao động.  CLB tiếng Anh. Giấy khen của chủ tịch xã Nhị Long.
 Khen thưởng KKHT. Quyên góp. Giải kk cuộc thi "Đồng hành cùng sinh viên
 TVU khởi nghiệp". Tham gia các HĐ.</t>
  </si>
  <si>
    <t>Tham gia  các HĐ.</t>
  </si>
  <si>
    <t>CLB tiếng Anh. Giấy khen của chủ tịch xã Nhị Long. Quyên góp.
 Giải kk cuộc thi "Đồng hành cùng sinh viên TVU khởi nghiệp".
 Tham gia các HĐ.</t>
  </si>
  <si>
    <t>116220026</t>
  </si>
  <si>
    <t>Đặng Thị Kiều</t>
  </si>
  <si>
    <t>Diễm</t>
  </si>
  <si>
    <t>11/11/2002</t>
  </si>
  <si>
    <t>Tọa đàm với lãnh đạo khoa, Bình chọn 2 dự án khởi nghiệp, thực hiện khảo sát của phòng Đảm bảo chất lượng, ủng hộ quà tết, tham dự lễ khai giảng.</t>
  </si>
  <si>
    <t>116220048</t>
  </si>
  <si>
    <t>Võ Hoàng Thúy</t>
  </si>
  <si>
    <t>22/08/2002</t>
  </si>
  <si>
    <t>Tọa đàm với lãnh đạo khoa, Bình chọn 2 dự án khởi nghiệp, thực hiện khảo sát của phòng Đảm bảo chất lượng, ủng hộ quà tết, tham dự lễ khai giảng, tham gia đối thọai giữa LĐK.Trung tâm/bộ môn với sinh viên, tham gia cổ vũ cấm hoa, giấy xác nhận thành viên câu lạc bộ người tốt việc tốt, tham gia công tác xã hội tháng 1.</t>
  </si>
  <si>
    <t>116220030</t>
  </si>
  <si>
    <t>Lê Thị Trúc</t>
  </si>
  <si>
    <t>03/11/2002</t>
  </si>
  <si>
    <t>Tọa đàm với lãnh đạo khoa, Bình chọn 2 dự án khởi nghiệp, thực hiện khảo sát của phòng Đảm bảo chất lượng, ủng hộ quà tết, tham gia đối thọai giữa LĐK.Trung tâm/bộ môn với sinh viên, tham gia ngày hội cấp trường, tham gia cổ vũ hộ thi Tân Nhạc của Chi hội sinh viên Châu Thành, Giấy xác nhận thành viên câu lạc bộ người tốt việc tốt, tham gia cổ vũ cấm hoa, tham dự chương trình văn nghệ chào mừng thành công đại hội Đảng bộ tỉnh TV lần XI, góp quỹ ủng hộ miền Trung.</t>
  </si>
  <si>
    <t>116220025</t>
  </si>
  <si>
    <t>Đào</t>
  </si>
  <si>
    <t>29/12/2002</t>
  </si>
  <si>
    <t>116220006</t>
  </si>
  <si>
    <t>12/11/2002</t>
  </si>
  <si>
    <t>Tọa đàm với lãnh đạo khoa, Bình chọn 2 dự án khởi nghiệp, thực hiện khảo sát của phòng Đảm bảo chất lượng, ủng hộ quà tết, tham gia đối thọai giữa LĐK.Trung tâm/bộ môn với sinh viên, tham gia công tác xã hội tháng 1.</t>
  </si>
  <si>
    <t>116220007</t>
  </si>
  <si>
    <t>Hồ Xuân</t>
  </si>
  <si>
    <t>27/10/2002</t>
  </si>
  <si>
    <t>Tọa đàm với lãnh đạo khoa, Bình chọn 2 dự án khởi nghiệp, thực hiện khảo sát của phòng Đảm bảo chất lượng, ủng hộ quà tết, tham dự lễ khai giảng, tham gia hội thi cấm hoa, giấy xác nhận tham gia tích cực tại Chi hội sinh viên H.Càng Long.</t>
  </si>
  <si>
    <t>116220009</t>
  </si>
  <si>
    <t xml:space="preserve">Tọa đàm với lãnh đạo khoa, Bình chọn 2 dự án khởi nghiệp, </t>
  </si>
  <si>
    <t>116220010</t>
  </si>
  <si>
    <t>07/04/2002</t>
  </si>
  <si>
    <t>116220046</t>
  </si>
  <si>
    <t>Lê Đăng</t>
  </si>
  <si>
    <t>01/05/2001</t>
  </si>
  <si>
    <t xml:space="preserve">Tọa đàm với lãnh đạo khoa, Bình chọn 2 dự án khởi nghiệp, thực hiện khảo sát của phòng Đảm bảo chất lượng, ủng hộ quà tết,  tham gia đối thọai giữa LĐK.Trung tâm/bộ môn với sinh viên, tham gia văn nghệ 19/11, 
</t>
  </si>
  <si>
    <t>116220012</t>
  </si>
  <si>
    <t>02/10/2002</t>
  </si>
  <si>
    <t>Tọa đàm với lãnh đạo khoa, Bình chọn 2 dự án khởi nghiệp, thực hiện khảo sát của phòng Đảm bảo chất lượng, ủng hộ quà tết, tham gia đối thọai giữa LĐK.Trung tâm/bộ môn với sinh viên, tham gia ngày hội cấp trường, Giấy xác nhận thành viên câu lạc bộ người tốt việc tốt, Giấy Khen giải nhất Hát Quốc Ca hội thi Tuyên truyền ca khúc cách mạng của Chi hội sinh viên H.Châu Thành, giấy xác nhận tham gia tích cực các hoạt động Chi hội sinh viên H.Châu Thành, tham gia thi hát Quốc Ca của BCH Chi hội sinh viên H. Châu Thành, tham gia cổ vũ hộ thi Tân Nhạc của Chi hội sinh viên Châu Thành,  tham gia văn nghệ chào mừng ngày nhà giáo Việt Nam của chi hội sinh viên Châu Thành.</t>
  </si>
  <si>
    <t>116220033</t>
  </si>
  <si>
    <t>09/04/2002</t>
  </si>
  <si>
    <t>116220016</t>
  </si>
  <si>
    <t>01/10/2002</t>
  </si>
  <si>
    <t>Tọa đàm với lãnh đạo khoa, Bình chọn 2 dự án khởi nghiệp, ủng hộ quà tết.</t>
  </si>
  <si>
    <t>116220035</t>
  </si>
  <si>
    <t>Nguyễn Võ Phong</t>
  </si>
  <si>
    <t>06/05/2002</t>
  </si>
  <si>
    <t xml:space="preserve">Tọa đàm với lãnh đạo khoa, Bình chọn 2 dự án khởi nghiệp, thực hiện khảo sát của phòng Đảm bảo chất lượng, ủng hộ quà tết, tham dự lễ khai giảng, tham gia khai mạc triễn làm "Hoàng Sa, Trường Sa là của Việt Nam", tham gia đối thọai giữa LĐK.Trung tâm/bộ môn với sinh viên, tham gia chi hội sinh viên H. Châu Thành, tham gia ngày hội cấp trường, giao lưu văn hóa quốc tế với thanh niên, tình nguyện viên trường ĐH TZU CHI Đài Loan, Giấy Tuyên Dương tích cực đóng góp công tác hội và phong trào sinh viên của chi hội H.Càng Long, tham gia cuộc thi học tập và làm theo tư tưởng, đạo đức, phong cách HCM, tham gia giao lưu TZU CHI bảo vệ môi trường, tham gia câu lạc bộ tiếng Anh không chuyên của hội sinh viên trường ĐHTV, tham gia  CLB kỹ năng sống thuộc hội sinh viên trường ĐHTV, tham gia cuộc thi bình chọn dự án khởi nghiệp TVU 2020, giấy Khen giải nhất cuộc thị "Đồng hành cùng sinh viên TVU khởi nghiệp" năm 2020, tham gia công trình thanh niên, thứ 7 tình nguyện tại Châu Thành, hỗ trợ đội nước sạch trường ĐHTV thực hiện chương trình tập huấn tại H.Châu Thành, tham gia hỗ trợ tại xã Đa Lộc, Châu Thành, tham gia hỗ trợ Đại hội CLB Khởi nghiệp của chi hội sinh viên H.Châu Thành, tham gia hỗ trợ xã đoàn Lương Hòa A, Đa Lộc của CHSV Châu Thành, Giấy xác nhận tham gia tích cực các hoạt động CHSV huyện Châu Thành, tham gia quyên góp ủng hộ đồng bào Miền Trung, tham gia văn nghệ chào mừng ngày nhà giáo VN 20/11.
</t>
  </si>
  <si>
    <t>116220017</t>
  </si>
  <si>
    <t>Hoàng Kim</t>
  </si>
  <si>
    <t>13/02/2002</t>
  </si>
  <si>
    <t>Tọa đàm với lãnh đạo khoa, Bình chọn 2 dự án khởi nghiệp, thực hiện khảo sát của phòng Đảm bảo chất lượng, ủng hộ quà tết, tham dự lễ khai giảng, tham gia ngày hội cấp trường, tham gia văn nghệ 19/11, giấy xác nhận thành viên câu lạc bộ người tốt việc tốt, tham gia công tác xã hội trong tháng 1</t>
  </si>
  <si>
    <t>116220047</t>
  </si>
  <si>
    <t>Kim Thị Hồng</t>
  </si>
  <si>
    <t>06/04/2002</t>
  </si>
  <si>
    <t>Tọa đàm với lãnh đạo khoa, Bình chọn 2 dự án khởi nghiệp, thực hiện khảo sát của phòng Đảm bảo chất lượng, ủng hộ quà tết, tham dự lễ khai giảng, tham gia hội thi cấm hoa, giấy chứng nhận trình độ cấp 1 tiếng KHMER.</t>
  </si>
  <si>
    <t>116220019</t>
  </si>
  <si>
    <t>Lê Thị Thanh</t>
  </si>
  <si>
    <t>13/04/2002</t>
  </si>
  <si>
    <t>Tọa đàm với lãnh đạo khoa, Bình chọn 2 dự án khởi nghiệp, thực hiện khảo sát của phòng Đảm bảo chất lượng, ủng hộ quà tết, tham dự lễ khai giảng, tham gia ngày hội cấp trường, tham gia trò chơi dân gian 20/11, tham gia hội thi cấm hoa, tham gia cổ vũ cuộc thi tuyên truyền pháp luật chủ đề "Sinh viên trường ĐHTV với pháp luật bình đẳng giới và phòng chống bạo lực trên cơ sở giới", tham gia hỗ trợ phát quà cho các gia đình khó khăn tại H.Tiểu Cần, tham gia chương trình dã ngoại kết hợp văn nghệ giáng sinh an lành, tham gia lao động khuôn viên khu I trường ĐHTV, giấy Khen Câu lạc bộ môi trường cuộc thi "Đồng hành cùng sinh viên TVU Khởi nghiệp" năm 2020, tham gia cuộc thi đồng hành cùng sinh viên khởi nghiệp năm 2020.</t>
  </si>
  <si>
    <t>116220018</t>
  </si>
  <si>
    <t>Huỳnh Nguyễn Thanh</t>
  </si>
  <si>
    <t>Thoãng</t>
  </si>
  <si>
    <t>18/12/2002</t>
  </si>
  <si>
    <t xml:space="preserve">Gây quỹ vì đồng bào miền Trung, tọa đàm với lãnh đạo khoa, phong trào văn hóa - Nghệ thuật, 
thể thao H. Càng Long, Bình chọn 2 dự án khởi nghiệp, thực hiện khảo sát của phòng Đảm bảo chất lượng, ủng hộ quà tết, </t>
  </si>
  <si>
    <t>116220021</t>
  </si>
  <si>
    <t>Phạm Thị Anh</t>
  </si>
  <si>
    <t>31/08/2001</t>
  </si>
  <si>
    <t>Tọa đàm với lãnh đạo khoa, Bình chọn 2 dự án khởi nghiệp, thực hiện khảo sát của phòng Đảm bảo chất lượng, ủng hộ quà tết, tham dự lễ khai giảng, tham gia ngày hội cấp trường, tham gia trò chơi dân gian 20/11, tham gia hội thi cấm hoa, tham gia cổ vũ cuộc thi tuyên truyền pháp luật chủ đề "Sinh viên trường ĐHTV với pháp luật bình đẳng giới và phòng chống bạo lực trên cơ sở giới", tham gia hỗ trợ phát quà cho các gia đình khó khăn tại H.Tiểu Cần, tham gia chương trình dã ngoại kết hợp văn nghệ giáng sinh an lành, tham gia lao động khuôn viên khu I trường ĐHTV, tham gia cuộc thi đồng hành cùng sinh viên khởi nghiệp năm 2020, giấy Khen Câu lạc bộ môi trường cuộc thi "Đồng hành cùng sinh viên TVU Khởi nghiệp" năm 2020.</t>
  </si>
  <si>
    <t>116220042</t>
  </si>
  <si>
    <t>28/03/2002</t>
  </si>
  <si>
    <t>Tọa đàm với lãnh đạo khoa, Bình chọn 2 dự án khởi nghiệp, thực hiện khảo sát của phòng Đảm bảo chất lượng, ủng hộ quà tết, tham dự lễ khai giảng, tham gia đối thọai giữa LĐK.Trung tâm/bộ môn với sinh viên, tham gia ngày hội cấp trường, tham gia trò chơi dân gian 20/11, tham dự chương trình văn nghệ chào mừng thành công đại hội Đảng bộ tỉnh TV lần XI, giấy xác nhận thành viên câu lạc bộ người tốt việc tốt.</t>
  </si>
  <si>
    <t>116220022</t>
  </si>
  <si>
    <t>Mai Huy</t>
  </si>
  <si>
    <t>19/11/2002</t>
  </si>
  <si>
    <t>116220044</t>
  </si>
  <si>
    <t>16/06/2002</t>
  </si>
  <si>
    <t xml:space="preserve">Tọa đàm với lãnh đạo khoa, Bình chọn 2 dự án khởi nghiệp, thực hiện khảo sát của phòng Đảm bảo chất lượng, ủng hộ quà tết, tham gia ngày hội cấp trường, Giấy xác nhận tham gia câu lạc bộ kỹ năng sống của hội sinh viên trường ĐHTV, Giấy xác nhận thành viên câu lạc bộ người tốt việc tốt, tham gia trò chơi dân gian 20/11
</t>
  </si>
  <si>
    <t>116220023</t>
  </si>
  <si>
    <t>16/12/2002</t>
  </si>
  <si>
    <t>Tọa đàm với lãnh đạo khoa, Bình chọn 2 dự án khởi nghiệp, thực hiện khảo sát của phòng Đảm bảo chất lượng, ủng hộ quà tết, tham gia đối thọai giữa LĐK.Trung tâm/bộ môn với sinh viên, tham gia cổ vũ cấm hoa, tham dự chương trình văn nghệ chào mừng thành công đại hội Đảng bộ tỉnh TV lần XI, góp quỹ ủng hộ miền Trung, giấy xác nhận thành viên câu lạc bộ người tốt việc tốt.</t>
  </si>
  <si>
    <t>116220045</t>
  </si>
  <si>
    <t>Phan Thị Thúy</t>
  </si>
  <si>
    <t>11/02/2002</t>
  </si>
  <si>
    <t>Tọa đàm với lãnh đạo khoa, Bình chọn 2 dự án khởi nghiệp, thực hiện khảo sát của phòng Đảm bảo chất lượng, ủng hộ quà tết, tham dự lễ khai giảng, tham gia đối thọai giữa LĐK.Trung tâm/bộ môn với sinh viên, tham gia ngày hội cấp trường, tham gia trò chơi dân gian 20/11, tham gia văn nghệ 19/11, thành viên câu lạc bộ người tốt việc tốt, tham gia công tác xã hôi tháng 1</t>
  </si>
  <si>
    <t>116220024</t>
  </si>
  <si>
    <t>Lai Kim</t>
  </si>
  <si>
    <t>01/07/2002</t>
  </si>
  <si>
    <t>Tọa đàm với lãnh đạo khoa, Bình chọn 2 dự án khởi nghiệp, thực hiện khảo sát của phòng Đảm bảo chất lượng, ủng hộ quà tết, tham dự lễ khai giảng, tham gia đối thọai giữa LĐK.Trung tâm/bộ môn với sinh viên, tham gia ngày hội cấp trường, tham gia trò chơi dân gian 20/11, tham gia cổ vũ hộ thi Tân Nhạc của Chi hội sinh viên Châu Thành, tham gia công tác xã hội tháng 1, tham gia hội thi cấm hoa, Giấy xác nhận tham gia câu lạc bộ kỹ năng sống.</t>
  </si>
  <si>
    <t>Danh sách trên có 21 sinh viên</t>
  </si>
  <si>
    <t>Giang Kiến Quốc</t>
  </si>
  <si>
    <t xml:space="preserve">                                                    Tên lớp: Đại học Nuôi trồng thủy sản; Bậc đào tạo: Đại học (Mã lớp: DA20CNTP)</t>
  </si>
  <si>
    <t xml:space="preserve">                                                      Học kỳ: I; Năm học: 2020-2021</t>
  </si>
  <si>
    <t xml:space="preserve">                                                     Khóa: 2020; Hệ đào tạo: Chính quy</t>
  </si>
  <si>
    <t>Giấy khen của Đoàn. Giấy khen của chủ tịch xã Tân Bình. 
Hỗ trợ chùa. Mùa hè xanh. CN B1 2020. Quyên góp. Tham gia các HĐ.</t>
  </si>
  <si>
    <t>Tham gia các HĐ.chi hội sv Càng Long</t>
  </si>
  <si>
    <t>Ủy Viên</t>
  </si>
  <si>
    <t>Nghĩ</t>
  </si>
  <si>
    <t>Danh sách tham gia ngày hội việc làm, danh sách tham dự đối thoại với lãnh đạo nhà trường</t>
  </si>
  <si>
    <t>Phó Bí Thư</t>
  </si>
  <si>
    <t>Lớp Phó</t>
  </si>
  <si>
    <t>Danh sách tham gia ngày hội việc làm</t>
  </si>
  <si>
    <t>Danh sách tham gia cắm hoa 20/11</t>
  </si>
  <si>
    <t>Danh sách tham gia trồng rừng tại cầu ngang</t>
  </si>
  <si>
    <t>Hỗ trợ tổ chức trò chơi dân gian ngày 20/11, sinh viên hỗ trợ tổ chức cuộc thi cấm hoa 20/11</t>
  </si>
  <si>
    <t>Tham gia ngày hội việc làm, danh sách tham gia trồng rừng tại cầu ngang</t>
  </si>
  <si>
    <t>Danh sách tham gia trồng rừng  tại cầu ngang</t>
  </si>
  <si>
    <t>Danh sách tham gia ngày hội việc làm, danh sách sinh viên tham dự đối thoại với lãnh đạo nhà trường</t>
  </si>
  <si>
    <t>Danh sách tham dự hội thao</t>
  </si>
  <si>
    <t>Ủy  Viên</t>
  </si>
  <si>
    <t>ủy viên</t>
  </si>
  <si>
    <t>bí thư</t>
  </si>
  <si>
    <t>ds ủng hộ mua quà</t>
  </si>
  <si>
    <t>lớp trưởng</t>
  </si>
  <si>
    <t xml:space="preserve">                                                                    Tên lớp: Thú y A; Bậc đào tạo: Đại học; (Mã lớp: DA16TYA)</t>
  </si>
  <si>
    <t>Lớp: DA20TYB ( Đại học Thú y B năm 2020)</t>
  </si>
  <si>
    <t>minh chứng</t>
  </si>
  <si>
    <t>Nguyễn Huỳnh Khánh</t>
  </si>
  <si>
    <t>09/11/2002</t>
  </si>
  <si>
    <t>cuộc thi bình đẳng giới , giấy khen nhận giải bình giải giới ,  tham dự hội thi tuyên truyền pháp luật bình đẳng giới ,  thành viên ưu tú clb văn hóa nghệ thuật , giấy xác nhân thành viên clb văn hóa nghệ thuật ,  chào đón tân sinh viên khoá 20 ngày 15/10 /2020 ,  cổ vũ văn nghệ 19/11 , hỗ trộ giánh sinh năm 2020 ,  thành viên clb một sức khỏe , tham gia  đồng hành cùng sinh viên khởi nghiệp , giấy khen biểu diễn thời trangbình chọn khởi nghiệp  , bình chọn khởi nghiệp , ủng hộ đồng bào miền trung danh sách tìm hiểu môi trường , tham dự tọa đàm</t>
  </si>
  <si>
    <t>Ấn</t>
  </si>
  <si>
    <t>02/01/2002</t>
  </si>
  <si>
    <t xml:space="preserve">bình chọn khởi nghiệp , ủng hộ đồng bào miền trung danh sách tìm hiểu môi trường </t>
  </si>
  <si>
    <t>Trầm Tấn</t>
  </si>
  <si>
    <t>02/06/2002</t>
  </si>
  <si>
    <t>Danh Công</t>
  </si>
  <si>
    <t>03/06/2002</t>
  </si>
  <si>
    <t>bình chọn khởi nghiệp , ủng hộ đồng bào miền trung danh sách tìm hiểu môi trường , tham dự tọa đàm</t>
  </si>
  <si>
    <t>Đặng Thị Hồng</t>
  </si>
  <si>
    <t>10/11/2001</t>
  </si>
  <si>
    <t>Nguyễn Trần Hoàng</t>
  </si>
  <si>
    <t>Dũng</t>
  </si>
  <si>
    <t>19/03/2002</t>
  </si>
  <si>
    <t xml:space="preserve">cuộc thi bình đẳng giới , giấy khen nhận giải bình giải giới ,  tham dự hội thi tuyên truyền pháp luật bình đẳng giới ,  thành viên ưu tú clb văn hóa nghệ thuật , giấy xác nhân thành viên clb văn hóa nghệ thuật ,  chào đón tân sinh viên khoá 20 ngày 15/10 ,danh sách tìm hiểu môi trường </t>
  </si>
  <si>
    <t>Nguyễn Văn Sơn</t>
  </si>
  <si>
    <t>16/06/1997</t>
  </si>
  <si>
    <t>Lý Hồng</t>
  </si>
  <si>
    <t>18/06/2002</t>
  </si>
  <si>
    <t>Từ Ngọc</t>
  </si>
  <si>
    <t>Điền</t>
  </si>
  <si>
    <t>12/08/2002</t>
  </si>
  <si>
    <t>Kiến Gia</t>
  </si>
  <si>
    <t>28/06/2002</t>
  </si>
  <si>
    <t>cuộc thi bình đẳng giới , giấy khen nhận giải bình giải giới ,  tham dự hội thi tuyên truyền pháp luật bình đẳng giới ,  thành viên ưu tú clb văn hóa nghệ thuật , giấy xác nhân thành viên clb văn hóa nghệ thuật ,  chào đón tân sinh viên khoá 20 ngày 15/10 danh sách tìm hiểu môi trường , tham dự tọa đàm , giấy hội viên chi hội tích cực , lễ kết nạp chi hội  ,</t>
  </si>
  <si>
    <t>11/03/2002</t>
  </si>
  <si>
    <t>cuộc thi bình đẳng giới , giấy khen nhận giải bình giải giới ,  tham dự hội thi tuyên truyền pháp luật bình đẳng giới ,  thành viên ưu tú clb văn hóa nghệ thuật,danh sách tìm hiểu môi trường , tham dự tọa đàm</t>
  </si>
  <si>
    <t>27/07/2000</t>
  </si>
  <si>
    <t>Kim Đông</t>
  </si>
  <si>
    <t>11/10/2002</t>
  </si>
  <si>
    <t>30/12/2002</t>
  </si>
  <si>
    <t>01/04/2002</t>
  </si>
  <si>
    <t>02/02/2002</t>
  </si>
  <si>
    <t>Dương Trung</t>
  </si>
  <si>
    <t xml:space="preserve">cuộc thi bình đẳng giới , giấy khen nhận giải bình giải giới ,  tham dự hội thi tuyên truyền pháp luật bình đẳng giới ,  thành viên ưu tú clb văn hóa nghệ thuậtdanh sách tìm hiểu môi trường </t>
  </si>
  <si>
    <t>21/08/2002</t>
  </si>
  <si>
    <t>Phạm Huỳnh</t>
  </si>
  <si>
    <t>23/03/2002</t>
  </si>
  <si>
    <t>danh sách tìm hiểu môi trường bình chọn khởi nghiệp , ủng hộ đồng bào miền trung danh sách tìm hiểu môi trường , tham dự tọa đàm</t>
  </si>
  <si>
    <t>Thạch Thị Chúc</t>
  </si>
  <si>
    <t>19/09/2002</t>
  </si>
  <si>
    <t>Phi</t>
  </si>
  <si>
    <t>19/08/2002</t>
  </si>
  <si>
    <t>06/09/2002</t>
  </si>
  <si>
    <t>Trần Huỳnh Quốc</t>
  </si>
  <si>
    <t>20/05/2002</t>
  </si>
  <si>
    <t>cuộc thi bình đẳng giới , giấy khen nhận giải bình giải giới ,  tham dự hội thi tuyên truyền pháp luật bình đẳng giới ,  thành viên ưu tú clb văn hóa nghệ thuật, tham dự tọa đàm</t>
  </si>
  <si>
    <t>Đặng Thị Thảo</t>
  </si>
  <si>
    <t>23/01/2002</t>
  </si>
  <si>
    <t>cuộc thi bình đẳng giới , giấy khen nhận giải bình giải giới ,  tham dự hội thi tuyên truyền pháp luật bình đẳng giới ,  thành viên ưu tú clb văn hóa nghệ thuậthỗ trộ giánh sinh năm 2020, lễ mitting</t>
  </si>
  <si>
    <t>27/11/2002</t>
  </si>
  <si>
    <t>Ngô Thể</t>
  </si>
  <si>
    <t>03/04/2001</t>
  </si>
  <si>
    <t>08/09/1992</t>
  </si>
  <si>
    <t xml:space="preserve">                                                                    Tên lớp: Đại học Thú Y; Bậc đào tạo: Đại học (Mã lớp: DA20TYB)</t>
  </si>
  <si>
    <t>110320051</t>
  </si>
  <si>
    <t>110320005</t>
  </si>
  <si>
    <t>Lê Đức</t>
  </si>
  <si>
    <t>110320004</t>
  </si>
  <si>
    <t>110320072</t>
  </si>
  <si>
    <t>Mã Văn</t>
  </si>
  <si>
    <t>Tỉnh Bạc Liêu</t>
  </si>
  <si>
    <t xml:space="preserve">Khmer </t>
  </si>
  <si>
    <t xml:space="preserve">Lớp Trưởng </t>
  </si>
  <si>
    <t>110320003</t>
  </si>
  <si>
    <t>Trương Văn</t>
  </si>
  <si>
    <t>Điều</t>
  </si>
  <si>
    <t>Bạc Liêu</t>
  </si>
  <si>
    <t>110320056</t>
  </si>
  <si>
    <t>Hào</t>
  </si>
  <si>
    <t>110320055</t>
  </si>
  <si>
    <t>110320053</t>
  </si>
  <si>
    <t>Dương Thị Kiều</t>
  </si>
  <si>
    <t>110320054</t>
  </si>
  <si>
    <t>110320009</t>
  </si>
  <si>
    <t>Trần Châu Duy</t>
  </si>
  <si>
    <t xml:space="preserve">Bí Thư </t>
  </si>
  <si>
    <t>110320010</t>
  </si>
  <si>
    <t>Hồ Thị Thanh</t>
  </si>
  <si>
    <t>110320011</t>
  </si>
  <si>
    <t>110320012</t>
  </si>
  <si>
    <t>Lê Quang</t>
  </si>
  <si>
    <t>đối thoại giữa lãnh đạo khoa với sinh viên</t>
  </si>
  <si>
    <t>110320016</t>
  </si>
  <si>
    <t>bình chọn dự án khởi nghiệp,hiến máu,dự lễ khai giảng,</t>
  </si>
  <si>
    <t>110320017</t>
  </si>
  <si>
    <t>Danh Thị Mỹ</t>
  </si>
  <si>
    <t>110320018</t>
  </si>
  <si>
    <t>110320019</t>
  </si>
  <si>
    <t>Lâm Phước</t>
  </si>
  <si>
    <t>110320020</t>
  </si>
  <si>
    <t>Phan Hoàng</t>
  </si>
  <si>
    <t>tỉnh Bạc Liêu</t>
  </si>
  <si>
    <t xml:space="preserve">cỗ vũ cắm hoa, ủng hộ miền trung </t>
  </si>
  <si>
    <t>110320021</t>
  </si>
  <si>
    <t>Trịnh Huỳnh</t>
  </si>
  <si>
    <t>kỹ năng sống,giấy xác nhận câu lạc bộ kỹ năng sống,cổ vũ cắm hoa,ủng hộ miền trung,đồng hành cùng sinh viên</t>
  </si>
  <si>
    <t>110320060</t>
  </si>
  <si>
    <t>Đỗ Thị</t>
  </si>
  <si>
    <t>Mộng</t>
  </si>
  <si>
    <t>110320022</t>
  </si>
  <si>
    <t>Cao Như</t>
  </si>
  <si>
    <t>110320023</t>
  </si>
  <si>
    <t>Trần Thị Oanh</t>
  </si>
  <si>
    <t>110320024</t>
  </si>
  <si>
    <t>110320025</t>
  </si>
  <si>
    <t>Trần Nguyễn Huỳnh</t>
  </si>
  <si>
    <t>110320062</t>
  </si>
  <si>
    <t>không có minh chứng</t>
  </si>
  <si>
    <t>110320028</t>
  </si>
  <si>
    <t>Võ Phan Trúc</t>
  </si>
  <si>
    <t>Đồng Nai</t>
  </si>
  <si>
    <t xml:space="preserve">Lớp Phó </t>
  </si>
  <si>
    <t>110320029</t>
  </si>
  <si>
    <t>Dương Thị Thu</t>
  </si>
  <si>
    <t xml:space="preserve">Ủy Viên </t>
  </si>
  <si>
    <t>110320030</t>
  </si>
  <si>
    <t>Trịnh Đình</t>
  </si>
  <si>
    <t>Thanh Hóa</t>
  </si>
  <si>
    <t>đối thoại giữa lãnh đạo khoa với sinh viên,hội thao 20/11,ủng hộ miền trung,</t>
  </si>
  <si>
    <t>110320063</t>
  </si>
  <si>
    <t>Diệp Trí</t>
  </si>
  <si>
    <t>110320031</t>
  </si>
  <si>
    <t>110320065</t>
  </si>
  <si>
    <t>Thái</t>
  </si>
  <si>
    <t>110320034</t>
  </si>
  <si>
    <t>Hà Thế</t>
  </si>
  <si>
    <t>110320033</t>
  </si>
  <si>
    <t>Sơn Thị Kim</t>
  </si>
  <si>
    <t xml:space="preserve">Phó Bí Thư </t>
  </si>
  <si>
    <t>110320035</t>
  </si>
  <si>
    <t>Thạch Thị Chanh</t>
  </si>
  <si>
    <t>110320066</t>
  </si>
  <si>
    <t>Trầm Phước</t>
  </si>
  <si>
    <t>Thọ</t>
  </si>
  <si>
    <t>hiến máu,ủng hộ miền trung,ứng dụng công nghệ lần 2,dự hội thao,bình chọn dự án</t>
  </si>
  <si>
    <t>110320038</t>
  </si>
  <si>
    <t>Thúy</t>
  </si>
  <si>
    <t>110320036</t>
  </si>
  <si>
    <t>110320039</t>
  </si>
  <si>
    <t>110320067</t>
  </si>
  <si>
    <t>110320041</t>
  </si>
  <si>
    <t>Trần Khánh</t>
  </si>
  <si>
    <t>đối thoại giữa lãnh đạo khoa với sinh viên,bình chọn dự án khởi nghiệp và giấy khen</t>
  </si>
  <si>
    <t>110320068</t>
  </si>
  <si>
    <t>Thạch Thị Ngọc</t>
  </si>
  <si>
    <t>Tới</t>
  </si>
  <si>
    <t>110320069</t>
  </si>
  <si>
    <t>110320042</t>
  </si>
  <si>
    <t>110320043</t>
  </si>
  <si>
    <t>Bùi Thị Diễm</t>
  </si>
  <si>
    <t>chương trình văn nghệ,cổ vũ cắm hoa,ủng hộ miền trung,đối thoại giữa lãnh đạo khoa với sinh viên,hiến máu,đồng hành cùng sinh viên tvu khởi nghiệp và giấy khen,bìmh chọn dự án khởi nghiệp</t>
  </si>
  <si>
    <t>110320046</t>
  </si>
  <si>
    <t>Nguyễn Đan</t>
  </si>
  <si>
    <t>bình chọn dự án khởi nghiệp tvu,tham dự lễ khai giảng,học bổng cấp trường, hiến máu,người tốt việc tốt</t>
  </si>
  <si>
    <t>110320049</t>
  </si>
  <si>
    <t>Huỳnh Thúy</t>
  </si>
  <si>
    <t>chiến dịch mùa hè,đoàn viên xuất sắc</t>
  </si>
  <si>
    <t>110320050</t>
  </si>
  <si>
    <t>Lê Thị Tùng</t>
  </si>
  <si>
    <t>110320071</t>
  </si>
  <si>
    <t>danh sách về nguồn, văn nghệ 18/11</t>
  </si>
  <si>
    <t>danh sách (về nguồn, chương trình văn nghệ 20/11, cắm hoa, đối thoại lãnh đạo trường)</t>
  </si>
  <si>
    <t>giấy tuyên dương công tác hội, danh sách (về nguồn, chương trình văn nghệ 18/11)</t>
  </si>
  <si>
    <t>mùa hè xanh, về nguồn, lực lượng nồng cốt của khoa về thể thao</t>
  </si>
  <si>
    <t>danh sách về nguồn, gây quỹ vì miền trung</t>
  </si>
  <si>
    <t>danh sách về nguồn, hội thao, lực lượng nồng cốt của khoa về thể thao</t>
  </si>
  <si>
    <t>danh sách về nguồn</t>
  </si>
  <si>
    <t>Nguyễn Quang</t>
  </si>
  <si>
    <t>thành viên CLB thế thao của Khoa, danh sách về nguồn</t>
  </si>
  <si>
    <t>thành viên CLB NCKH, chi hội sinh viên, danh sách (về nguồn, gây quỹ vì miền trung, kết nạp hội viên)</t>
  </si>
  <si>
    <t>danh sách về nguồn, lực lượng nồng cốt của Khoa về thể thao</t>
  </si>
  <si>
    <t>thành viên CLB, danh sách (về nguồn, hỗ trợ CLB nghệ thuật)</t>
  </si>
  <si>
    <t>tiếp sức mùa thi, mùa hè xanh, danh sách (về nguồn, cỗ vũ cắm hoa, cắm hoa)</t>
  </si>
  <si>
    <t>giấy khen hội thi cắm hoa, giấy xác nhận hội viên chi hội, danh sách
(về nguồn, cắm hoa, ủng hộ miền trung, hỗ trợ CLB văn hóa nghệ thuật,
 văn nghệ ngày 16/11, đối thoại với lãnh đạo trường</t>
  </si>
  <si>
    <t>mùa hè xanh, thành viên CLB, danh sách (về nguồn, hỗ trợ CLB văn hóa
 nghệ thuật, , cắm hoa, tham gia cỗ vũ trò chơi dân gian, khởi nghiệp)</t>
  </si>
  <si>
    <t>mùa hè xanh, giấy tuyên dương công tác hội, thành viên CLB, danh sách
 (về nguồn, hỗ trợ CLB văn hóa nghệ thuật, tặng quà các em có hoàn cảnh
 khó khăn, hỗ trợ CLB sáng tạo, cắm hoa, tham gia kéo co)</t>
  </si>
  <si>
    <t xml:space="preserve">BCH chi đoàn, giấy xác nhận chi hội, danh sách (về nguồn, văn nghệ 20/11,
 gây quỹ vì miền trung, văn  nghệ 18/11,đối thoại lãnh đạo trường, cỗ vũ cắm hoa, </t>
  </si>
  <si>
    <t xml:space="preserve">giấy xác nhận hội viên chi hội, thành viên CLB, danh sách (về nguồn, cắm hoa,
 ủng hộ miền trung, hỗ trợ CLB văn hóa nghệ thuật, văn nghệ ngày 18/11, văn nghệ 20/11, </t>
  </si>
  <si>
    <t>hiến máu, giấy xác nhận hội viên, giấy khen chi hội sinh viên, danh sách
 ( về nguồn, khỏi nghiệp, văn nghệ 18/11)</t>
  </si>
  <si>
    <t>mùa hè xanh, giấy xác nhận thành viên CLB,  danh sách (về nguồn, 
cắm hoa, hỗ trợ CLB văn hóa nghệ thuật, đối thoại lãnh đạo trường, 
hội viên tham gia trung thu)</t>
  </si>
  <si>
    <t>mùa hè xanh, giấy xác nhận thành viên CLB văn hóa nghệ thuật, danh sách 
(về nguồn, cắm hoa, khởi nghiệp, hỗ trợ CLB văn hóa nghệ thuật, gây quỹ vì miền trung)</t>
  </si>
  <si>
    <t>mùa hè xanh, BCH  CLB văn hóa nghề thuật, giấy xác nhận hội viên, danh sách 
( về nguồn, khỏi nghiệp, chào mừng 20/11, cắm hoa, cỗ vũ trò chơi dân gian, hỗ trợ 
CLB văn hóa nghệ thuật, tuyên truyền pháp luật)</t>
  </si>
  <si>
    <t>mùa hè xanh, giấy khen hội thi cắm hoa, giấy xác nhận CLB, danh sách (về nguồn, 
gây quỹ vì miền trung, cỗ vũ cắm hoa, cắm hoa, hỗ trợ CLB văn hóa nghệ thuật)</t>
  </si>
  <si>
    <t>mùa hè xanh, giấy xác nhận hội viên, danh sách ( về nguồn, khỏi nghiệp, chào mừng 20/11,
 văn nghệ 18/11, văn nghệ 16/11, cắm hoa)</t>
  </si>
  <si>
    <t>giấy khen sinh viên TVU khởi nghiệp, giấy xác nhận hội viên, danh sách (về nguồn,
 gây quỹ vì miền trung, tham gia cuộc thi sinh viên TVU khởi nghiệp, kỷ niệm
 71 năm ngày học sinh sinh viên, văn nghệ chào mừng đại hội đảng ủy, tham gia trung thu, thăm tặng quà cho cụ già neo đơn hoàn cảnh khó khawawntuyeen truyền phòng chống ma túy, gây quỹ vì miền trung)</t>
  </si>
  <si>
    <t>mùa hè xanh, giấy khen BCH chi hội xuất sắc, giấy khen đồng hành sinh viên khởi nghiệp,
 BCH chi hội, giấy xác nhận chi hội, danh sách (về nguồn, văn nghệ 18/11,
 đồng hành sinh viên khởi nghiệp, tọa dàm NCKH, văn nghệ 16/11, giao lưu văn hóa 
quốc tế, kỷ niệm 71 năm ngày truyền thống học sinh sinh viên, ủng hộ vì miền trung, 
ủng hộ gia đình khó khăn, thăm tặng quà hoàn cảnh khó khăn, tham gia về sinh nghĩa
 trang liệt sĩ, vệ sinh phường 3, ngày chủ nhật xanh, giao lưu chia sẽ kinh nghiệm
 môi trường, tham gia tập huấn kiến thức an toàn giao thông, hội thgaor cuộc thi HULT, 
tham gia bóng đá, phòng chống ma túy, văn nghệ 20/11)</t>
  </si>
  <si>
    <t>mùa hè xanh, giấy khen chi hội sinh viên, giấy xác nhận thành CLB, danh sách )về nguồn, 
văn nghệ 18/11, cỗ vũ cắm hoa, cỗ vũ trò chơi dân gian, hỡ trợ CBL văn hóa nghệ thuật, khởi nghiệp)</t>
  </si>
  <si>
    <t>mùa hè xanh, giấy xác nhận thành viên CLB văn hóa nghệ thuật, danh sách
 (về nguồn, cắm hoa, chào đón tân sinh viên, hỗ trợ CLB văn hóa nghệ thuật, gây quỹ vì miền trung)</t>
  </si>
  <si>
    <t>mùa hè xanh, giấy xác nhận thành viên CLB văn hóa nghệ thuật, danh sách (về nguồn, cắm hoa,
 hỗ trợ CLB văn hóa nghệ thuật, gây quỹ vì miền trung, văn nghệ ngày 16/11, và 20/11)</t>
  </si>
  <si>
    <t>giấy khen chi hội sinh viên, giấy xác nhận thành viên chi hội, danh sách (về nguồn, giao lưu chia sẽ
 kiến thức môi trường, tọa đàm NCKH, lực lượng nồng cốt CLB môi trường, đồng hành sinh viên khởi 
nghiệp, gây quỹ vì miền trung)</t>
  </si>
  <si>
    <t>mùa hè xanh, danh sách (về nguồn, chào mừng 20/11, ủng hộ gây quỹ miền trung, hội 
viên tham gia trung thu, văn nghệ 16/11)</t>
  </si>
  <si>
    <t>hiến máu, khen thưởng cấp trường thành tích học tập, danh sách (về nguồn, đối thoại lãnh đạo 
trường, gây quỹ vì miền trung, thành viên CLB khởi nghiệp)</t>
  </si>
  <si>
    <t>mùa hè xanh, giấy xác nhận thành viên CLB văn hóa nghệ thuật, giấy xác nhận thành viên 
CLB NCKH, danh sách (về nguồn, cắm hoa, khởi nghiệp, chào đón tân sinh viên, hỗ trợ CLB văn hóa 
nghệ thuật, ngày nhà giáo việt nam)</t>
  </si>
  <si>
    <t>hiến máu, quyết định công nhận ban chấp hành, giấy xác nhận thành viên CLB văn hóa nghệ thuật, 
giấy xác nhận thành viên CLB NCKH, danh sách (về nguồn, cắm hoa, khởi nghiệp, chạy olypic, 
đối thoại lãnh đạo khoa với sinh viên, đối thoại lãnh đạo trường)</t>
  </si>
  <si>
    <t>gk đoàn cấp huyện, ds hội viên tham gia hoạt động, ds quyên
 góp, gk chi hội, sinh viên 5 tốt</t>
  </si>
  <si>
    <t>ds hội viên chi hộ tham gia hoạt động (4), ds học viên nòng cốt, 
ds quyên góp tiền</t>
  </si>
  <si>
    <t xml:space="preserve">ds hội viên chi hộ tham gia hoạt động (4), ds học viên nòng cốt, ds quyên góp tiền,  giấy khen đoàn trường, gk học bổng
</t>
  </si>
  <si>
    <t>sv 5 tốt, dstg những bước chân vì cộng đồng, hưởng ứng làm cho TG sạch hơn, giấy khen sv 
với môi trường tái chế rác thải nhựa, chủ nhật xanh, Ds Manglub, chạy việt dã, khảo sát onl
,ds tham gia chi hội, ngày hội việc làm,về nguôn, tuần lể sh cuối khóa.</t>
  </si>
  <si>
    <t>kéo co, về nguồn, sv tự quản, tv hướng nghiệp, kế hoạch mô hình sv tự quản, hội nghị đối thoại, hiến máu,
ngày hội việc làm,khảo sá onl</t>
  </si>
  <si>
    <t>hiến máu,giấy khen công tác đoàn,học bổng kk học tập,sv tự quản,hướng nghiệp,về nguon,tham gia clb, 
đối thoại sv,ngày hội việc làm,khảo sát onl</t>
  </si>
  <si>
    <t>về nguồn, giấy khen ct đoàn, tư vấn hướng nghiệp, đối thoại sv, ngày hội việc lam,khảo sát onl, tv clb thể thao, 
giay khen kéo co</t>
  </si>
  <si>
    <t>tham gia (nhà tuyển dụng, về nguồn, dã ngoại, hội thảo, ngày hội việc làm), 
sinh hoạt cuối khóa, rừng ngập mặn, thi cắm hoa 20/11</t>
  </si>
  <si>
    <t>tham gia (nhà tuyển dụng, về nguồn, dã ngoại, hội thảo, ngày hội việc làm), 
sinh hoạt cuối khóa, khảo sát môn học, rừng ngập mặn, thi cắm hoa 20/11</t>
  </si>
  <si>
    <t>tham gia (nhà tuyển dụng, về nguồn, dã ngoại, hội thảo, ngày hội việc làm), 
sinh hoạt cuối khóa, rừng ngập mặn</t>
  </si>
  <si>
    <t>tham gia (nhà tuyển dụng, về nguồn, dã ngoại, hội thảo, ngày hội việc làm), 
sinh hoạt cuối khóa, khảo sát môn học, rừng ngập mặn, thi cắm hoa 20/11,
 hổ trợ tuyển sinh tháng 6</t>
  </si>
  <si>
    <t>tham gia (nhà tuyển dụng, về nguồn, dã ngoại, hội thảo, ngày hội việc làm), 
sinh hoạt cuối khóa, rừng ngập mặn, thi cắm hoa 20/11, hổ trợ tuyển sinh tháng 6</t>
  </si>
  <si>
    <t>tham gia (nhà tuyển dụng, về nguồn, dã ngoại, hội thảo, ngày hội việc làm),
 sinh hoạt cuối khóa, khảo sát môn học, rừng ngập mặn, hổ trợ tuyển sinh tháng 6,
 tọa đàm lãnh đạo khoa, Đảng viên, Chủ nghiệm CLB NCKH, Báo cáo viên hội thảo quốc gia,
 học bổng khuyển khích học tập Cấp trường</t>
  </si>
  <si>
    <t>tham gia (nhà tuyển dụng, về nguồn, dã ngoại, hội thảo, ngày hội việc làm), sinh hoạt cuối khóa, 
khảo sát môn học</t>
  </si>
  <si>
    <t>tham gia (nhà tuyển dụng, về nguồn, dã ngoại, hội thảo, ngày hội việc làm), sinh hoạt cuối khóa
, khảo sát môn học, rừng ngập mặn, thi cắm hoa 20/11</t>
  </si>
  <si>
    <t>tham gia (nhà tuyển dụng, về nguồn, dã ngoại, hội thảo, ngày hội việc làm), sinh hoạt cuối khóa, 
khảo sát môn học, rừng ngập mặn, thi cắm hoa 20/11, hổ trợ tuyển sinh tháng 6</t>
  </si>
  <si>
    <t>tham gia (nhà tuyển dụng, về nguồn, dã ngoại, hội thảo, ngày hội việc làm), sinh hoạt cuối khóa, 
khảo sát môn học, rừng ngập mặn</t>
  </si>
  <si>
    <t>tham gia (nhà tuyển dụng, về nguồn, dã ngoại, hội thảo, ngày hội việc làm), sinh hoạt cuối khóa,
khảo sát môn học, rừng ngập mặn, hổ trợ tuyển sinh tháng 6, tọa đàm lãnh đạo khoa, Đảng viên,
 thành viên CLB NCKH, học bổng khuyến khích học tập Cấp trường</t>
  </si>
  <si>
    <t>tham gia (nhà tuyển dụng, về nguồn, dã ngoại, hội thảo, ngày hội việc làm), sinh hoạt cuối khóa,
 khảo sát môn học, rừng ngập mặn</t>
  </si>
  <si>
    <t>tham gia (nhà tuyển dụng, về nguồn, dã ngoại, hội thảo, ngày hội việc làm), sinh hoạt 
cuối khóa, khảo sát môn học, rừng ngập mặn, thi cắm hoa 20/11, hổ trợ tuyển sinh tháng 6</t>
  </si>
  <si>
    <t>tham gia (nhà tuyển dụng, về nguồn, dã ngoại, hội thảo, ngày hội việc làm), sinh hoạt 
cuối khóa, khảo sát môn học</t>
  </si>
  <si>
    <t>Danh sách tham gia ngày hội việc làm, danh sách tham gia cấm hoa 20/11, danh sách tham gia trồng 
rừng tại cầu ngang, danh sách tham dự hội thao</t>
  </si>
  <si>
    <t>Danh sách sinh viên tham gia ngày hội việc làm, dự hội thảo" Tạo Nguồn Tôm Sú Bố Mẹ Sạch Bệnh Tại 
Tỉnh Trà Vinh", danh sách tham dự nhận hồ sơ tuyển sinh và nhập học, danh sách tham dự tọa đàm với 
doanh nghiệp, danh sách cắm hoa 20/11, danh sách bình chọn dự án khởi nghiệp TVU, danh sách sinh 
viên tham dự đối  thoại với lãnh đạo nhà trường.</t>
  </si>
  <si>
    <t>Danh sách sinh viên tham gia ngày hội việc làm, dự hội thảo" Tạo Nguồn Tôm Sú Bố Mẹ Sạch 
Bệnh Tại Tỉnh Trà Vinh", danh sách tham dự nhận hồ sơ tuyển sinh và nhập học, danh sách tham
 dự tọa đàm với doanh nghiệp, danh sách cỗ vũ cắm hoa 20/11, danh sách bình chọn dự án khởi nghiệp
 TVU, hỗ trợ tổ chức trò chơi dân gian ngày 20/11, danh sách tham gia trồng rừng tại cầu ngang, tham
dự hội thi tuyên truyền pháp luật bình đẳng giới, danh sách tham dự dối thoại với lãnh đạo nhà trường,
 danh sách tình nguyện viên tham gia hỗ trợ cuộc thi" đồng hành cùng sinh viên TVU khởi nghiệp" năm 2020</t>
  </si>
  <si>
    <t>Danh sách tham gia ngày hội việc làm, tham dự hội thao, ủng hộ gây quỹ " Vì Miền Trung Thân Yêu",
 chi hội sinh viên Huyện Càng Long, dự phối hợp tổ chức tọa đàm mất cân bằng giới tính khi sinh đối 
với sinh viên</t>
  </si>
  <si>
    <t xml:space="preserve"> Danh sách tham gia cấm hoa 20/11, danh sách tham gia trồng rừng tại cầu ngang, danh sách tham 
dự hội thao, danh sách dự đối thoại với lãnh đạo nhà trường.</t>
  </si>
  <si>
    <t xml:space="preserve">Danh sách tham gia ngày hội việc làm, tham gia trồng rừng tại cầu ngang, tham dự hỗ trợ nhận hồ 
sơ tuyển sinh và nhập học  </t>
  </si>
  <si>
    <t xml:space="preserve">
</t>
  </si>
  <si>
    <t xml:space="preserve">Danh sách tham gia cấm hoa 20/11, danh sách tham dự hội thao, danh sách tham gia bình chọn dự án 
khởi nghiệp TVU, </t>
  </si>
  <si>
    <t>Dự hội thảo" Tạo Nguồn Tôm Sú Bố Mẹ Sạch Bệnh Tại Tỉnh Trà Vinh", danh sách tham gia bình chọn 
dự án khởi nghiệp TVU, danh sách tham dự hội thao</t>
  </si>
  <si>
    <r>
      <rPr>
        <sz val="11"/>
        <rFont val="Times New Roman"/>
        <family val="1"/>
      </rPr>
      <t>Hỗ trợ tổ chức trò chơi dân gian ngày 20/11, sinh viên hỗ trợ tổ chức cuộc thi cấm hoa 20/11, dự hội thảo
" Tạo Nguồn Tôm Sú Bố Mẹ Sạch Bệnh Tại Tỉnh Trà Vinh", tham gia ngày hội việc làm</t>
    </r>
    <r>
      <rPr>
        <b/>
        <sz val="11"/>
        <rFont val="Times New Roman"/>
        <family val="1"/>
      </rPr>
      <t xml:space="preserve"> </t>
    </r>
  </si>
  <si>
    <t xml:space="preserve">Danh sách tham gia ngày hội việc làm, dự hổi thảo" Tạo Nguồn Tôm Sú Bố Mẹ Sạch Bệnh Tại Tỉnh 
Trà Vinh", tham dự hội thao và được khen thưởng </t>
  </si>
  <si>
    <t>Danh sách tham gia trồng rừng tại cầu ngang, giấy xác nhận lực lượng nồng cốt chi hội sinh viên thị 
xã duyên hải, danh sách tham gia về nguồn, danh sách tham dự  dự đối thoại với lãnh đạo nhà trường,
 danh sách tham gia cấm hoa, dự phố hợp tổ chức tọa đàm các vấn đề liên quan mất cân bằng giới tính 
khi sinh đối với sinh viên.</t>
  </si>
  <si>
    <t xml:space="preserve">Tham dự hội thi tuyên truyền pháp luật bình đẳng giới, hỗ trợ tổ chức trò chơi dân gian ngày 20/11,
 dự hổi thảo" Tạo Nguồn Tôm Sú Bố Mẹ Sạch Bệnh Tại Tỉnh Trà Vinh" , danh sách cỗ vũ cấm hoa, 
bình chọn dự án khởi nghiệp TVU, đạt giaỉ khuyến khích hội thi tuyên truyền pháp luật về bình đẳng giới
, chứng nhận chiến sĩ tình nguyện, giấy khen của Ban Chấp Hành Đoàn Khoa </t>
  </si>
  <si>
    <t xml:space="preserve">Danh sách tham gia ngày hội việc làm, tham gia trồng rừng tại cầu ngang, tham dự hỗ trợ nhận hồ
 sơ tuyển sinh và nhập học  </t>
  </si>
  <si>
    <t>Danh sách tham gia ngày hội việc làm, dự phố hợp tổ chức tọa đàm các vấn đề liên quan mất cân
 bằng giới tính khi sinh đối với sinh viên.</t>
  </si>
  <si>
    <t>Danh sách thành viên tích cực tham hỗ trợ câu lạc bộ văn hóa nghệ thuật, tham dự hội thi tuyên truyền 
pháp luật về bình đẳng giới và đạt giải khuyến khích, giấy xác bhaanj thành viên ưu tú câu lạc bộ văn 
hóa nghệ thuật,</t>
  </si>
  <si>
    <t>Danh sách tham gia ngày hội việc làm, danh sách tham gia cắm hoa 20/11, giấy xác nhận lực lượng nồng 
cốt chi hội inh viên thị xã duyên hải, tham dự chương trình văn nghệ chào đón tân sinh viên năm học
 2020-2021, dự phối hợp tổ chức tọa đàm mất cân bằng giới tính khi sinh đối với sinh viên</t>
  </si>
  <si>
    <t>Ủng hộ gây quỹ " Vì Miền Trung Thân Yêu", dự hội thảo" Tạo Nguồn Tôm Sú Bố Mẹ Sạch Bệnh Tại 
Tỉnh Trà Vinh", danh sách tham gia  cắm hoa 20/11</t>
  </si>
  <si>
    <t xml:space="preserve">Tiếp sức mùa thi ( giấy tuyên dương và đánh sách đính kèm), giấy khen học kỳ , về nguồn ao
 bà Om, lao động xưởng,bình chọn khởi nghiệp, chạy Olympic, dự khai giảng, toạ đàm giữa 
lãnh đạo trường với sinh viên, dự khởi nghiệp, khảo sát môn học, hội viên chi hội,quyên góp ủng hộ miền trung. </t>
  </si>
  <si>
    <t xml:space="preserve"> về nguồn ao bà Om, lao động xưởng,bình chọn khởi nghiệp, chạy Olympic, dự khai giảng, toạ đàm 
giữa lãnh đạo trường với sinh viên, dự khởi nghiệp,hiến máu,bồi dưỡng đảng, than gia trò chơi 20/11
,khảo sát môn học,quyên góp ủng hộ miền trung,...</t>
  </si>
  <si>
    <t>Tiếp sức mùa thi,mùa hè xanh,sinh viên ưu tú,chạy olympic, tham gia trò chơi 20/11
,tham gia tọa đàm, về nguồn, lao động xưởng, khảo sát môn học, hội viên chi hội, ủng hộ
 miền trung,bình chọn khởi nghiệp,....</t>
  </si>
  <si>
    <t xml:space="preserve"> Chạy Olympic, tham gia trò chơi 20/11, toạ đàm khởi nghiệp, toạ đàm vs lãnh đạo khoa, 
dự triển lãm minh chứng lịch sử, toạ đàm với lãnh đạo trường, về nguồn ao bà Om, lao 
động xưởng, Hiến máu, khen thưởng hoạt động hội, thành viên CLB Khởi nghiệp, thành viên
 chi hội Châu Thành.</t>
  </si>
  <si>
    <t>Tiếp sức mùa thi ( giấy tuyên dương và đánh sách đính kèm), giấy khen đội cổ động xuất sắc
 cuộc thi tiết kiệm năng lượng( có danh sách đính kèm), về nguồn ao bà Om, lao động xưởng,
bình chọn khởi nghiệp, chạy Olympic, dự khai giảng, toạ đàm giữa lãnh đạo trường với sinh viên,
 dự khởi nghiệp, khảo sát môn học, hội viên chi hội, lực lượng nồng cốt chi hội ,quyên góp ủng hộ miền trung</t>
  </si>
  <si>
    <t>Chạy Olympic, tham gia trò chơi 20/11,dự triển lãm minh chứng lịch sử, về nguồn Ao Bà ao, lao động 
xưởng, bình chọn khởi nghiệp, khảo sát môn học,quyên góp ủng hộ miền trung</t>
  </si>
  <si>
    <t>Chạy Olympic, tham gia trò chơi 20/11, toạ đàm vs lãnh đạo khoa, dự triển lãm minh chứng lịch sử, toạ đàm 
với lãnh đạo trường, về nguồn, lao động xưởng, khảo sát môn học,  hội viên chi hội,quyên góp ủng hộ miền trung</t>
  </si>
  <si>
    <t>thành viên CLB, danh sách (về nguồn, hỗ trợ CLB nghệ thuật, cắm hóa, cỗ vũ cắm hoa, 
văn nghệ 20/11)</t>
  </si>
  <si>
    <t>Tham gia chi hội sv, tham gia giao lưu chia sẽ kinh nghiệm bảo vệ môi trường, vận động 
đóng góp hỗ trợ cho các em học sinh</t>
  </si>
  <si>
    <t>Tham gia chi hội sv, tham gia ngày chạy olympic, vận động đóng góp hỗ trợ cho các em, 
đề tài cấp Trường</t>
  </si>
  <si>
    <t>về nguồn, thành viên chi hội, tham gia (chương trình văn nghệ, trung thu, hội thao, bình chọn dự án), từ thiện, giấy khen chi hội, lao đông p3</t>
  </si>
  <si>
    <t>về nguồn, llnc, 2 DS sinh viên tình nguyện, ds tham dự đại hội, ds tham gia đại hội cấp huyện, ds văn nghệ càng long, 5T, giấy khen chi hội, tsmt, ứng dung công nghệ thông tin</t>
  </si>
  <si>
    <t>ứng dụng công nghệ thông tin.</t>
  </si>
  <si>
    <t>kiến thức quốc phòng, ds tham dự ứng dụng công nghệ thông tin…, ds thi cấm hoa, giải khuyến khích thi cấm hoa</t>
  </si>
  <si>
    <t>ứng dụng công nghệ thông tin</t>
  </si>
  <si>
    <t>ứng dụng công nghệ thông tin, chứng nhận tập huấn chi hội</t>
  </si>
  <si>
    <t>giấy khen khuyến khích học tập, giải khích khích cuộc thi cấm hoa, ứng dụng công nghệ thông tin, ds tham dự khai mạc triển lãm và trưng bày tài liệu biển đảo, ứng dụng công nghệ trong sản xuất, ds tham dự hội thao, ds thi cấm hoa, kiến thức phòng chồng HIV</t>
  </si>
  <si>
    <t>biểu dương, tiếng anh A, giải khuyến khích, ds tham dự khai mạc... biển đảo, kiến thức HIV, ứng dụng công nghệ thông tin trong sản xuất, thi olympic, thi cấm hoa.</t>
  </si>
  <si>
    <t xml:space="preserve">giấy khen Chủ tịch TP. Trà Vinh, ds thắp nến tri ân, ds tham gia làm lồng đèn và phát hòa cho học sinh, Phó chủ nhiệm clb,  biểu dương, giấy khen clb, </t>
  </si>
  <si>
    <t>danh sách khởi nghiệp, ds cổ vũ cấm hoa.</t>
  </si>
  <si>
    <t xml:space="preserve">giấy khen chi hội huyện càng long, ds tham gia hội thao, hội viên nồng cốt, tiếp sức mùa thi, </t>
  </si>
  <si>
    <t xml:space="preserve">ứng dụng công nghệ thông tin, ds tham dự hội thảo khoa học của bch chi hội, về nguồn, </t>
  </si>
  <si>
    <t>ds cổ vũ cấm hoa, ds hội thao, ứng dụng công nghệ trong sản xuất, ds triển lãm,  tìm hiểu HIV</t>
  </si>
  <si>
    <t>không nộp</t>
  </si>
  <si>
    <t xml:space="preserve">Ds hội viên chi hội thảo khoa học, về nguồn, </t>
  </si>
  <si>
    <t>tìm hiểu kiến thức phòng chống HIV.</t>
  </si>
  <si>
    <t xml:space="preserve">ds cổ vũ cấm hoa, ds bình chọn khỏi nghiệp, </t>
  </si>
  <si>
    <t>5T, mùa hè xanh, ứng dụng công nghệ thông tin cơ bản, giấy khen học bổng khích khích học tập, ds tham dự bình chọn khỏi nghiệp, ds dự khai mạc ngày hội việc làm, tìm hiểu HIV, thi Olympic.</t>
  </si>
  <si>
    <t>ds tham gia hội thao của chi hội, giấy xác nhận hội viên tích cực, về nguồn, giải khuyến khích thi câm hoa, ds cổ vũ cấm hoa, tìm hiều HIV, sinh viên 5T, giấy khen hội chữ thập đỏ huyện càng long, hiến máu tình nguyện.</t>
  </si>
  <si>
    <t>cổ vũ cấm hoa, ds tham gia hội thao, ứng dụng công nghệ trong sản xuất, ds tham dự triển lãm ...biển đảo,, ds tham gia bóng đá.</t>
  </si>
  <si>
    <t>cổ vũ cấm hoa, ds tham gia hội thao, ứng dụng công nghệ trong sản xuất, ds tham dự triển lãm ...biển đảo, tìm hiểu HIV.</t>
  </si>
  <si>
    <t xml:space="preserve">Ứng dụng công nghệ thông tin, </t>
  </si>
  <si>
    <t xml:space="preserve">Ứng dụng công nghệ thông tin, ds bình chọn khởi nghiệp, ds sinh viên tham dự ngày hội việc làm, tìm hiểu HIV, ds tham dự olympic, </t>
  </si>
  <si>
    <t xml:space="preserve">xác nhận chi hội càng long, về nguồn, </t>
  </si>
  <si>
    <t>tham gia bình chọn khởi nghiệp, xác nhận chi hội</t>
  </si>
  <si>
    <t>ds cấm hoa, tìm hiểu HIV, khai mạc triển lãm, ứng dụng công nghệ trong sản xuất</t>
  </si>
  <si>
    <t>ds tham dự khai mạc triển lãm, biểu dương, tiếng anh B, Hiến máu tình nguyện, sinh viên 5T, giấy khen khuyến khích học tập, tìm hiểu HIV, ứng dụng công nghệ trong sản xuất.</t>
  </si>
  <si>
    <t>chứng nhận tốt nghiệp tiếng khmer, ứng dụng công nghệ tin học cơ bản, giấy khen khuyến khích học tập, tham gia bình chọn khỏi  nghiệp, ds tham dự ngày hỗi việc làm, tìm hiểu HIV, THAM GIA OLYMPIC</t>
  </si>
  <si>
    <t>giải khuyến khích cấm hoa, ds khai mca5 triển lãm, ds thi cấm hoa, ds ứng dụng công nghệ trong sản xuất, thi olympic tìm hiểu HIV.</t>
  </si>
  <si>
    <t>Ds triển lãm, tiếng anh A, khuyến khích cấm hoa, olympic, thi cấm hoa, tìm hiểu HIV, ứng dụng công nghệ trong sản xuất.</t>
  </si>
  <si>
    <t>cổ vũ cấm hoa, bình chọn khởi nghiệp</t>
  </si>
  <si>
    <t xml:space="preserve">khai mạc ngày hôi việc làm, bình chọn khởi nghiệp, tìm hiểu HIV, ds triển lãm trưng bài, cỗ vũ cấm hoa, thi olympic,   </t>
  </si>
  <si>
    <t xml:space="preserve">tìm hiểu HIV, hiến máu tình nguyện, cổ vũ cấm hoa, ds hội thao, ds thi đấu bóng đá </t>
  </si>
  <si>
    <t>bình chọn khởi nghiệp, cổ vũ cấm hoa</t>
  </si>
  <si>
    <t xml:space="preserve">ds thi đấu bóng đá, tham gia bình chọn khởi nghiệp, ds khai mạc ngày hội việc làm, ứng dụng công nghệ thông tin cơ bản.tìm hiểu HIV, olympic, </t>
  </si>
  <si>
    <t xml:space="preserve">ds bóng da91`, cổ vũ cấm hoa, hiến máu tình nguyện, ds tham dự hội thao, </t>
  </si>
  <si>
    <t>ứng dụng công nghệ thông tin cơ bản, bình chọn khởi nghiệp, ds sinh viên tham dự ngày hội việc làm, tìm hiểu HIV, olympic.</t>
  </si>
  <si>
    <t>chứng nhận tiếp sức mùa thi, thành viên clb một sức khỏe, ds tập huấn láy xe an toàn, cổ vũ văn nghệ</t>
  </si>
  <si>
    <t>ds chi hội,, ds dự hội thảo khoa học, ds hỗ trợ tiếp sức mùa thi, ds tham gia thi thủ lĩnh sinh viên, ds thi học tập và làm theo ….Hồ Chí Minh, về nguồn, ds chạy olympic, ds gây Qũy chương trình châp canh ước mơ, xác nhận sinh viên tích cực. Của chi hội.</t>
  </si>
  <si>
    <t>Huỳnh Duy</t>
  </si>
  <si>
    <t>27/04/2001</t>
  </si>
  <si>
    <t>Về nguồn, bình đẳng giới</t>
  </si>
  <si>
    <t>BC khởi nghiệp</t>
  </si>
  <si>
    <t>Về nguồn</t>
  </si>
  <si>
    <r>
      <rPr>
        <sz val="11"/>
        <color rgb="FFFF0000"/>
        <rFont val="Times New Roman"/>
        <family val="1"/>
      </rPr>
      <t xml:space="preserve">Lớp Trưởng, </t>
    </r>
    <r>
      <rPr>
        <sz val="11"/>
        <color theme="1"/>
        <rFont val="Times New Roman"/>
        <family val="1"/>
      </rPr>
      <t xml:space="preserve">về nguồn, Bình đẳng giới, </t>
    </r>
    <r>
      <rPr>
        <sz val="11"/>
        <color rgb="FFFF0000"/>
        <rFont val="Times New Roman"/>
        <family val="1"/>
      </rPr>
      <t>Uỷ Viên</t>
    </r>
  </si>
  <si>
    <t>CLB, BC khởi nghiệp</t>
  </si>
  <si>
    <t>Hiến máu, chi hội, về nguồn, đối thoại lãnh đạo khoa, BC khởi nghiệp, DS</t>
  </si>
  <si>
    <t>CLB, Phó chủ nhiệm Câu Lạc Bộ, Thành viên ưu tú</t>
  </si>
  <si>
    <t>CLB, thành viên ưu tú</t>
  </si>
  <si>
    <t xml:space="preserve">CLB, về nguồn,chào đón tân sinh viên, giao lưu văn hóa, công tác xã hội, MHX, DS </t>
  </si>
  <si>
    <t>Hiến máu, công tác xã hội, tham gia tự quản</t>
  </si>
  <si>
    <t>CLB</t>
  </si>
  <si>
    <t>về nguồn,CLB, BC khởi nghiệp, chào đón tân sinh viên, DS, tuyên truyền pháp luật, DS</t>
  </si>
  <si>
    <r>
      <rPr>
        <sz val="11"/>
        <color rgb="FFFF0000"/>
        <rFont val="Times New Roman"/>
        <family val="1"/>
      </rPr>
      <t xml:space="preserve">Ủy Viên, </t>
    </r>
    <r>
      <rPr>
        <sz val="11"/>
        <color theme="1"/>
        <rFont val="Times New Roman"/>
        <family val="1"/>
      </rPr>
      <t>về nguồn, BC khởi nghiệp, CLB</t>
    </r>
  </si>
  <si>
    <t>Chi hội, DS, Tuyên dương, công tác xã hội, CLB, thành viên ưu tú</t>
  </si>
  <si>
    <t>Chứng chỉ tin học A, CLB, BC khởi nghiệp</t>
  </si>
  <si>
    <t>DS, CLB</t>
  </si>
  <si>
    <r>
      <t xml:space="preserve">Về nguồn, MHX,Sinh hoạt công dân, </t>
    </r>
    <r>
      <rPr>
        <sz val="11"/>
        <color rgb="FFFF0000"/>
        <rFont val="Times New Roman"/>
        <family val="1"/>
      </rPr>
      <t>Ủy Viên</t>
    </r>
    <r>
      <rPr>
        <sz val="11"/>
        <color theme="1"/>
        <rFont val="Times New Roman"/>
        <family val="1"/>
      </rPr>
      <t>, BC khởi nghiệp, DS, Chi hội, hội thao</t>
    </r>
  </si>
  <si>
    <r>
      <t xml:space="preserve">Giấy khen, tư vấn tuyển sinh, Câu Lạc Bộ, chi hội, </t>
    </r>
    <r>
      <rPr>
        <sz val="11"/>
        <color rgb="FFFF0000"/>
        <rFont val="Times New Roman"/>
        <family val="1"/>
      </rPr>
      <t xml:space="preserve">Bí Thư </t>
    </r>
    <r>
      <rPr>
        <sz val="11"/>
        <color theme="1"/>
        <rFont val="Times New Roman"/>
        <family val="1"/>
      </rPr>
      <t>, Bình Chọn khởi nghiệp,
 về nguồn, tuyên truyền pháp luật, đối thoại lãnh đạo khoa, thi trực tuyến tuổi trẻ 
làm thao tấm gương đạo đức HCM, Hoạt động xã hội, DS</t>
    </r>
  </si>
  <si>
    <t>Giấy khen, chi hội, tiếp sức mùa thi, chào đón tân sinh viên, ATGT, ứng dụng CN,
 BC khởi nghiệp, tuyên dương, tình nguyện hè, ủng hộ Miền Trung, chạy Olympic, 
Danh sách</t>
  </si>
  <si>
    <t>Hiến máu, Câu Lạc Bộ, Bình Chọn khởi nghiệp, thi trực tuyến tuổi trẻ làm thao tấm
 gương đạo đức HCM, Danh Sách, về nguồn, Giấy khen, Chào đón tân sinh viên,
 tuyên truyền pháp luật</t>
  </si>
  <si>
    <t>ds gk 2 chứng nhận sv 5 tốt, uv bch</t>
  </si>
  <si>
    <t>ds</t>
  </si>
  <si>
    <t>gk, ds, tuyên dương</t>
  </si>
  <si>
    <t>ds xn gk, uv bch</t>
  </si>
  <si>
    <t xml:space="preserve">cn ds </t>
  </si>
  <si>
    <t xml:space="preserve">cn xn ds </t>
  </si>
  <si>
    <t>Giấy khen, chứng nhận, danh sách, PCN CLB</t>
  </si>
  <si>
    <t>cn nn</t>
  </si>
  <si>
    <t xml:space="preserve">ds   chứng nhận </t>
  </si>
  <si>
    <t xml:space="preserve">bí thư, chứng nhận, gk </t>
  </si>
  <si>
    <t>cn, ds</t>
  </si>
  <si>
    <t>bch, ds, xác nhận, gk</t>
  </si>
  <si>
    <t xml:space="preserve">cn tn xn ds </t>
  </si>
  <si>
    <t xml:space="preserve">cn gk, uv </t>
  </si>
  <si>
    <t>hội thao,</t>
  </si>
  <si>
    <t>DS đối thoại</t>
  </si>
  <si>
    <t>Bình chọn khởi nghiệp,cắm hoa,DS đối thoại</t>
  </si>
  <si>
    <t>Bóng hơi,DS đối thoại, về nguồn</t>
  </si>
  <si>
    <t>DS đối thoại,về nguồn,</t>
  </si>
  <si>
    <t>cắm hoa,hội thao,về nguồn,</t>
  </si>
  <si>
    <t>Bình chọn khởi nghiệp,DS đối thoại,về nguồn,</t>
  </si>
  <si>
    <t>hội thao,DS đối thoại,về nguồn,</t>
  </si>
  <si>
    <t>Bình chọn khởi nghiệp,cắm hoa,hội thao,DS
 đối thoại,về nguồn,</t>
  </si>
  <si>
    <t>Bình chọn khởi nghiệp,hội thao,DS đối thoạivề nguồn,</t>
  </si>
  <si>
    <t>Bình chọn khởi nghiệp,cắm hoa,hội thao,DS đối thoại,về nguồn,</t>
  </si>
  <si>
    <t>Bình chọn khởi nghiệp,hội thao,DS đối thoại,về nguồn,</t>
  </si>
  <si>
    <t>Bình chọn khởi nghiệp,DS đối thoạivề nguồn,</t>
  </si>
  <si>
    <t>Bình chọn khởi nghiệp,về nguồn,</t>
  </si>
  <si>
    <t>về nguồn,</t>
  </si>
  <si>
    <t>Bình chọn khởi nghiệp,Bóng hơi,về nguồn,</t>
  </si>
  <si>
    <t>Bình chọn khởi nghiệp,DS đối thoại,về nguồn,tuyển sinh,</t>
  </si>
  <si>
    <t>Bình chọn khởi nghiệp,DS đối thoạiDS đối thoạivề nguồn,tuyển sinh,</t>
  </si>
  <si>
    <t>cắm hoa,hội thao,DS đối thoạivề nguồn,tuyển sinh,</t>
  </si>
  <si>
    <t>Bình chọn khởi nghiệp,hội thao,DS đối thoạivề nguồn,tuyển sinh,</t>
  </si>
  <si>
    <t>DS đối thoại,về nguồn,tuyển sinh,</t>
  </si>
  <si>
    <t>Mừng đảng mừng xuân, chi hội, Manglub, tuyển sinh, dọn vệ sinh, 
Khảo sát online, SHCD, Hult Prize, về nguồn, khởi nghiệp</t>
  </si>
  <si>
    <t>danh sách văn nghệ,lực lượng nồng cốt,gk kkhocj tập,DS cuộc thi ,Giấy khen 
CLB, về nguồn,ht tư vấn tuyển sinh</t>
  </si>
  <si>
    <t>Tham gia (từ thiện,,mùa hè xanh, hiến máu,)</t>
  </si>
  <si>
    <t>Tuyển sinh</t>
  </si>
  <si>
    <r>
      <rPr>
        <b/>
        <sz val="10"/>
        <rFont val="Times New Roman"/>
        <family val="1"/>
      </rPr>
      <t>Khảo sát onl, về nguồn,sinh hoạt cuối khóa, sáng tạo trẻ,</t>
    </r>
    <r>
      <rPr>
        <sz val="10"/>
        <rFont val="Times New Roman"/>
        <family val="1"/>
      </rPr>
      <t xml:space="preserve"> AV B 2019, trồng rừng, HIV/ADIS, sv 5 tốt, bình chọn khởi nghiệp, bí thư.</t>
    </r>
  </si>
  <si>
    <t>Kém</t>
  </si>
  <si>
    <t>Câu lạc Bộ, thành viên ưu tú, Phó Bí Thư, về nguồn, Bình Chọn khởi nghiệp</t>
  </si>
  <si>
    <t>bình chọn dự án khởi nghiệp tvu, giấy khen đồng hành cùng sinh viên, dự lễ khai giảng, ủng hộ miền trunng, học bổng cấp trường,đối thoại giữa lãnh đạo khoa với sinh viên</t>
  </si>
  <si>
    <t>hiến máu,dự lễ khai giảng,dự hội thao,dự hội thao chào mừng 20/11,ủng hộ miền trung,tham gia ứng dụng công nghệ,đối thoại giữa lãnh đạo khoa với sinh viên</t>
  </si>
  <si>
    <t>hỗ trợ đại hội chi hội sinh viên liên tỉnh,ủng hộ miền trung,dự hội thao,dự lễ khai giảng,tham gia ứng dụng công nghệ,hội thao chào mừng 20/11,hội viên chi hội sinh viên liên tỉnh,đối thoại với lãnh đạo nhà trường</t>
  </si>
  <si>
    <t>hiến máu,cổ vũ cắm hoa,tham dự hội thao,bình chọn dự án khởi nghiệp tvu và giấy khen,ủng hộ miền trung,thành viên câu lạc bộ người tốt việc tốt,đối thoại giữa lãnh đạo khoa với sinh viên</t>
  </si>
  <si>
    <t>ủng hộ miền trung,bình chọn dự án khởi ngiệp,giấy khen đồng hành cùng sinh viên,đối thoại giữa lãnh đạo khoa với sinh viên,</t>
  </si>
  <si>
    <t xml:space="preserve">ủng hộ miền trung,đối thoại giữa lãnh đạo khoa với sinh viên,bình chọn dự án khởi nghiệp,đồng hành cùng sinh viên </t>
  </si>
  <si>
    <t>giấy khen đồng hành cùng sinh viên,đối thoại giữa lãnh đạo khoa với sinh viên,bình chọn dự án khởi nghiệp</t>
  </si>
  <si>
    <t>thành viên câu lạc bộ người tốt việc tốt,ủng hộ miền trung,bình chọn dự án khởi nghiệp,tham gia ứng dụng công nghệ,hội thao chào mừng 20/11,giấy khen đồng hành cùng sinh viên</t>
  </si>
  <si>
    <t>giấy khen hội thi cắm hoa,hiến máu,giấy xác nhận câu lạc bộ kỹ năng sống,quyét định về việc công nhận ban chấp hành chi đoàn,giấy khen đồng hành cùng sinh viên,thành viên đại hội câu lạc bộ kỹ năng sống,tham gia phiên tòa giả định,thành viên hỗ trợ đại hội,tham dự hội thao,hội thao 20/11,dự lễ khai giảng,đối thoại với lãnh đạo nhà trường</t>
  </si>
  <si>
    <t>tham dự hội thao,ứng dụng công nghệ,hội thao 20/11,đồng hành cùng sinh viên,bình chọn dự án khởi nghiệp,ủng hộ miền trung,giấy xác nhận câu lạc bộ kỹ năng sống,giấy xác nhận chi hội càng long,người tốt việc tốt,đối thoại giữa lãnh đạo khoa với sinh viên,giấy khen hội thi cắm hoa</t>
  </si>
  <si>
    <t>đối thoại giữa lãnh đạo khoa với sinh viên,người tốt việc tốt,đồng hành cùng sinh viên,giấy xác nhận câu lạc bộ kỹ năng sống,hiến máu,phiên tòa giả định,dự hội thao,bình chọn dự án khởi nghiệp</t>
  </si>
  <si>
    <t>giấy khen đồng hành cùng sinh viên tvu,bình chọn dự án khởi ngiệp,đối thoại giữa lãnh đạo khoa với sinh viên,ứng dụng công nghệ,ủng hộ miền trung,hỗ trợ đại hộ chi hội sinh viên liên tỉnh,giấy xác nhận câu lạc bộ người tốt việc tốt,xác nhận hội viên sinh viên liên tỉnh</t>
  </si>
  <si>
    <t>bình chọn dự án khởi nghiệp,giấy khen đồng hành cùng sinh viên,ủng hộ miền trung,lễ kết nạp chi hội sinh viên cầu ngang,cổ vũ cắm hoa,đối thoại giữa lãnh đạo với sinh viên,hội viên hoạt động tích cực</t>
  </si>
  <si>
    <t>hiến máu</t>
  </si>
  <si>
    <t>hiến máu, chứng chỉ tin học,đối thoại giữa lãnh đạo khoa với sinh viên,binh chọn dự án khởi nghiệp,người tốt việc tốt,lễ kết nạp hội viên ky</t>
  </si>
  <si>
    <t>giấy xác nhận câu lạc bộ kỹ năng sống,thành viên tích cực chi hội sinh viên Châu thành,dự hôni thao,cổ vũ hội thi tân nhạc,bình chọn dự án khởi nghiệp,đối thoại  giữa lãnh đạo khoa với sinh viê n,tham gia ứng dụng công nghệ,ủng hộ miền trung,đồng hành cùng sinh viên</t>
  </si>
  <si>
    <t>đối thoại giữa lãnh đạo khoa với sinh viên,người tốt việc tốt,ủng hộ miền trung,hiến máu,đồng hành cùng sinh viên,giấy xác nhận câu lạc bộ kỹ năng sống,bình chọn dự án khởi nghiệp</t>
  </si>
  <si>
    <t>ủng hộ miền trung,dự lễ khai giảng,đồng hành cùng sinh viên,giấy khen đồng hành cùng sinh viên,người tốt việc tốt,bình chọn dự án khởi nghiệp</t>
  </si>
  <si>
    <t>người tốt việc tốt,hội viên chi hội Trà Cú,giấy xác nhận câu lạc bộ kỹ năng sống,tham dự hội thao,hội thao 20/11,ủng hộ miền trung,ứng dụng công nghệ,hội viên tham dự mittinh,giấy khen hội thi cắm hoa,đối thoại giữa lãnh đạo khoa với sinh viên,về nguồn đền thờ Bác,tôm sú bố mẹ sạch bệnh,đối thoại với lãnh đạo nhà trường</t>
  </si>
  <si>
    <t>ủng hộ miền trung,hội thao 20/11,tham gia ứng dụng công nghệ,hội thi tuyên truyền cách mạng,lễ kết nạp chi hội Cầu Ngang,hội viên hoạt động tích cực,đối thoại giữa lãnh đạo khoa với sinh viên</t>
  </si>
  <si>
    <t>ủng hộ miền trung,cổ vũ cắm hoa,ứng dụng công nghệ,đối thoại giữa lãnh đạo khoa với sinh viên,dự hội thao,bình chọn dự án khởi nghiệp,người tốt việc tốt,hội viên chi hội Trà Cú,giấy khen đồng hành cùng sinh viên,</t>
  </si>
  <si>
    <t xml:space="preserve">dự lễ khai giảng,ủng hộ miền trung,đồng hành cùng sinh viên huyện Trà Cú,đối thoại giữa  lãnh đạo khoa với sinh viên,cổ vũ cấm hoa,hỗ trợ thuốc nam tại chùa,quyết định về việc ban chấp hành,người tốt việc tốt,dự hội thao,ứng dụng công nghệ,bình chọn dự án khởi nghiệp khoa nông nghiệp thủy sản,chạy olypic,giấy xác nhận hội viên sinh viên Trà Cú,đồng hành cùng sinh viên </t>
  </si>
  <si>
    <t>bình chọn dự án khởi nghiệp,tham gia đối thoại giữa lãnh đạo khoa với sinh viên,ủng hộ miền trung,đồng hành cùng sinh viên</t>
  </si>
  <si>
    <t>danh sách tham dự Hội thảo tạo nguồn tôm sú bố mẹ, danh sách ủng hộ đồng bào miền trung lũ lụt</t>
  </si>
  <si>
    <t>giấy khen đồng hành cùng sinh viên,ứng dụng công nghệ,ủng hộ miền trung,bình chọn dự án khởi nghiệp</t>
  </si>
  <si>
    <t>hiến máu,đối thoại giữa lãnh đạo khoa với sinh viên,ủng hộ miền trung,hội thao,ứng dụng công nghệ</t>
  </si>
  <si>
    <t>đối thoại với doanh nghiệp, đối thoại với nhà trường,giấy khen hội thi cắm hoa,hội thao 20/11,hỗ trợ đại hội chi hội liên tỉnh nhiệm kỳ XV,đối thoại giữa lãnh đạo khoa với sinh viên,thành viên câu lạc bộ khởi nghiệp,ủng hộ miền trung,bình chọn dự án khởi nghiệp,quyết định về việc công nhận ban chấp hành,hỗ trợ cuộc thi đồng hành cùng tvu khởi nghiệp</t>
  </si>
  <si>
    <t>quyết định công nhận ban chấp hành,đối thoại giữa lãnh đạo khoa với sinh viên,ứng dụng công nghệ lần 2,hỗ trợ đại hội chi hội liên tỉnh nhiệm kỳ XV,dự án bình chọn tvu,hiến máu,người tốt việc tốt,thành viên chi hội liên tỉnh</t>
  </si>
  <si>
    <t>đối thoại giữa lãnh đạo khoa với sinh viên,cổ vũ cắm hoa,bình chọn dự án khởi nghiệp,thành viên câu lạc bộ kỹ năng sống,đồng hành cùng sinh viên tvu,người tốt việc tốt,câu lạc bộ văn hóa nghệ thuật,ủng hộ miền trung</t>
  </si>
  <si>
    <t>dự lễ khai giảng,bình chọn dự án tvu,ứng dụng công nghệ lần 2,chi hội sinh viên Cầu Ngang, hội viên ưu tú,tham gia hoạt động chính trị xã hội văn hóa văn nghệ thể thao của chi hội,tuyên truyền cách mạng,ủng hộ miền trung</t>
  </si>
  <si>
    <t>hiến máu,cổ vũ cắm hoa,đối thoại giữa lãnh đạo khoa với sinh viên,bình chọn dự án khởi nghiệp tvu và giấy khen,ủng hộ miền trung,</t>
  </si>
  <si>
    <t>ủng hộ miền trung,người tốt việc tốt, chi hội sinh viên Cầu Ngang,tham gia bình chọn khởi nghiệp tvu và giấy khen,đối thoại giữa lãnh khoa với sinh viên,ứng dụng công nghệ lần 2,cổ vũ cắm hoa</t>
  </si>
  <si>
    <t>chi hội sinh viên Cầu Ngang,người tốt việc tốt,tuyên truyền cách mạng ,đồng hành cùng sinh viên tvu khởi ngiệp và giấy khen,ủng hộ miền trung,tham dự lễ khai giảng,học bổng cấp trường,ứng dụng công nghệ lần 2,ủng hộ miền trung câu lạc bộ kỹ năng sống,cổ vũ cắm hoa,đối thoại giữa lãnh đạo khoa với sinh viên,bình chọn dự án khởi nghiệp</t>
  </si>
  <si>
    <t>ủng hộ miền trung,bình chọn dự án khởi nghiệp tvu,đối thoại giữa lãnh đạo khoa với sinh viên</t>
  </si>
  <si>
    <t>ứng dụng công nghệ lần 2,người tốt việc tốt,đồng hành cùng sinh viên tvu khởi nghiệp và giấy khen, chương trình văn nghệ chào đón tân sinh viên khoá 2020,bình chọn dự án khởi nghiệp đối thoại giữa lãnh khoa,cổ vũ cấm hoa,quyết định về việc công nhận ban chấp hành</t>
  </si>
  <si>
    <t>Trà Vinh, ngày  02   tháng 02 năm 2021</t>
  </si>
  <si>
    <t>pchiv, tvts, dự ht, tq, 
đón tsv</t>
  </si>
  <si>
    <t xml:space="preserve">lt, tvts, vn, pchiv </t>
  </si>
  <si>
    <t>bt, dự ht, vn, tvts, 
đón tsv, tq</t>
  </si>
  <si>
    <t>vn, pchiv, dự ht, tvts,
đón tsv, tq</t>
  </si>
  <si>
    <t>hvch, vn, gl, mt, cđtsv, 
tvts, bch, pchiv, tn, tq,
chạy olym</t>
  </si>
  <si>
    <t>tvts, dự ht, đón tsv</t>
  </si>
  <si>
    <t xml:space="preserve">tcrt, kn, thi kn, svtq, thB </t>
  </si>
  <si>
    <t>Tham gia (mùa hè xanh, thể thao, từ thiện, đoàn viên ưu tú), lao động</t>
  </si>
  <si>
    <t>Danh sách tham gia ngày hội việc làm, dự hội thảo" Tạo Nguồn Tôm Sú Bố Mẹ Sạch Bệnh Tại 
Tỉnh Trà Vinh", danh sách cỗ vũ cắm hoa, lao động</t>
  </si>
  <si>
    <t xml:space="preserve">                                                                   Tên lớp: Thú y ; Bậc đào tạo: Đại học (Mã lớp: DA19TY Co-op)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</si>
</sst>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_-;\-* #,##0.00\ _₫_-;_-* &quot;-&quot;??\ _₫_-;_-@_-"/>
    <numFmt numFmtId="165" formatCode="mm/dd/yyyy"/>
    <numFmt numFmtId="166" formatCode="mm/dd/yy"/>
    <numFmt numFmtId="167" formatCode="dd\/mm\/yyyy"/>
    <numFmt numFmtId="168" formatCode="_-* #,##0\ _₫_-;\-* #,##0\ _₫_-;_-* &quot;-&quot;??\ _₫_-;_-@_-"/>
  </numFmts>
  <fonts count="118"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Times New Roman"/>
      <family val="1"/>
    </font>
    <font>
      <sz val="10"/>
      <color rgb="FFFF0000"/>
      <name val="Times New Roman"/>
      <family val="1"/>
    </font>
    <font>
      <b/>
      <sz val="10"/>
      <color rgb="FFFF0000"/>
      <name val="Times New Roman"/>
      <family val="1"/>
    </font>
    <font>
      <sz val="11"/>
      <color rgb="FFFF0000"/>
      <name val="Times New Roman"/>
      <family val="1"/>
    </font>
    <font>
      <sz val="9"/>
      <color rgb="FFFF0000"/>
      <name val="Times New Roman"/>
      <family val="1"/>
    </font>
    <font>
      <sz val="12"/>
      <color rgb="FFFF0000"/>
      <name val="Times New Roman"/>
      <family val="1"/>
    </font>
    <font>
      <sz val="13"/>
      <name val="Times New Roman"/>
      <family val="1"/>
    </font>
    <font>
      <i/>
      <sz val="13"/>
      <name val="Times New Roman"/>
      <family val="1"/>
    </font>
    <font>
      <b/>
      <sz val="13"/>
      <name val="Times New Roman"/>
      <family val="1"/>
    </font>
    <font>
      <sz val="10"/>
      <name val="Times New Roman"/>
      <family val="1"/>
    </font>
    <font>
      <i/>
      <sz val="12"/>
      <name val="Times New Roman"/>
      <family val="1"/>
    </font>
    <font>
      <b/>
      <sz val="10"/>
      <name val="Times New Roman"/>
      <family val="1"/>
    </font>
    <font>
      <sz val="12"/>
      <name val="Times New Roman"/>
      <family val="1"/>
    </font>
    <font>
      <sz val="11"/>
      <name val="Times New Roman"/>
      <family val="1"/>
    </font>
    <font>
      <sz val="9"/>
      <name val="Times New Roman"/>
      <family val="1"/>
    </font>
    <font>
      <sz val="12"/>
      <color theme="1"/>
      <name val="Times New Roman"/>
      <family val="1"/>
    </font>
    <font>
      <i/>
      <sz val="10"/>
      <name val="Times New Roman"/>
      <family val="1"/>
    </font>
    <font>
      <b/>
      <i/>
      <sz val="12"/>
      <name val="Times New Roman"/>
      <family val="1"/>
    </font>
    <font>
      <b/>
      <sz val="12"/>
      <name val="Times New Roman"/>
      <family val="1"/>
    </font>
    <font>
      <sz val="10"/>
      <name val="Arial"/>
      <family val="2"/>
    </font>
    <font>
      <sz val="12"/>
      <color indexed="8"/>
      <name val="Times New Roman"/>
      <family val="1"/>
    </font>
    <font>
      <b/>
      <sz val="10"/>
      <color rgb="FF7030A0"/>
      <name val="Times New Roman"/>
      <family val="1"/>
    </font>
    <font>
      <sz val="14"/>
      <name val="Times New Roman"/>
      <family val="1"/>
    </font>
    <font>
      <b/>
      <sz val="14"/>
      <name val="Times New Roman"/>
      <family val="1"/>
    </font>
    <font>
      <b/>
      <sz val="14"/>
      <color rgb="FFFF0000"/>
      <name val="Times New Roman"/>
      <family val="1"/>
    </font>
    <font>
      <b/>
      <sz val="12"/>
      <color theme="1"/>
      <name val="Times New Roman"/>
      <family val="1"/>
    </font>
    <font>
      <i/>
      <sz val="12"/>
      <color theme="1"/>
      <name val="Times New Roman"/>
      <family val="1"/>
    </font>
    <font>
      <i/>
      <sz val="11"/>
      <name val="Times New Roman"/>
      <family val="1"/>
    </font>
    <font>
      <sz val="11"/>
      <color theme="1"/>
      <name val="Times New Roman"/>
      <family val="1"/>
    </font>
    <font>
      <b/>
      <sz val="11"/>
      <name val="Times New Roman"/>
      <family val="1"/>
    </font>
    <font>
      <sz val="11"/>
      <color indexed="8"/>
      <name val="Times New Roman"/>
      <family val="1"/>
    </font>
    <font>
      <sz val="10"/>
      <color theme="1"/>
      <name val="Times New Roman"/>
      <family val="1"/>
    </font>
    <font>
      <sz val="9"/>
      <color theme="1"/>
      <name val="Times New Roman"/>
      <family val="1"/>
    </font>
    <font>
      <b/>
      <sz val="10"/>
      <color theme="1"/>
      <name val="Times New Roman"/>
      <family val="1"/>
    </font>
    <font>
      <sz val="9"/>
      <color indexed="8"/>
      <name val="Times New Roman"/>
      <family val="1"/>
      <charset val="163"/>
    </font>
    <font>
      <b/>
      <sz val="12"/>
      <color theme="1"/>
      <name val="Times New Roman"/>
      <family val="1"/>
      <charset val="163"/>
    </font>
    <font>
      <i/>
      <sz val="10"/>
      <color theme="1"/>
      <name val="Times New Roman"/>
      <family val="1"/>
    </font>
    <font>
      <b/>
      <i/>
      <sz val="10"/>
      <color theme="1"/>
      <name val="Times New Roman"/>
      <family val="1"/>
    </font>
    <font>
      <sz val="11"/>
      <color rgb="FFFF0000"/>
      <name val="Calibri"/>
      <family val="2"/>
      <scheme val="minor"/>
    </font>
    <font>
      <sz val="9"/>
      <color indexed="8"/>
      <name val="Times New Roman"/>
      <family val="1"/>
    </font>
    <font>
      <i/>
      <sz val="14"/>
      <name val="Times New Roman"/>
      <family val="1"/>
    </font>
    <font>
      <sz val="14"/>
      <color indexed="8"/>
      <name val="Times New Roman"/>
      <family val="1"/>
    </font>
    <font>
      <sz val="12"/>
      <name val="Arial"/>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rgb="FF1F4A7E"/>
      <name val="Cambria"/>
      <family val="2"/>
    </font>
    <font>
      <b/>
      <sz val="11"/>
      <color rgb="FFFF0000"/>
      <name val="Times New Roman"/>
      <family val="1"/>
    </font>
    <font>
      <b/>
      <i/>
      <sz val="11"/>
      <name val="Times New Roman"/>
      <family val="1"/>
    </font>
    <font>
      <sz val="12"/>
      <color rgb="FF000000"/>
      <name val="Times New Roman"/>
      <family val="1"/>
    </font>
    <font>
      <b/>
      <sz val="10.5"/>
      <color theme="1"/>
      <name val="Times New Roman"/>
      <family val="1"/>
    </font>
    <font>
      <sz val="8"/>
      <color rgb="FFFF0000"/>
      <name val="Times New Roman"/>
      <family val="1"/>
    </font>
    <font>
      <sz val="8"/>
      <name val="Times New Roman"/>
      <family val="1"/>
    </font>
    <font>
      <b/>
      <sz val="8"/>
      <color theme="1"/>
      <name val="Times New Roman"/>
      <family val="1"/>
    </font>
    <font>
      <b/>
      <sz val="18"/>
      <color rgb="FF1F4A7E"/>
      <name val="Cambria"/>
      <family val="1"/>
    </font>
    <font>
      <sz val="10"/>
      <color rgb="FF7030A0"/>
      <name val="Times New Roman"/>
      <family val="1"/>
    </font>
    <font>
      <sz val="12"/>
      <color rgb="FF7030A0"/>
      <name val="Times New Roman"/>
      <family val="1"/>
    </font>
    <font>
      <sz val="9"/>
      <color rgb="FF7030A0"/>
      <name val="Times New Roman"/>
      <family val="1"/>
    </font>
    <font>
      <sz val="11"/>
      <color rgb="FF7030A0"/>
      <name val="Times New Roman"/>
      <family val="1"/>
    </font>
    <font>
      <sz val="11"/>
      <color rgb="FF7030A0"/>
      <name val="Calibri"/>
      <family val="2"/>
      <charset val="163"/>
      <scheme val="minor"/>
    </font>
    <font>
      <sz val="8"/>
      <color rgb="FF7030A0"/>
      <name val="Times New Roman"/>
      <family val="1"/>
    </font>
    <font>
      <b/>
      <sz val="12"/>
      <color rgb="FF7030A0"/>
      <name val="Times New Roman"/>
      <family val="1"/>
    </font>
    <font>
      <sz val="12"/>
      <name val="Times New Roman"/>
      <family val="1"/>
    </font>
    <font>
      <b/>
      <sz val="12"/>
      <name val="Times New Roman"/>
      <family val="1"/>
    </font>
    <font>
      <i/>
      <sz val="12"/>
      <name val="Times New Roman"/>
      <family val="1"/>
    </font>
    <font>
      <b/>
      <sz val="10"/>
      <name val="Times New Roman"/>
      <family val="1"/>
    </font>
    <font>
      <b/>
      <sz val="12"/>
      <color rgb="FFFF0000"/>
      <name val="Times New Roman"/>
      <family val="1"/>
    </font>
    <font>
      <sz val="12"/>
      <color rgb="FFFF0000"/>
      <name val="Times New Roman"/>
      <family val="1"/>
    </font>
    <font>
      <sz val="11"/>
      <color rgb="FFFF0000"/>
      <name val="Arial"/>
      <family val="2"/>
    </font>
    <font>
      <b/>
      <sz val="12"/>
      <color rgb="FFFF0000"/>
      <name val="Times New Roman"/>
      <family val="1"/>
    </font>
    <font>
      <b/>
      <sz val="12"/>
      <color rgb="FF000000"/>
      <name val="Times New Roman"/>
      <family val="1"/>
    </font>
    <font>
      <i/>
      <sz val="12"/>
      <color rgb="FF000000"/>
      <name val="Times New Roman"/>
      <family val="1"/>
    </font>
    <font>
      <sz val="12"/>
      <color rgb="FF000000"/>
      <name val="Times New Roman"/>
      <family val="1"/>
    </font>
    <font>
      <sz val="11"/>
      <color theme="1"/>
      <name val="Calibri"/>
      <family val="2"/>
      <charset val="163"/>
      <scheme val="minor"/>
    </font>
    <font>
      <sz val="14"/>
      <color theme="1"/>
      <name val="Times New Roman"/>
      <family val="1"/>
    </font>
    <font>
      <b/>
      <sz val="14"/>
      <color theme="1"/>
      <name val="Times New Roman"/>
      <family val="1"/>
    </font>
    <font>
      <sz val="10"/>
      <name val="Arial"/>
      <family val="2"/>
      <charset val="163"/>
    </font>
    <font>
      <b/>
      <sz val="10.5"/>
      <name val="Times New Roman"/>
      <family val="1"/>
    </font>
    <font>
      <sz val="10"/>
      <color rgb="FF000000"/>
      <name val="Times New Roman"/>
      <family val="1"/>
    </font>
    <font>
      <sz val="9"/>
      <color rgb="FF000000"/>
      <name val="Times New Roman"/>
      <family val="1"/>
    </font>
    <font>
      <sz val="10"/>
      <color indexed="8"/>
      <name val="Times New Roman"/>
      <family val="1"/>
    </font>
    <font>
      <b/>
      <sz val="11"/>
      <name val="Times New Roman"/>
      <family val="1"/>
      <charset val="163"/>
    </font>
    <font>
      <sz val="11"/>
      <color theme="1"/>
      <name val="Times New Roman"/>
      <family val="1"/>
      <charset val="163"/>
    </font>
    <font>
      <sz val="11"/>
      <color theme="1"/>
      <name val="Cambria"/>
      <family val="1"/>
      <scheme val="major"/>
    </font>
    <font>
      <b/>
      <sz val="11"/>
      <color theme="1"/>
      <name val="Times New Roman"/>
      <family val="1"/>
      <charset val="163"/>
    </font>
    <font>
      <sz val="11"/>
      <color rgb="FFFF0000"/>
      <name val="Times New Roman"/>
      <family val="1"/>
      <charset val="163"/>
    </font>
    <font>
      <sz val="11"/>
      <color rgb="FFFF0000"/>
      <name val="Cambria"/>
      <family val="1"/>
      <scheme val="major"/>
    </font>
    <font>
      <b/>
      <sz val="11"/>
      <color rgb="FFFF0000"/>
      <name val="Times New Roman"/>
      <family val="1"/>
      <charset val="163"/>
    </font>
    <font>
      <sz val="9"/>
      <color rgb="FFFF0000"/>
      <name val="Times New Roman"/>
      <family val="1"/>
      <charset val="163"/>
    </font>
    <font>
      <sz val="14"/>
      <color rgb="FFFF0000"/>
      <name val="Times New Roman"/>
      <family val="1"/>
    </font>
    <font>
      <sz val="9"/>
      <color theme="1"/>
      <name val="Times New Roman"/>
      <family val="1"/>
      <charset val="163"/>
    </font>
    <font>
      <sz val="9"/>
      <color theme="1"/>
      <name val="Microsoft Sans Serif"/>
      <family val="2"/>
      <charset val="163"/>
    </font>
    <font>
      <sz val="11"/>
      <color rgb="FFC00000"/>
      <name val="Times New Roman"/>
      <family val="1"/>
    </font>
    <font>
      <sz val="10"/>
      <color rgb="FFC00000"/>
      <name val="Times New Roman"/>
      <family val="1"/>
    </font>
    <font>
      <b/>
      <sz val="11"/>
      <color rgb="FFC00000"/>
      <name val="Times New Roman"/>
      <family val="1"/>
    </font>
    <font>
      <sz val="11"/>
      <color rgb="FFFF0000"/>
      <name val="Calibri"/>
      <family val="2"/>
      <charset val="163"/>
      <scheme val="minor"/>
    </font>
    <font>
      <sz val="10"/>
      <name val="Arial"/>
      <family val="2"/>
      <charset val="163"/>
    </font>
    <font>
      <b/>
      <i/>
      <sz val="12"/>
      <color theme="1"/>
      <name val="Times New Roman"/>
      <family val="1"/>
    </font>
    <font>
      <sz val="10"/>
      <color theme="1"/>
      <name val="Arial"/>
      <family val="2"/>
    </font>
    <font>
      <sz val="9"/>
      <color rgb="FFFF0000"/>
      <name val="Microsoft Sans Serif"/>
      <family val="2"/>
      <charset val="163"/>
    </font>
  </fonts>
  <fills count="7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theme="0"/>
        <bgColor theme="0"/>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indexed="45"/>
        <bgColor indexed="64"/>
      </patternFill>
    </fill>
    <fill>
      <patternFill patternType="solid">
        <fgColor indexed="36"/>
        <bgColor indexed="64"/>
      </patternFill>
    </fill>
    <fill>
      <patternFill patternType="solid">
        <fgColor rgb="FF96B3D7"/>
        <bgColor indexed="64"/>
      </patternFill>
    </fill>
    <fill>
      <patternFill patternType="solid">
        <fgColor rgb="FF7E62A1"/>
        <bgColor indexed="64"/>
      </patternFill>
    </fill>
    <fill>
      <patternFill patternType="solid">
        <fgColor indexed="11"/>
        <bgColor indexed="64"/>
      </patternFill>
    </fill>
    <fill>
      <patternFill patternType="solid">
        <fgColor rgb="FFFFEB9C"/>
        <bgColor indexed="64"/>
      </patternFill>
    </fill>
    <fill>
      <patternFill patternType="solid">
        <fgColor rgb="FFE6B9B8"/>
        <bgColor indexed="64"/>
      </patternFill>
    </fill>
    <fill>
      <patternFill patternType="solid">
        <fgColor rgb="FFFDE9D9"/>
        <bgColor indexed="64"/>
      </patternFill>
    </fill>
    <fill>
      <patternFill patternType="solid">
        <fgColor rgb="FF4CACC6"/>
        <bgColor indexed="64"/>
      </patternFill>
    </fill>
    <fill>
      <patternFill patternType="solid">
        <fgColor rgb="FFD99694"/>
        <bgColor indexed="64"/>
      </patternFill>
    </fill>
    <fill>
      <patternFill patternType="solid">
        <fgColor rgb="FFCBC0D9"/>
        <bgColor indexed="64"/>
      </patternFill>
    </fill>
    <fill>
      <patternFill patternType="solid">
        <fgColor indexed="46"/>
        <bgColor indexed="64"/>
      </patternFill>
    </fill>
    <fill>
      <patternFill patternType="solid">
        <fgColor indexed="31"/>
        <bgColor indexed="64"/>
      </patternFill>
    </fill>
    <fill>
      <patternFill patternType="solid">
        <fgColor rgb="FFDBEEF3"/>
        <bgColor indexed="64"/>
      </patternFill>
    </fill>
    <fill>
      <patternFill patternType="solid">
        <fgColor rgb="FFB9CCE4"/>
        <bgColor indexed="64"/>
      </patternFill>
    </fill>
    <fill>
      <patternFill patternType="solid">
        <fgColor rgb="FFB7DDE8"/>
        <bgColor indexed="64"/>
      </patternFill>
    </fill>
    <fill>
      <patternFill patternType="solid">
        <fgColor rgb="FFC0514D"/>
        <bgColor indexed="64"/>
      </patternFill>
    </fill>
    <fill>
      <patternFill patternType="solid">
        <fgColor rgb="FFFBD4B4"/>
        <bgColor indexed="64"/>
      </patternFill>
    </fill>
    <fill>
      <patternFill patternType="solid">
        <fgColor rgb="FF94CDDD"/>
        <bgColor indexed="64"/>
      </patternFill>
    </fill>
    <fill>
      <patternFill patternType="solid">
        <fgColor indexed="52"/>
        <bgColor indexed="64"/>
      </patternFill>
    </fill>
    <fill>
      <patternFill patternType="solid">
        <fgColor rgb="FF5181BD"/>
        <bgColor indexed="64"/>
      </patternFill>
    </fill>
    <fill>
      <patternFill patternType="solid">
        <fgColor rgb="FF9ABA58"/>
        <bgColor indexed="64"/>
      </patternFill>
    </fill>
    <fill>
      <patternFill patternType="solid">
        <fgColor rgb="FFF79544"/>
        <bgColor indexed="64"/>
      </patternFill>
    </fill>
    <fill>
      <patternFill patternType="solid">
        <fgColor theme="5"/>
        <bgColor indexed="64"/>
      </patternFill>
    </fill>
    <fill>
      <patternFill patternType="solid">
        <fgColor rgb="FFFFFFFF"/>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s>
  <borders count="70">
    <border>
      <left/>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s>
  <cellStyleXfs count="109">
    <xf numFmtId="0" fontId="0" fillId="0" borderId="0"/>
    <xf numFmtId="0" fontId="23" fillId="0" borderId="0"/>
    <xf numFmtId="0" fontId="23"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0" fontId="3" fillId="0" borderId="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6"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28" borderId="0" applyNumberFormat="0" applyBorder="0" applyAlignment="0" applyProtection="0"/>
    <xf numFmtId="0" fontId="48" fillId="1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53" fillId="6" borderId="0" applyNumberFormat="0" applyBorder="0" applyAlignment="0" applyProtection="0"/>
    <xf numFmtId="0" fontId="54" fillId="9" borderId="12" applyNumberFormat="0" applyAlignment="0" applyProtection="0"/>
    <xf numFmtId="0" fontId="49" fillId="10" borderId="15" applyNumberFormat="0" applyAlignment="0" applyProtection="0"/>
    <xf numFmtId="0" fontId="50" fillId="0" borderId="0" applyNumberFormat="0" applyFill="0" applyBorder="0" applyAlignment="0" applyProtection="0"/>
    <xf numFmtId="0" fontId="55" fillId="5" borderId="0" applyNumberFormat="0" applyBorder="0" applyAlignment="0" applyProtection="0"/>
    <xf numFmtId="0" fontId="56" fillId="0" borderId="18"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59" fillId="8" borderId="12" applyNumberFormat="0" applyAlignment="0" applyProtection="0"/>
    <xf numFmtId="0" fontId="60" fillId="0" borderId="14" applyNumberFormat="0" applyFill="0" applyAlignment="0" applyProtection="0"/>
    <xf numFmtId="0" fontId="61" fillId="7" borderId="0" applyNumberFormat="0" applyBorder="0" applyAlignment="0" applyProtection="0"/>
    <xf numFmtId="0" fontId="23" fillId="0" borderId="0"/>
    <xf numFmtId="0" fontId="23" fillId="0" borderId="0"/>
    <xf numFmtId="0" fontId="23" fillId="0" borderId="0"/>
    <xf numFmtId="0" fontId="3" fillId="0" borderId="0"/>
    <xf numFmtId="0" fontId="62" fillId="0" borderId="0"/>
    <xf numFmtId="0" fontId="23" fillId="11" borderId="16" applyNumberFormat="0" applyFont="0" applyAlignment="0" applyProtection="0"/>
    <xf numFmtId="0" fontId="63" fillId="9" borderId="13" applyNumberFormat="0" applyAlignment="0" applyProtection="0"/>
    <xf numFmtId="9" fontId="23" fillId="0" borderId="0" applyFont="0" applyFill="0" applyBorder="0" applyAlignment="0" applyProtection="0"/>
    <xf numFmtId="0" fontId="64" fillId="0" borderId="0" applyNumberFormat="0" applyFill="0" applyBorder="0" applyAlignment="0" applyProtection="0"/>
    <xf numFmtId="0" fontId="51" fillId="0" borderId="21" applyNumberFormat="0" applyFill="0" applyAlignment="0" applyProtection="0"/>
    <xf numFmtId="0" fontId="52" fillId="0" borderId="0" applyNumberFormat="0" applyFill="0" applyBorder="0" applyAlignment="0" applyProtection="0"/>
    <xf numFmtId="0" fontId="3" fillId="0" borderId="0"/>
    <xf numFmtId="0" fontId="3" fillId="0" borderId="0"/>
    <xf numFmtId="0" fontId="2" fillId="0" borderId="0"/>
    <xf numFmtId="0" fontId="47" fillId="41" borderId="0" applyNumberFormat="0" applyBorder="0" applyAlignment="0" applyProtection="0"/>
    <xf numFmtId="0" fontId="48" fillId="47" borderId="0" applyNumberFormat="0" applyBorder="0" applyAlignment="0" applyProtection="0"/>
    <xf numFmtId="0" fontId="47" fillId="49" borderId="0" applyNumberFormat="0" applyBorder="0" applyAlignment="0" applyProtection="0"/>
    <xf numFmtId="0" fontId="72" fillId="0" borderId="0" applyNumberFormat="0" applyFill="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8" fillId="46" borderId="0" applyNumberFormat="0" applyBorder="0" applyAlignment="0" applyProtection="0"/>
    <xf numFmtId="0" fontId="48" fillId="44" borderId="0" applyNumberFormat="0" applyBorder="0" applyAlignment="0" applyProtection="0"/>
    <xf numFmtId="0" fontId="47" fillId="55" borderId="0" applyNumberFormat="0" applyBorder="0" applyAlignment="0" applyProtection="0"/>
    <xf numFmtId="0" fontId="47" fillId="43" borderId="0" applyNumberFormat="0" applyBorder="0" applyAlignment="0" applyProtection="0"/>
    <xf numFmtId="0" fontId="48" fillId="45" borderId="0" applyNumberFormat="0" applyBorder="0" applyAlignment="0" applyProtection="0"/>
    <xf numFmtId="0" fontId="47" fillId="56" borderId="0" applyNumberFormat="0" applyBorder="0" applyAlignment="0" applyProtection="0"/>
    <xf numFmtId="0" fontId="48" fillId="52" borderId="0" applyNumberFormat="0" applyBorder="0" applyAlignment="0" applyProtection="0"/>
    <xf numFmtId="0" fontId="47" fillId="50" borderId="0" applyNumberFormat="0" applyBorder="0" applyAlignment="0" applyProtection="0"/>
    <xf numFmtId="0" fontId="47" fillId="57" borderId="0" applyNumberFormat="0" applyBorder="0" applyAlignment="0" applyProtection="0"/>
    <xf numFmtId="0" fontId="47" fillId="47"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48" fillId="59" borderId="0" applyNumberFormat="0" applyBorder="0" applyAlignment="0" applyProtection="0"/>
    <xf numFmtId="0" fontId="48" fillId="64" borderId="0" applyNumberFormat="0" applyBorder="0" applyAlignment="0" applyProtection="0"/>
    <xf numFmtId="0" fontId="48" fillId="51" borderId="0" applyNumberFormat="0" applyBorder="0" applyAlignment="0" applyProtection="0"/>
    <xf numFmtId="0" fontId="48" fillId="65" borderId="0" applyNumberFormat="0" applyBorder="0" applyAlignment="0" applyProtection="0"/>
    <xf numFmtId="0" fontId="53" fillId="38" borderId="0" applyNumberFormat="0" applyBorder="0" applyAlignment="0" applyProtection="0"/>
    <xf numFmtId="0" fontId="54" fillId="39" borderId="12" applyNumberFormat="0" applyAlignment="0" applyProtection="0"/>
    <xf numFmtId="0" fontId="49" fillId="37" borderId="15" applyNumberFormat="0" applyAlignment="0" applyProtection="0"/>
    <xf numFmtId="0" fontId="55" fillId="42" borderId="0" applyNumberFormat="0" applyBorder="0" applyAlignment="0" applyProtection="0"/>
    <xf numFmtId="0" fontId="59" fillId="36" borderId="12" applyNumberFormat="0" applyAlignment="0" applyProtection="0"/>
    <xf numFmtId="0" fontId="61" fillId="4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9" fillId="0" borderId="0"/>
    <xf numFmtId="0" fontId="23" fillId="40" borderId="16" applyNumberFormat="0" applyFont="0" applyAlignment="0" applyProtection="0"/>
    <xf numFmtId="0" fontId="63" fillId="39" borderId="13" applyNumberFormat="0" applyAlignment="0" applyProtection="0"/>
    <xf numFmtId="0" fontId="91" fillId="0" borderId="0"/>
    <xf numFmtId="0" fontId="94" fillId="0" borderId="0"/>
    <xf numFmtId="164" fontId="23" fillId="0" borderId="0" applyFont="0" applyFill="0" applyBorder="0" applyAlignment="0" applyProtection="0"/>
    <xf numFmtId="0" fontId="114" fillId="0" borderId="0"/>
  </cellStyleXfs>
  <cellXfs count="1486">
    <xf numFmtId="0" fontId="0" fillId="0" borderId="0" xfId="0"/>
    <xf numFmtId="0" fontId="6" fillId="0" borderId="0" xfId="0" applyFont="1"/>
    <xf numFmtId="0" fontId="10" fillId="0" borderId="0" xfId="0" applyFont="1"/>
    <xf numFmtId="0" fontId="10" fillId="0" borderId="0" xfId="0" applyFont="1" applyAlignment="1"/>
    <xf numFmtId="0" fontId="12" fillId="0" borderId="0" xfId="0" applyFont="1" applyAlignment="1"/>
    <xf numFmtId="0" fontId="12" fillId="0" borderId="0" xfId="0" applyFont="1"/>
    <xf numFmtId="0" fontId="13" fillId="0" borderId="0" xfId="0" applyFont="1" applyAlignment="1">
      <alignment horizontal="center"/>
    </xf>
    <xf numFmtId="0" fontId="13" fillId="0" borderId="0" xfId="0" applyFont="1"/>
    <xf numFmtId="0" fontId="14" fillId="0" borderId="0" xfId="0" applyFont="1" applyBorder="1" applyAlignment="1"/>
    <xf numFmtId="0" fontId="15" fillId="0" borderId="0" xfId="0" applyFont="1" applyAlignment="1">
      <alignment horizontal="center"/>
    </xf>
    <xf numFmtId="0" fontId="15" fillId="0" borderId="0" xfId="0" applyFont="1"/>
    <xf numFmtId="0" fontId="15" fillId="0" borderId="0" xfId="0" applyFont="1" applyAlignment="1"/>
    <xf numFmtId="0" fontId="15" fillId="2" borderId="0" xfId="0" applyFont="1" applyFill="1"/>
    <xf numFmtId="0" fontId="19" fillId="0" borderId="0" xfId="0" applyFont="1"/>
    <xf numFmtId="0" fontId="15" fillId="0" borderId="0" xfId="0" applyFont="1" applyBorder="1"/>
    <xf numFmtId="0" fontId="13" fillId="0" borderId="0" xfId="0" applyFont="1" applyBorder="1"/>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6" fillId="0" borderId="0" xfId="0" applyFont="1"/>
    <xf numFmtId="14" fontId="13" fillId="0" borderId="0" xfId="0" applyNumberFormat="1" applyFont="1" applyBorder="1" applyAlignment="1">
      <alignment horizontal="center" vertical="center"/>
    </xf>
    <xf numFmtId="0" fontId="21" fillId="0" borderId="0" xfId="0" applyFont="1" applyAlignment="1">
      <alignment horizontal="center"/>
    </xf>
    <xf numFmtId="0" fontId="16" fillId="0" borderId="0" xfId="0" applyFont="1" applyAlignment="1">
      <alignment horizontal="center"/>
    </xf>
    <xf numFmtId="0" fontId="22" fillId="0" borderId="0" xfId="0" applyFont="1"/>
    <xf numFmtId="0" fontId="13" fillId="0" borderId="0" xfId="0" applyFont="1" applyAlignment="1"/>
    <xf numFmtId="0" fontId="22" fillId="0" borderId="0" xfId="1" applyFont="1" applyAlignment="1"/>
    <xf numFmtId="0" fontId="22" fillId="0" borderId="0" xfId="1" applyFont="1"/>
    <xf numFmtId="0" fontId="16" fillId="0" borderId="0" xfId="1" applyFont="1"/>
    <xf numFmtId="0" fontId="16" fillId="0" borderId="0" xfId="1" applyFont="1" applyAlignment="1"/>
    <xf numFmtId="0" fontId="16" fillId="0" borderId="2" xfId="1" applyFont="1" applyBorder="1" applyAlignment="1">
      <alignment horizontal="center"/>
    </xf>
    <xf numFmtId="0" fontId="16" fillId="0" borderId="3" xfId="1" applyFont="1" applyBorder="1"/>
    <xf numFmtId="0" fontId="16" fillId="0" borderId="3" xfId="1" applyFont="1" applyBorder="1" applyAlignment="1">
      <alignment horizontal="center"/>
    </xf>
    <xf numFmtId="0" fontId="16" fillId="0" borderId="3" xfId="1" applyFont="1" applyBorder="1" applyAlignment="1"/>
    <xf numFmtId="0" fontId="16" fillId="0" borderId="3" xfId="1" applyFont="1" applyFill="1" applyBorder="1" applyAlignment="1">
      <alignment horizontal="center"/>
    </xf>
    <xf numFmtId="0" fontId="16" fillId="0" borderId="3" xfId="1" applyFont="1" applyFill="1" applyBorder="1" applyAlignment="1">
      <alignment horizontal="right"/>
    </xf>
    <xf numFmtId="0" fontId="16" fillId="0" borderId="0" xfId="1" applyFont="1" applyBorder="1" applyAlignment="1">
      <alignment horizontal="center"/>
    </xf>
    <xf numFmtId="0" fontId="19" fillId="0" borderId="0" xfId="0" applyFont="1" applyFill="1"/>
    <xf numFmtId="0" fontId="16" fillId="2" borderId="0" xfId="1" applyFont="1" applyFill="1"/>
    <xf numFmtId="0" fontId="16" fillId="0" borderId="0" xfId="1" applyFont="1" applyBorder="1" applyAlignment="1">
      <alignment horizontal="center" vertical="center"/>
    </xf>
    <xf numFmtId="0" fontId="16" fillId="0" borderId="0" xfId="1" applyFont="1" applyBorder="1" applyAlignment="1">
      <alignment horizontal="left" vertical="center"/>
    </xf>
    <xf numFmtId="0" fontId="22" fillId="0" borderId="0" xfId="1" applyFont="1" applyBorder="1"/>
    <xf numFmtId="0" fontId="22" fillId="0" borderId="0" xfId="1" applyFont="1" applyBorder="1" applyAlignment="1">
      <alignment horizontal="center"/>
    </xf>
    <xf numFmtId="0" fontId="16" fillId="0" borderId="0" xfId="1" applyFont="1" applyBorder="1"/>
    <xf numFmtId="0" fontId="16" fillId="3" borderId="0" xfId="1" applyFont="1" applyFill="1" applyBorder="1" applyAlignment="1">
      <alignment horizontal="center" vertical="center"/>
    </xf>
    <xf numFmtId="14" fontId="16" fillId="0" borderId="0" xfId="1" applyNumberFormat="1" applyFont="1" applyBorder="1" applyAlignment="1">
      <alignment horizontal="center" vertical="center"/>
    </xf>
    <xf numFmtId="0" fontId="21" fillId="0" borderId="0" xfId="1" applyFont="1" applyAlignment="1">
      <alignment horizontal="center"/>
    </xf>
    <xf numFmtId="0" fontId="19" fillId="0" borderId="0" xfId="0" applyFont="1" applyAlignment="1">
      <alignment horizontal="center"/>
    </xf>
    <xf numFmtId="0" fontId="13" fillId="0" borderId="2" xfId="0" applyFont="1" applyBorder="1" applyAlignment="1">
      <alignment horizontal="center"/>
    </xf>
    <xf numFmtId="0" fontId="13" fillId="0" borderId="3" xfId="0" applyFont="1" applyBorder="1"/>
    <xf numFmtId="0" fontId="13" fillId="0" borderId="3" xfId="0" applyFont="1" applyBorder="1" applyAlignment="1">
      <alignment horizontal="center"/>
    </xf>
    <xf numFmtId="0" fontId="13" fillId="0" borderId="3" xfId="0" applyFont="1" applyBorder="1" applyAlignment="1"/>
    <xf numFmtId="0" fontId="13" fillId="0" borderId="3" xfId="0" applyFont="1" applyFill="1" applyBorder="1" applyAlignment="1">
      <alignment horizontal="center"/>
    </xf>
    <xf numFmtId="0" fontId="13" fillId="0" borderId="3" xfId="0" applyFont="1" applyFill="1" applyBorder="1" applyAlignment="1">
      <alignment horizontal="right"/>
    </xf>
    <xf numFmtId="0" fontId="25" fillId="0" borderId="0" xfId="0" applyFont="1"/>
    <xf numFmtId="0" fontId="13"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xf numFmtId="0" fontId="22" fillId="0" borderId="0" xfId="0" applyFont="1" applyBorder="1"/>
    <xf numFmtId="0" fontId="16" fillId="0" borderId="0" xfId="0" applyFont="1" applyAlignment="1"/>
    <xf numFmtId="0" fontId="22" fillId="0" borderId="0" xfId="0" applyFont="1" applyAlignment="1"/>
    <xf numFmtId="0" fontId="16" fillId="0" borderId="2" xfId="0" applyFont="1" applyBorder="1" applyAlignment="1">
      <alignment horizontal="center"/>
    </xf>
    <xf numFmtId="0" fontId="16" fillId="0" borderId="3" xfId="0" applyFont="1" applyBorder="1"/>
    <xf numFmtId="0" fontId="16" fillId="0" borderId="3" xfId="0" applyFont="1" applyBorder="1" applyAlignment="1">
      <alignment horizontal="center"/>
    </xf>
    <xf numFmtId="0" fontId="16" fillId="0" borderId="3" xfId="0" applyFont="1" applyBorder="1" applyAlignment="1"/>
    <xf numFmtId="0" fontId="16" fillId="0" borderId="3" xfId="0" applyFont="1" applyFill="1" applyBorder="1" applyAlignment="1">
      <alignment horizontal="center"/>
    </xf>
    <xf numFmtId="0" fontId="9" fillId="0" borderId="6" xfId="0" applyFont="1" applyBorder="1" applyAlignment="1">
      <alignment horizontal="center" vertical="center"/>
    </xf>
    <xf numFmtId="0" fontId="4" fillId="0" borderId="0" xfId="0" applyFont="1"/>
    <xf numFmtId="0" fontId="16" fillId="0" borderId="6" xfId="0" applyFont="1" applyBorder="1" applyAlignment="1">
      <alignment horizontal="center" vertical="center"/>
    </xf>
    <xf numFmtId="0" fontId="16" fillId="0" borderId="0" xfId="0" applyFont="1" applyBorder="1" applyAlignment="1">
      <alignment horizontal="center" vertical="top"/>
    </xf>
    <xf numFmtId="0" fontId="16" fillId="0" borderId="0" xfId="0" applyFont="1" applyBorder="1" applyAlignment="1">
      <alignment horizontal="center" vertical="center"/>
    </xf>
    <xf numFmtId="0" fontId="22" fillId="0" borderId="0" xfId="0" applyFont="1" applyFill="1" applyAlignment="1">
      <alignment horizontal="center"/>
    </xf>
    <xf numFmtId="0" fontId="22" fillId="0" borderId="0" xfId="0" applyFont="1" applyFill="1"/>
    <xf numFmtId="0" fontId="9" fillId="2" borderId="6" xfId="0" applyFont="1" applyFill="1" applyBorder="1" applyAlignment="1">
      <alignment horizontal="center" vertical="center"/>
    </xf>
    <xf numFmtId="0" fontId="4" fillId="0" borderId="0" xfId="0" applyFont="1" applyFill="1"/>
    <xf numFmtId="0" fontId="19" fillId="2" borderId="6" xfId="0" applyFont="1" applyFill="1" applyBorder="1" applyAlignment="1">
      <alignment horizontal="center" vertical="center"/>
    </xf>
    <xf numFmtId="0" fontId="9" fillId="3" borderId="6" xfId="0" applyFont="1" applyFill="1" applyBorder="1" applyAlignment="1">
      <alignment horizontal="center" vertical="center"/>
    </xf>
    <xf numFmtId="0" fontId="29" fillId="0" borderId="0" xfId="0" applyFont="1" applyFill="1"/>
    <xf numFmtId="0" fontId="9" fillId="0" borderId="0" xfId="0" applyFont="1" applyFill="1"/>
    <xf numFmtId="0" fontId="19" fillId="0" borderId="6" xfId="0" applyFont="1" applyFill="1" applyBorder="1" applyAlignment="1">
      <alignment horizontal="center" vertical="center"/>
    </xf>
    <xf numFmtId="0" fontId="16" fillId="0" borderId="0" xfId="0" applyFont="1" applyFill="1"/>
    <xf numFmtId="0" fontId="16" fillId="0" borderId="0" xfId="0" applyFont="1" applyAlignment="1">
      <alignment horizontal="left"/>
    </xf>
    <xf numFmtId="0" fontId="16" fillId="0" borderId="0" xfId="0" applyFont="1" applyBorder="1" applyAlignment="1">
      <alignment horizontal="left" vertical="center"/>
    </xf>
    <xf numFmtId="14" fontId="16" fillId="0" borderId="0" xfId="0" applyNumberFormat="1" applyFont="1" applyBorder="1" applyAlignment="1">
      <alignment horizontal="center" vertical="center"/>
    </xf>
    <xf numFmtId="0" fontId="16" fillId="3" borderId="0" xfId="0" applyFont="1" applyFill="1" applyBorder="1" applyAlignment="1">
      <alignment horizontal="center" vertical="center"/>
    </xf>
    <xf numFmtId="0" fontId="17" fillId="0" borderId="0" xfId="0" applyFont="1"/>
    <xf numFmtId="0" fontId="17" fillId="0" borderId="0" xfId="0" applyFont="1" applyAlignment="1">
      <alignment horizontal="center" vertical="center"/>
    </xf>
    <xf numFmtId="0" fontId="33" fillId="0" borderId="0" xfId="0" applyFont="1" applyAlignment="1"/>
    <xf numFmtId="0" fontId="31" fillId="0" borderId="0" xfId="0" applyFont="1" applyBorder="1" applyAlignment="1"/>
    <xf numFmtId="0" fontId="17" fillId="0" borderId="6" xfId="0" applyFont="1" applyBorder="1" applyAlignment="1">
      <alignment horizontal="center" vertical="center"/>
    </xf>
    <xf numFmtId="0" fontId="0" fillId="0" borderId="0" xfId="0" applyBorder="1"/>
    <xf numFmtId="0" fontId="37" fillId="0" borderId="0" xfId="0" applyFont="1"/>
    <xf numFmtId="0" fontId="13" fillId="0" borderId="0" xfId="0" applyFont="1" applyBorder="1" applyAlignment="1"/>
    <xf numFmtId="0" fontId="15" fillId="0" borderId="0" xfId="0" applyFont="1" applyBorder="1" applyAlignment="1">
      <alignment horizontal="center" vertical="center"/>
    </xf>
    <xf numFmtId="0" fontId="15" fillId="0" borderId="0" xfId="0" applyFont="1" applyBorder="1" applyAlignment="1"/>
    <xf numFmtId="0" fontId="38" fillId="0" borderId="6" xfId="0" applyNumberFormat="1" applyFont="1" applyFill="1" applyBorder="1" applyAlignment="1" applyProtection="1">
      <alignment horizontal="center" vertical="center" wrapText="1" readingOrder="1"/>
    </xf>
    <xf numFmtId="0" fontId="38" fillId="0" borderId="6" xfId="0" applyNumberFormat="1" applyFont="1" applyFill="1" applyBorder="1" applyAlignment="1" applyProtection="1">
      <alignment horizontal="left" vertical="center" wrapText="1" readingOrder="1"/>
    </xf>
    <xf numFmtId="0" fontId="13" fillId="0" borderId="11"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center"/>
    </xf>
    <xf numFmtId="0" fontId="35" fillId="2" borderId="11"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0" xfId="0" applyFont="1" applyFill="1"/>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17" fillId="0" borderId="0" xfId="0" applyFont="1" applyBorder="1" applyAlignment="1">
      <alignment horizontal="center" vertical="top"/>
    </xf>
    <xf numFmtId="0" fontId="30" fillId="0" borderId="0" xfId="0" applyFont="1" applyAlignment="1"/>
    <xf numFmtId="0" fontId="24" fillId="0" borderId="6" xfId="0" applyNumberFormat="1" applyFont="1" applyFill="1" applyBorder="1" applyAlignment="1" applyProtection="1">
      <alignment horizontal="center" vertical="center" wrapText="1" readingOrder="1"/>
    </xf>
    <xf numFmtId="0" fontId="24" fillId="0" borderId="6" xfId="0" applyNumberFormat="1" applyFont="1" applyFill="1" applyBorder="1" applyAlignment="1" applyProtection="1">
      <alignment horizontal="left" vertical="center" wrapText="1" readingOrder="1"/>
    </xf>
    <xf numFmtId="0" fontId="16" fillId="0" borderId="11" xfId="0" applyFont="1" applyBorder="1" applyAlignment="1">
      <alignment horizontal="center" vertical="center"/>
    </xf>
    <xf numFmtId="0" fontId="19" fillId="2" borderId="11" xfId="0" applyFont="1" applyFill="1" applyBorder="1" applyAlignment="1">
      <alignment horizontal="center" vertical="center"/>
    </xf>
    <xf numFmtId="0" fontId="22" fillId="2" borderId="0" xfId="0" applyFont="1" applyFill="1"/>
    <xf numFmtId="0" fontId="16" fillId="3" borderId="6" xfId="0" applyFont="1" applyFill="1" applyBorder="1" applyAlignment="1">
      <alignment horizontal="center" vertical="center"/>
    </xf>
    <xf numFmtId="0" fontId="9" fillId="0" borderId="11" xfId="0" applyFont="1" applyBorder="1" applyAlignment="1">
      <alignment horizontal="center" vertical="center"/>
    </xf>
    <xf numFmtId="0" fontId="35" fillId="0" borderId="0" xfId="0" applyFont="1" applyAlignment="1">
      <alignment horizontal="center"/>
    </xf>
    <xf numFmtId="0" fontId="37" fillId="0" borderId="0" xfId="0" applyFont="1" applyAlignment="1"/>
    <xf numFmtId="0" fontId="35" fillId="0" borderId="0" xfId="0" applyFont="1" applyAlignment="1"/>
    <xf numFmtId="0" fontId="35" fillId="0" borderId="0" xfId="0" applyFont="1"/>
    <xf numFmtId="0" fontId="37" fillId="0" borderId="0" xfId="0" applyFont="1" applyAlignment="1">
      <alignment vertical="top"/>
    </xf>
    <xf numFmtId="0" fontId="35" fillId="0" borderId="0" xfId="0" applyFont="1" applyAlignment="1">
      <alignment vertical="top"/>
    </xf>
    <xf numFmtId="0" fontId="37" fillId="0" borderId="0" xfId="0" applyFont="1" applyBorder="1"/>
    <xf numFmtId="0" fontId="35" fillId="0" borderId="0" xfId="0" applyFont="1" applyBorder="1"/>
    <xf numFmtId="0" fontId="35" fillId="0" borderId="0" xfId="0" applyFont="1" applyBorder="1" applyAlignment="1">
      <alignment horizontal="left" vertical="center"/>
    </xf>
    <xf numFmtId="0" fontId="35" fillId="0" borderId="0" xfId="0" applyFont="1" applyBorder="1" applyAlignment="1">
      <alignment vertical="center"/>
    </xf>
    <xf numFmtId="14" fontId="35" fillId="0" borderId="0" xfId="0" applyNumberFormat="1" applyFont="1" applyBorder="1" applyAlignment="1">
      <alignment horizontal="center" vertical="center"/>
    </xf>
    <xf numFmtId="0" fontId="41" fillId="0" borderId="0" xfId="0" applyFont="1" applyAlignment="1">
      <alignment horizontal="center"/>
    </xf>
    <xf numFmtId="0" fontId="15" fillId="0" borderId="0" xfId="0" applyFont="1" applyFill="1"/>
    <xf numFmtId="0" fontId="16" fillId="0" borderId="0" xfId="0" applyFont="1" applyFill="1" applyBorder="1" applyAlignment="1">
      <alignment horizontal="center" vertical="center"/>
    </xf>
    <xf numFmtId="0" fontId="13" fillId="0" borderId="0" xfId="2" applyFont="1" applyFill="1" applyBorder="1" applyAlignment="1">
      <alignment horizontal="center"/>
    </xf>
    <xf numFmtId="0" fontId="16" fillId="0" borderId="0" xfId="2" applyFont="1" applyFill="1" applyBorder="1" applyAlignment="1">
      <alignment horizontal="center"/>
    </xf>
    <xf numFmtId="0" fontId="13" fillId="0" borderId="0" xfId="2" applyFont="1" applyFill="1" applyBorder="1" applyAlignment="1">
      <alignment horizontal="center" vertical="center"/>
    </xf>
    <xf numFmtId="0" fontId="26" fillId="0" borderId="0" xfId="0" applyFont="1" applyAlignment="1">
      <alignment horizontal="center"/>
    </xf>
    <xf numFmtId="0" fontId="26" fillId="0" borderId="0" xfId="0" applyFont="1"/>
    <xf numFmtId="0" fontId="26" fillId="0" borderId="0" xfId="0" applyFont="1" applyBorder="1" applyAlignment="1">
      <alignment horizontal="center"/>
    </xf>
    <xf numFmtId="0" fontId="26" fillId="0" borderId="2" xfId="0" applyFont="1" applyBorder="1" applyAlignment="1">
      <alignment horizontal="center"/>
    </xf>
    <xf numFmtId="0" fontId="26" fillId="0" borderId="3" xfId="0" applyFont="1" applyBorder="1"/>
    <xf numFmtId="0" fontId="26" fillId="0" borderId="3" xfId="0" applyFont="1" applyBorder="1" applyAlignment="1">
      <alignment horizontal="center"/>
    </xf>
    <xf numFmtId="0" fontId="26" fillId="0" borderId="3" xfId="0" applyFont="1" applyBorder="1" applyAlignment="1"/>
    <xf numFmtId="0" fontId="26" fillId="0" borderId="3" xfId="0" applyFont="1" applyFill="1" applyBorder="1" applyAlignment="1">
      <alignment horizontal="center"/>
    </xf>
    <xf numFmtId="0" fontId="26" fillId="0" borderId="3" xfId="0" applyFont="1" applyFill="1" applyBorder="1" applyAlignment="1">
      <alignment horizontal="right"/>
    </xf>
    <xf numFmtId="0" fontId="27" fillId="0" borderId="0" xfId="0" applyFont="1" applyAlignment="1">
      <alignment horizontal="center"/>
    </xf>
    <xf numFmtId="0" fontId="27" fillId="0" borderId="0" xfId="0" applyFont="1"/>
    <xf numFmtId="0" fontId="28" fillId="0" borderId="0" xfId="0" applyFont="1"/>
    <xf numFmtId="0" fontId="46" fillId="0" borderId="0" xfId="0" applyNumberFormat="1" applyFont="1" applyFill="1" applyBorder="1" applyAlignment="1" applyProtection="1">
      <alignment vertical="top"/>
    </xf>
    <xf numFmtId="0" fontId="19" fillId="0" borderId="0" xfId="4" applyFont="1" applyFill="1"/>
    <xf numFmtId="0" fontId="19" fillId="0" borderId="0" xfId="4" applyFont="1" applyFill="1" applyAlignment="1">
      <alignment horizontal="center"/>
    </xf>
    <xf numFmtId="0" fontId="30" fillId="0" borderId="0" xfId="4" applyFont="1" applyFill="1" applyAlignment="1"/>
    <xf numFmtId="0" fontId="42" fillId="0" borderId="0" xfId="3" applyFont="1"/>
    <xf numFmtId="0" fontId="9" fillId="2" borderId="6" xfId="4" applyFont="1" applyFill="1" applyBorder="1" applyAlignment="1">
      <alignment horizontal="center" vertical="center"/>
    </xf>
    <xf numFmtId="0" fontId="9" fillId="2" borderId="11" xfId="4" applyFont="1" applyFill="1" applyBorder="1" applyAlignment="1">
      <alignment horizontal="center" vertical="center"/>
    </xf>
    <xf numFmtId="0" fontId="0" fillId="0" borderId="0" xfId="0" applyAlignment="1">
      <alignment vertical="center"/>
    </xf>
    <xf numFmtId="0" fontId="22" fillId="0" borderId="4" xfId="0" applyFont="1" applyFill="1" applyBorder="1" applyAlignment="1"/>
    <xf numFmtId="0" fontId="4" fillId="2" borderId="0" xfId="0" applyFont="1" applyFill="1"/>
    <xf numFmtId="0" fontId="19" fillId="2" borderId="0" xfId="0" applyFont="1" applyFill="1"/>
    <xf numFmtId="0" fontId="33" fillId="0" borderId="0" xfId="0" applyFont="1"/>
    <xf numFmtId="0" fontId="20" fillId="0" borderId="0" xfId="0" applyFont="1"/>
    <xf numFmtId="0" fontId="33" fillId="0" borderId="32" xfId="0" applyFont="1" applyBorder="1" applyAlignment="1">
      <alignment horizontal="center"/>
    </xf>
    <xf numFmtId="0" fontId="17" fillId="0" borderId="29" xfId="0" applyFont="1" applyBorder="1" applyAlignment="1">
      <alignment horizontal="center" vertical="center"/>
    </xf>
    <xf numFmtId="0" fontId="17" fillId="0" borderId="26" xfId="0" applyFont="1" applyBorder="1" applyAlignment="1">
      <alignment horizontal="center" vertical="center" wrapText="1"/>
    </xf>
    <xf numFmtId="0" fontId="17" fillId="0" borderId="26" xfId="0" applyFont="1" applyBorder="1" applyAlignment="1">
      <alignment vertical="center" wrapText="1"/>
    </xf>
    <xf numFmtId="0" fontId="17" fillId="0" borderId="33" xfId="0" applyFont="1" applyBorder="1" applyAlignment="1">
      <alignment vertical="center"/>
    </xf>
    <xf numFmtId="167" fontId="17" fillId="0" borderId="32" xfId="0" applyNumberFormat="1" applyFont="1" applyBorder="1" applyAlignment="1">
      <alignment horizontal="center" vertical="center" wrapText="1"/>
    </xf>
    <xf numFmtId="0" fontId="17" fillId="0" borderId="32" xfId="0" applyFont="1" applyBorder="1" applyAlignment="1">
      <alignment horizontal="left" vertical="center" wrapText="1" readingOrder="1"/>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3" fillId="0" borderId="34" xfId="0" applyFont="1" applyBorder="1" applyAlignment="1"/>
    <xf numFmtId="0" fontId="17" fillId="35" borderId="32" xfId="0" applyFont="1" applyFill="1" applyBorder="1" applyAlignment="1">
      <alignment horizontal="center" vertical="center"/>
    </xf>
    <xf numFmtId="0" fontId="17" fillId="0" borderId="27" xfId="0" applyFont="1" applyBorder="1" applyAlignment="1">
      <alignment vertical="center"/>
    </xf>
    <xf numFmtId="0" fontId="17" fillId="35" borderId="32" xfId="0" applyFont="1" applyFill="1" applyBorder="1" applyAlignment="1">
      <alignment horizontal="left" vertical="center" wrapText="1" readingOrder="1"/>
    </xf>
    <xf numFmtId="0" fontId="17" fillId="35" borderId="29" xfId="0" applyFont="1" applyFill="1" applyBorder="1" applyAlignment="1">
      <alignment horizontal="center" vertical="center"/>
    </xf>
    <xf numFmtId="0" fontId="13" fillId="35" borderId="32" xfId="0" applyFont="1" applyFill="1" applyBorder="1" applyAlignment="1">
      <alignment horizontal="center"/>
    </xf>
    <xf numFmtId="0" fontId="17" fillId="0" borderId="32" xfId="0" applyFont="1" applyBorder="1" applyAlignment="1">
      <alignment horizontal="center" vertical="top"/>
    </xf>
    <xf numFmtId="0" fontId="13" fillId="0" borderId="32" xfId="0" applyFont="1" applyBorder="1" applyAlignment="1">
      <alignment horizontal="center"/>
    </xf>
    <xf numFmtId="0" fontId="5" fillId="0" borderId="34" xfId="0" applyFont="1" applyBorder="1" applyAlignment="1"/>
    <xf numFmtId="0" fontId="65" fillId="0" borderId="0" xfId="0" applyFont="1"/>
    <xf numFmtId="0" fontId="7" fillId="0" borderId="0" xfId="0" applyFont="1" applyAlignment="1"/>
    <xf numFmtId="0" fontId="17" fillId="0" borderId="25" xfId="0" applyFont="1" applyBorder="1" applyAlignment="1">
      <alignment vertical="center"/>
    </xf>
    <xf numFmtId="0" fontId="17" fillId="0" borderId="0" xfId="0" applyFont="1" applyAlignment="1">
      <alignment horizontal="center" vertical="top"/>
    </xf>
    <xf numFmtId="0" fontId="17" fillId="3" borderId="0" xfId="0" applyFont="1" applyFill="1"/>
    <xf numFmtId="0" fontId="31" fillId="0" borderId="0" xfId="0" applyFont="1"/>
    <xf numFmtId="0" fontId="17" fillId="0" borderId="0" xfId="0" applyFont="1" applyAlignment="1">
      <alignment horizontal="left" vertical="center"/>
    </xf>
    <xf numFmtId="14" fontId="17" fillId="0" borderId="0" xfId="0" applyNumberFormat="1" applyFont="1" applyAlignment="1">
      <alignment horizontal="center" vertical="center"/>
    </xf>
    <xf numFmtId="0" fontId="66" fillId="0" borderId="0" xfId="0" applyFont="1" applyAlignment="1">
      <alignment horizontal="center"/>
    </xf>
    <xf numFmtId="0" fontId="22" fillId="0" borderId="0" xfId="0" applyFont="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11"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Alignment="1">
      <alignment vertical="center"/>
    </xf>
    <xf numFmtId="0" fontId="19" fillId="0" borderId="0" xfId="0" applyFont="1" applyFill="1" applyAlignment="1">
      <alignment vertical="center"/>
    </xf>
    <xf numFmtId="0" fontId="22" fillId="0" borderId="0" xfId="0" applyFont="1" applyFill="1" applyAlignment="1">
      <alignment vertical="center"/>
    </xf>
    <xf numFmtId="0" fontId="19" fillId="0" borderId="22" xfId="0" applyFont="1" applyFill="1" applyBorder="1" applyAlignment="1">
      <alignment horizontal="left" vertical="center"/>
    </xf>
    <xf numFmtId="0" fontId="19" fillId="0" borderId="22" xfId="0" applyFont="1" applyFill="1" applyBorder="1" applyAlignment="1">
      <alignment vertical="center"/>
    </xf>
    <xf numFmtId="1" fontId="19" fillId="0" borderId="22" xfId="0" applyNumberFormat="1" applyFont="1" applyFill="1" applyBorder="1" applyAlignment="1">
      <alignment horizontal="center" vertical="center"/>
    </xf>
    <xf numFmtId="0" fontId="19" fillId="0" borderId="22" xfId="0" applyNumberFormat="1" applyFont="1" applyFill="1" applyBorder="1" applyAlignment="1" applyProtection="1">
      <alignment horizontal="center" vertical="center" wrapText="1"/>
    </xf>
    <xf numFmtId="0" fontId="19" fillId="0" borderId="22" xfId="0" applyNumberFormat="1" applyFont="1" applyFill="1" applyBorder="1" applyAlignment="1" applyProtection="1">
      <alignment vertical="center" wrapText="1"/>
    </xf>
    <xf numFmtId="0" fontId="19" fillId="0" borderId="22" xfId="0" applyFont="1" applyFill="1" applyBorder="1" applyAlignment="1">
      <alignment vertical="center" wrapText="1"/>
    </xf>
    <xf numFmtId="0" fontId="29" fillId="0" borderId="0" xfId="0" applyFont="1" applyFill="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22" fillId="0" borderId="0" xfId="0" applyFont="1" applyFill="1" applyBorder="1" applyAlignment="1">
      <alignment vertical="center"/>
    </xf>
    <xf numFmtId="0" fontId="16" fillId="0" borderId="0" xfId="0" applyFont="1" applyFill="1" applyBorder="1" applyAlignment="1">
      <alignment vertical="center"/>
    </xf>
    <xf numFmtId="0" fontId="30" fillId="0" borderId="0" xfId="0" applyFont="1" applyFill="1" applyAlignment="1">
      <alignment vertical="center"/>
    </xf>
    <xf numFmtId="0" fontId="22" fillId="0" borderId="0" xfId="0" applyFont="1" applyFill="1" applyBorder="1" applyAlignment="1">
      <alignment horizontal="center" vertical="center"/>
    </xf>
    <xf numFmtId="0" fontId="16" fillId="0" borderId="0" xfId="0" applyFont="1" applyFill="1" applyBorder="1" applyAlignment="1">
      <alignment horizontal="left" vertical="center"/>
    </xf>
    <xf numFmtId="14" fontId="16" fillId="0" borderId="0" xfId="0" applyNumberFormat="1" applyFont="1" applyFill="1" applyBorder="1" applyAlignment="1">
      <alignment horizontal="center" vertical="center"/>
    </xf>
    <xf numFmtId="0" fontId="21" fillId="0" borderId="0" xfId="0" applyFont="1" applyFill="1" applyAlignment="1">
      <alignment horizontal="center" vertical="center"/>
    </xf>
    <xf numFmtId="0" fontId="19" fillId="0" borderId="0" xfId="0" applyFont="1" applyAlignment="1"/>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69" fillId="0" borderId="22" xfId="0" applyFont="1" applyBorder="1" applyAlignment="1">
      <alignment horizontal="center"/>
    </xf>
    <xf numFmtId="0" fontId="17" fillId="0" borderId="22" xfId="0" applyFont="1" applyBorder="1" applyAlignment="1">
      <alignment horizontal="center" vertical="center"/>
    </xf>
    <xf numFmtId="0" fontId="70" fillId="0" borderId="22" xfId="0" applyFont="1" applyBorder="1" applyAlignment="1">
      <alignment horizontal="center" vertical="center"/>
    </xf>
    <xf numFmtId="0" fontId="69" fillId="0" borderId="22" xfId="0" applyFont="1" applyBorder="1" applyAlignment="1">
      <alignment horizontal="center" vertical="center"/>
    </xf>
    <xf numFmtId="0" fontId="0" fillId="0" borderId="0" xfId="0" applyAlignment="1">
      <alignment horizontal="center" vertical="center"/>
    </xf>
    <xf numFmtId="0" fontId="32" fillId="0" borderId="22" xfId="0" applyFont="1" applyFill="1" applyBorder="1" applyAlignment="1">
      <alignment horizontal="center"/>
    </xf>
    <xf numFmtId="0" fontId="71" fillId="0" borderId="22" xfId="0" applyFont="1" applyFill="1" applyBorder="1" applyAlignment="1">
      <alignment horizontal="center"/>
    </xf>
    <xf numFmtId="0" fontId="69" fillId="0" borderId="22" xfId="0" applyFont="1" applyFill="1" applyBorder="1" applyAlignment="1">
      <alignment horizontal="center"/>
    </xf>
    <xf numFmtId="0" fontId="37" fillId="0" borderId="0" xfId="0" applyFont="1" applyAlignment="1">
      <alignment vertical="center"/>
    </xf>
    <xf numFmtId="0" fontId="35" fillId="0" borderId="0" xfId="0" applyFont="1" applyAlignment="1">
      <alignment vertical="center"/>
    </xf>
    <xf numFmtId="0" fontId="5" fillId="0" borderId="37" xfId="0" applyFont="1" applyBorder="1" applyAlignment="1">
      <alignment horizontal="center" vertical="center"/>
    </xf>
    <xf numFmtId="0" fontId="5" fillId="0" borderId="37" xfId="0" applyFont="1" applyBorder="1" applyAlignment="1">
      <alignment horizontal="center"/>
    </xf>
    <xf numFmtId="0" fontId="16" fillId="0" borderId="37" xfId="0" applyFont="1" applyBorder="1" applyAlignment="1">
      <alignment horizontal="center" vertical="top"/>
    </xf>
    <xf numFmtId="0" fontId="16" fillId="0" borderId="37" xfId="0" applyFont="1" applyBorder="1" applyAlignment="1">
      <alignment horizontal="center" vertical="center"/>
    </xf>
    <xf numFmtId="0" fontId="16" fillId="2" borderId="37" xfId="0" applyFont="1" applyFill="1" applyBorder="1" applyAlignment="1">
      <alignment horizontal="center" vertical="center"/>
    </xf>
    <xf numFmtId="0" fontId="9" fillId="0" borderId="37" xfId="0" applyFont="1" applyBorder="1" applyAlignment="1">
      <alignment horizontal="center" vertical="top"/>
    </xf>
    <xf numFmtId="0" fontId="9" fillId="0" borderId="37" xfId="0" applyFont="1" applyBorder="1" applyAlignment="1">
      <alignment horizontal="center" vertical="center"/>
    </xf>
    <xf numFmtId="0" fontId="25" fillId="2" borderId="0" xfId="0" applyFont="1" applyFill="1"/>
    <xf numFmtId="0" fontId="77" fillId="0" borderId="0" xfId="0" applyFont="1"/>
    <xf numFmtId="0" fontId="78" fillId="0" borderId="22" xfId="0" applyFont="1" applyBorder="1" applyAlignment="1">
      <alignment horizontal="center"/>
    </xf>
    <xf numFmtId="0" fontId="79" fillId="2" borderId="0" xfId="0" applyFont="1" applyFill="1"/>
    <xf numFmtId="0" fontId="73" fillId="0" borderId="11" xfId="0" applyFont="1" applyBorder="1" applyAlignment="1">
      <alignment horizontal="center" vertical="center"/>
    </xf>
    <xf numFmtId="0" fontId="73" fillId="0" borderId="6" xfId="0" applyFont="1" applyBorder="1" applyAlignment="1">
      <alignment horizontal="center" vertical="center"/>
    </xf>
    <xf numFmtId="0" fontId="7" fillId="0" borderId="6" xfId="0" applyFont="1" applyBorder="1" applyAlignment="1">
      <alignment horizontal="center" vertical="center"/>
    </xf>
    <xf numFmtId="0" fontId="22" fillId="0" borderId="0" xfId="0" applyFont="1" applyAlignment="1">
      <alignment horizontal="center"/>
    </xf>
    <xf numFmtId="0" fontId="15" fillId="0" borderId="0" xfId="0" applyFont="1" applyAlignment="1">
      <alignment horizontal="center"/>
    </xf>
    <xf numFmtId="0" fontId="29" fillId="0" borderId="0" xfId="0" applyFont="1" applyAlignment="1">
      <alignment horizontal="center"/>
    </xf>
    <xf numFmtId="0" fontId="16" fillId="0" borderId="0" xfId="0" applyFont="1" applyAlignment="1">
      <alignment horizontal="center"/>
    </xf>
    <xf numFmtId="0" fontId="19" fillId="0" borderId="0" xfId="0" applyFont="1" applyAlignment="1">
      <alignment horizontal="center"/>
    </xf>
    <xf numFmtId="0" fontId="15" fillId="0" borderId="10" xfId="0" applyFont="1" applyBorder="1" applyAlignment="1"/>
    <xf numFmtId="0" fontId="9" fillId="0" borderId="4" xfId="0" applyFont="1" applyFill="1" applyBorder="1" applyAlignment="1"/>
    <xf numFmtId="0" fontId="16" fillId="0" borderId="0" xfId="0" applyFont="1" applyAlignment="1">
      <alignment horizontal="center"/>
    </xf>
    <xf numFmtId="0" fontId="14" fillId="0" borderId="0" xfId="0" applyFont="1" applyBorder="1" applyAlignment="1">
      <alignment horizontal="center"/>
    </xf>
    <xf numFmtId="0" fontId="29"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39" fillId="0" borderId="0" xfId="0" applyFont="1" applyAlignment="1">
      <alignment horizontal="center"/>
    </xf>
    <xf numFmtId="0" fontId="30" fillId="0" borderId="0" xfId="0" applyFont="1" applyBorder="1" applyAlignment="1">
      <alignment horizontal="center"/>
    </xf>
    <xf numFmtId="0" fontId="22" fillId="0" borderId="37" xfId="0" applyFont="1" applyBorder="1" applyAlignment="1">
      <alignment horizontal="center"/>
    </xf>
    <xf numFmtId="0" fontId="24" fillId="0" borderId="43" xfId="0" applyNumberFormat="1" applyFont="1" applyFill="1" applyBorder="1" applyAlignment="1" applyProtection="1">
      <alignment horizontal="left" vertical="center" wrapText="1" readingOrder="1"/>
    </xf>
    <xf numFmtId="0" fontId="24" fillId="0" borderId="43" xfId="0" applyNumberFormat="1" applyFont="1" applyFill="1" applyBorder="1" applyAlignment="1" applyProtection="1">
      <alignment vertical="center" wrapText="1" readingOrder="1"/>
    </xf>
    <xf numFmtId="14" fontId="24" fillId="0" borderId="37" xfId="0" applyNumberFormat="1" applyFont="1" applyFill="1" applyBorder="1" applyAlignment="1" applyProtection="1">
      <alignment vertical="center" wrapText="1" readingOrder="1"/>
    </xf>
    <xf numFmtId="0" fontId="19" fillId="0" borderId="37" xfId="0" applyFont="1" applyFill="1" applyBorder="1" applyAlignment="1">
      <alignment horizontal="center"/>
    </xf>
    <xf numFmtId="0" fontId="19" fillId="2" borderId="37" xfId="0" applyFont="1" applyFill="1" applyBorder="1" applyAlignment="1">
      <alignment horizontal="center" vertical="center"/>
    </xf>
    <xf numFmtId="0" fontId="19" fillId="2" borderId="37" xfId="0" applyNumberFormat="1" applyFont="1" applyFill="1" applyBorder="1" applyAlignment="1" applyProtection="1">
      <alignment horizontal="center" vertical="center" wrapText="1" readingOrder="1"/>
    </xf>
    <xf numFmtId="0" fontId="19" fillId="2" borderId="37" xfId="0" applyNumberFormat="1" applyFont="1" applyFill="1" applyBorder="1" applyAlignment="1" applyProtection="1">
      <alignment horizontal="left" vertical="center" wrapText="1" readingOrder="1"/>
    </xf>
    <xf numFmtId="0" fontId="19" fillId="2" borderId="43" xfId="0" applyNumberFormat="1" applyFont="1" applyFill="1" applyBorder="1" applyAlignment="1" applyProtection="1">
      <alignment horizontal="left" vertical="center" wrapText="1" readingOrder="1"/>
    </xf>
    <xf numFmtId="0" fontId="19" fillId="2" borderId="43" xfId="0" applyNumberFormat="1" applyFont="1" applyFill="1" applyBorder="1" applyAlignment="1" applyProtection="1">
      <alignment vertical="center" wrapText="1" readingOrder="1"/>
    </xf>
    <xf numFmtId="14" fontId="19" fillId="2" borderId="37" xfId="0" applyNumberFormat="1" applyFont="1" applyFill="1" applyBorder="1" applyAlignment="1" applyProtection="1">
      <alignment vertical="center" wrapText="1" readingOrder="1"/>
    </xf>
    <xf numFmtId="0" fontId="19" fillId="0" borderId="37" xfId="0" applyFont="1" applyFill="1" applyBorder="1" applyAlignment="1">
      <alignment horizontal="center" vertical="center"/>
    </xf>
    <xf numFmtId="0" fontId="24" fillId="0" borderId="37" xfId="0" applyNumberFormat="1" applyFont="1" applyFill="1" applyBorder="1" applyAlignment="1" applyProtection="1">
      <alignment horizontal="center" vertical="center" wrapText="1" readingOrder="1"/>
    </xf>
    <xf numFmtId="0" fontId="24" fillId="0" borderId="37" xfId="0" applyNumberFormat="1" applyFont="1" applyFill="1" applyBorder="1" applyAlignment="1" applyProtection="1">
      <alignment horizontal="left" vertical="center" wrapText="1" readingOrder="1"/>
    </xf>
    <xf numFmtId="0" fontId="24" fillId="2" borderId="37" xfId="0" applyNumberFormat="1" applyFont="1" applyFill="1" applyBorder="1" applyAlignment="1" applyProtection="1">
      <alignment horizontal="center" vertical="center" wrapText="1" readingOrder="1"/>
    </xf>
    <xf numFmtId="0" fontId="24" fillId="2" borderId="37" xfId="0" applyNumberFormat="1" applyFont="1" applyFill="1" applyBorder="1" applyAlignment="1" applyProtection="1">
      <alignment horizontal="left" vertical="center" wrapText="1" readingOrder="1"/>
    </xf>
    <xf numFmtId="0" fontId="24" fillId="2" borderId="43" xfId="0" applyNumberFormat="1" applyFont="1" applyFill="1" applyBorder="1" applyAlignment="1" applyProtection="1">
      <alignment horizontal="left" vertical="center" wrapText="1" readingOrder="1"/>
    </xf>
    <xf numFmtId="0" fontId="24" fillId="2" borderId="43" xfId="0" applyNumberFormat="1" applyFont="1" applyFill="1" applyBorder="1" applyAlignment="1" applyProtection="1">
      <alignment vertical="center" wrapText="1" readingOrder="1"/>
    </xf>
    <xf numFmtId="14" fontId="24" fillId="2" borderId="37" xfId="0" applyNumberFormat="1" applyFont="1" applyFill="1" applyBorder="1" applyAlignment="1" applyProtection="1">
      <alignment vertical="center" wrapText="1" readingOrder="1"/>
    </xf>
    <xf numFmtId="0" fontId="19" fillId="0" borderId="37" xfId="0" applyFont="1" applyBorder="1" applyAlignment="1">
      <alignment horizontal="center"/>
    </xf>
    <xf numFmtId="0" fontId="9" fillId="0" borderId="37" xfId="0" applyNumberFormat="1" applyFont="1" applyFill="1" applyBorder="1" applyAlignment="1" applyProtection="1">
      <alignment horizontal="center" vertical="center" wrapText="1" readingOrder="1"/>
    </xf>
    <xf numFmtId="0" fontId="9" fillId="0" borderId="37" xfId="0" applyNumberFormat="1" applyFont="1" applyFill="1" applyBorder="1" applyAlignment="1" applyProtection="1">
      <alignment horizontal="left" vertical="center" wrapText="1" readingOrder="1"/>
    </xf>
    <xf numFmtId="0" fontId="9" fillId="0" borderId="43" xfId="0" applyNumberFormat="1" applyFont="1" applyFill="1" applyBorder="1" applyAlignment="1" applyProtection="1">
      <alignment horizontal="left" vertical="center" wrapText="1" readingOrder="1"/>
    </xf>
    <xf numFmtId="0" fontId="9" fillId="0" borderId="43" xfId="0" applyNumberFormat="1" applyFont="1" applyFill="1" applyBorder="1" applyAlignment="1" applyProtection="1">
      <alignment vertical="center" wrapText="1" readingOrder="1"/>
    </xf>
    <xf numFmtId="14" fontId="9" fillId="0" borderId="37" xfId="0" applyNumberFormat="1" applyFont="1" applyFill="1" applyBorder="1" applyAlignment="1" applyProtection="1">
      <alignment vertical="center" wrapText="1" readingOrder="1"/>
    </xf>
    <xf numFmtId="0" fontId="9" fillId="0" borderId="37" xfId="0" applyFont="1" applyBorder="1" applyAlignment="1">
      <alignment horizontal="center"/>
    </xf>
    <xf numFmtId="0" fontId="19" fillId="2" borderId="37" xfId="0" applyFont="1" applyFill="1" applyBorder="1" applyAlignment="1">
      <alignment horizontal="center"/>
    </xf>
    <xf numFmtId="0" fontId="9" fillId="2" borderId="37" xfId="0" applyFont="1" applyFill="1" applyBorder="1" applyAlignment="1">
      <alignment horizontal="center" vertical="center"/>
    </xf>
    <xf numFmtId="0" fontId="19" fillId="0" borderId="0" xfId="0" applyFont="1" applyBorder="1" applyAlignment="1">
      <alignment horizontal="center"/>
    </xf>
    <xf numFmtId="0" fontId="15" fillId="0" borderId="49" xfId="0" applyFont="1" applyBorder="1" applyAlignment="1">
      <alignment horizontal="center"/>
    </xf>
    <xf numFmtId="0" fontId="15" fillId="0" borderId="40" xfId="0" applyFont="1" applyBorder="1" applyAlignment="1">
      <alignment horizontal="center"/>
    </xf>
    <xf numFmtId="0" fontId="17" fillId="0" borderId="37" xfId="0" applyFont="1" applyBorder="1" applyAlignment="1">
      <alignment horizontal="center" vertical="center"/>
    </xf>
    <xf numFmtId="0" fontId="13" fillId="0" borderId="37" xfId="0" applyFont="1" applyBorder="1" applyAlignment="1">
      <alignment horizontal="center" vertical="center"/>
    </xf>
    <xf numFmtId="0" fontId="18" fillId="0" borderId="37" xfId="0" applyNumberFormat="1" applyFont="1" applyFill="1" applyBorder="1" applyAlignment="1" applyProtection="1">
      <alignment horizontal="center" vertical="center" wrapText="1"/>
    </xf>
    <xf numFmtId="0" fontId="13" fillId="0" borderId="37" xfId="0" applyFont="1" applyBorder="1" applyAlignment="1">
      <alignment horizontal="center" vertical="center" wrapText="1"/>
    </xf>
    <xf numFmtId="0" fontId="17" fillId="0" borderId="37" xfId="0" applyFont="1" applyFill="1" applyBorder="1" applyAlignment="1">
      <alignment horizontal="center" vertical="center"/>
    </xf>
    <xf numFmtId="0" fontId="15" fillId="0" borderId="37" xfId="0" applyFont="1" applyBorder="1" applyAlignment="1">
      <alignment horizontal="center" vertical="center" wrapText="1"/>
    </xf>
    <xf numFmtId="0" fontId="15" fillId="0" borderId="37" xfId="0" applyFont="1" applyBorder="1"/>
    <xf numFmtId="0" fontId="22" fillId="0" borderId="0" xfId="0" applyFont="1" applyFill="1" applyAlignment="1">
      <alignment horizontal="center" vertical="center"/>
    </xf>
    <xf numFmtId="0" fontId="30" fillId="0" borderId="0" xfId="0" applyFont="1" applyFill="1" applyAlignment="1">
      <alignment horizontal="center" vertical="center"/>
    </xf>
    <xf numFmtId="0" fontId="19" fillId="0"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Border="1" applyAlignment="1">
      <alignment horizontal="center" vertical="center"/>
    </xf>
    <xf numFmtId="0" fontId="19" fillId="0" borderId="22" xfId="0" applyFont="1" applyFill="1" applyBorder="1" applyAlignment="1">
      <alignment horizontal="center" vertical="center"/>
    </xf>
    <xf numFmtId="0" fontId="15" fillId="0" borderId="22" xfId="0" applyFont="1" applyBorder="1" applyAlignment="1">
      <alignment horizontal="center"/>
    </xf>
    <xf numFmtId="0" fontId="38" fillId="0" borderId="43" xfId="0" applyNumberFormat="1" applyFont="1" applyFill="1" applyBorder="1" applyAlignment="1" applyProtection="1">
      <alignment horizontal="left" vertical="center" wrapText="1" readingOrder="1"/>
    </xf>
    <xf numFmtId="0" fontId="38" fillId="0" borderId="43" xfId="0" applyNumberFormat="1" applyFont="1" applyFill="1" applyBorder="1" applyAlignment="1" applyProtection="1">
      <alignment vertical="center" wrapText="1" readingOrder="1"/>
    </xf>
    <xf numFmtId="14" fontId="38" fillId="0" borderId="22" xfId="0" applyNumberFormat="1" applyFont="1" applyFill="1" applyBorder="1" applyAlignment="1" applyProtection="1">
      <alignment vertical="center" wrapText="1" readingOrder="1"/>
    </xf>
    <xf numFmtId="0" fontId="32" fillId="2" borderId="22" xfId="0" applyFont="1" applyFill="1" applyBorder="1" applyAlignment="1">
      <alignment horizontal="center" vertical="center"/>
    </xf>
    <xf numFmtId="0" fontId="36" fillId="2" borderId="22" xfId="0" applyNumberFormat="1" applyFont="1" applyFill="1" applyBorder="1" applyAlignment="1" applyProtection="1">
      <alignment horizontal="center" vertical="center" wrapText="1" readingOrder="1"/>
    </xf>
    <xf numFmtId="0" fontId="36" fillId="2" borderId="22" xfId="0" applyNumberFormat="1" applyFont="1" applyFill="1" applyBorder="1" applyAlignment="1" applyProtection="1">
      <alignment horizontal="left" vertical="center" wrapText="1" readingOrder="1"/>
    </xf>
    <xf numFmtId="0" fontId="36" fillId="2" borderId="43" xfId="0" applyNumberFormat="1" applyFont="1" applyFill="1" applyBorder="1" applyAlignment="1" applyProtection="1">
      <alignment horizontal="left" vertical="center" wrapText="1" readingOrder="1"/>
    </xf>
    <xf numFmtId="0" fontId="36" fillId="2" borderId="43" xfId="0" applyNumberFormat="1" applyFont="1" applyFill="1" applyBorder="1" applyAlignment="1" applyProtection="1">
      <alignment vertical="center" wrapText="1" readingOrder="1"/>
    </xf>
    <xf numFmtId="14" fontId="36" fillId="2" borderId="22" xfId="0" applyNumberFormat="1" applyFont="1" applyFill="1" applyBorder="1" applyAlignment="1" applyProtection="1">
      <alignment vertical="center" wrapText="1" readingOrder="1"/>
    </xf>
    <xf numFmtId="0" fontId="35" fillId="2" borderId="22" xfId="0" applyFont="1" applyFill="1" applyBorder="1" applyAlignment="1">
      <alignment horizontal="center" vertical="center"/>
    </xf>
    <xf numFmtId="0" fontId="35" fillId="2" borderId="22" xfId="0" applyFont="1" applyFill="1" applyBorder="1" applyAlignment="1">
      <alignment horizontal="center"/>
    </xf>
    <xf numFmtId="0" fontId="17" fillId="0" borderId="22" xfId="0" applyFont="1" applyBorder="1" applyAlignment="1">
      <alignment horizontal="center" vertical="top"/>
    </xf>
    <xf numFmtId="0" fontId="38" fillId="0" borderId="22" xfId="0" applyNumberFormat="1" applyFont="1" applyFill="1" applyBorder="1" applyAlignment="1" applyProtection="1">
      <alignment horizontal="center" vertical="center" wrapText="1" readingOrder="1"/>
    </xf>
    <xf numFmtId="0" fontId="38" fillId="0" borderId="22" xfId="0" applyNumberFormat="1" applyFont="1" applyFill="1" applyBorder="1" applyAlignment="1" applyProtection="1">
      <alignment horizontal="left" vertical="center" wrapText="1" readingOrder="1"/>
    </xf>
    <xf numFmtId="0" fontId="13" fillId="0" borderId="22" xfId="0" applyFont="1" applyBorder="1" applyAlignment="1">
      <alignment horizontal="center" vertical="center"/>
    </xf>
    <xf numFmtId="0" fontId="5" fillId="0" borderId="22" xfId="0" applyFont="1" applyBorder="1" applyAlignment="1">
      <alignment horizontal="center"/>
    </xf>
    <xf numFmtId="0" fontId="17" fillId="2" borderId="22" xfId="0" applyFont="1" applyFill="1" applyBorder="1" applyAlignment="1">
      <alignment horizontal="center" vertical="center"/>
    </xf>
    <xf numFmtId="0" fontId="38" fillId="2" borderId="22" xfId="0" applyNumberFormat="1" applyFont="1" applyFill="1" applyBorder="1" applyAlignment="1" applyProtection="1">
      <alignment horizontal="center" vertical="center" wrapText="1" readingOrder="1"/>
    </xf>
    <xf numFmtId="0" fontId="38" fillId="2" borderId="22" xfId="0" applyNumberFormat="1" applyFont="1" applyFill="1" applyBorder="1" applyAlignment="1" applyProtection="1">
      <alignment horizontal="left" vertical="center" wrapText="1" readingOrder="1"/>
    </xf>
    <xf numFmtId="0" fontId="38" fillId="2" borderId="43" xfId="0" applyNumberFormat="1" applyFont="1" applyFill="1" applyBorder="1" applyAlignment="1" applyProtection="1">
      <alignment horizontal="left" vertical="center" wrapText="1" readingOrder="1"/>
    </xf>
    <xf numFmtId="0" fontId="38" fillId="2" borderId="43" xfId="0" applyNumberFormat="1" applyFont="1" applyFill="1" applyBorder="1" applyAlignment="1" applyProtection="1">
      <alignment vertical="center" wrapText="1" readingOrder="1"/>
    </xf>
    <xf numFmtId="14" fontId="38" fillId="2" borderId="22" xfId="0" applyNumberFormat="1" applyFont="1" applyFill="1" applyBorder="1" applyAlignment="1" applyProtection="1">
      <alignment vertical="center" wrapText="1" readingOrder="1"/>
    </xf>
    <xf numFmtId="0" fontId="13" fillId="0" borderId="22" xfId="0" applyFont="1" applyBorder="1" applyAlignment="1">
      <alignment horizontal="center"/>
    </xf>
    <xf numFmtId="0" fontId="7" fillId="0" borderId="22" xfId="0" applyFont="1" applyBorder="1" applyAlignment="1">
      <alignment horizontal="center" vertical="center"/>
    </xf>
    <xf numFmtId="0" fontId="8" fillId="0" borderId="22" xfId="0" applyNumberFormat="1" applyFont="1" applyFill="1" applyBorder="1" applyAlignment="1" applyProtection="1">
      <alignment horizontal="center" vertical="center" wrapText="1" readingOrder="1"/>
    </xf>
    <xf numFmtId="0" fontId="8" fillId="0" borderId="22" xfId="0" applyNumberFormat="1" applyFont="1" applyFill="1" applyBorder="1" applyAlignment="1" applyProtection="1">
      <alignment horizontal="left" vertical="center" wrapText="1" readingOrder="1"/>
    </xf>
    <xf numFmtId="0" fontId="8" fillId="0" borderId="43" xfId="0" applyNumberFormat="1" applyFont="1" applyFill="1" applyBorder="1" applyAlignment="1" applyProtection="1">
      <alignment horizontal="left" vertical="center" wrapText="1" readingOrder="1"/>
    </xf>
    <xf numFmtId="0" fontId="8" fillId="0" borderId="43" xfId="0" applyNumberFormat="1" applyFont="1" applyFill="1" applyBorder="1" applyAlignment="1" applyProtection="1">
      <alignment vertical="center" wrapText="1" readingOrder="1"/>
    </xf>
    <xf numFmtId="14" fontId="8" fillId="0" borderId="22" xfId="0" applyNumberFormat="1" applyFont="1" applyFill="1" applyBorder="1" applyAlignment="1" applyProtection="1">
      <alignment vertical="center" wrapText="1" readingOrder="1"/>
    </xf>
    <xf numFmtId="0" fontId="5" fillId="2" borderId="22" xfId="0" applyFont="1" applyFill="1" applyBorder="1" applyAlignment="1">
      <alignment horizontal="center" vertical="center"/>
    </xf>
    <xf numFmtId="0" fontId="5" fillId="2" borderId="22" xfId="0" applyFont="1" applyFill="1" applyBorder="1" applyAlignment="1">
      <alignment horizontal="center"/>
    </xf>
    <xf numFmtId="0" fontId="7" fillId="0" borderId="22" xfId="0" applyFont="1" applyBorder="1" applyAlignment="1">
      <alignment horizontal="center" vertical="top"/>
    </xf>
    <xf numFmtId="0" fontId="5" fillId="0" borderId="22" xfId="0" applyFont="1" applyBorder="1" applyAlignment="1">
      <alignment horizontal="center" vertical="center"/>
    </xf>
    <xf numFmtId="0" fontId="76" fillId="0" borderId="22" xfId="0" applyFont="1" applyBorder="1" applyAlignment="1">
      <alignment horizontal="center" vertical="top"/>
    </xf>
    <xf numFmtId="0" fontId="75" fillId="2" borderId="22" xfId="0" applyNumberFormat="1" applyFont="1" applyFill="1" applyBorder="1" applyAlignment="1" applyProtection="1">
      <alignment horizontal="center" vertical="center" wrapText="1" readingOrder="1"/>
    </xf>
    <xf numFmtId="0" fontId="75" fillId="2" borderId="22" xfId="0" applyNumberFormat="1" applyFont="1" applyFill="1" applyBorder="1" applyAlignment="1" applyProtection="1">
      <alignment horizontal="left" vertical="center" wrapText="1" readingOrder="1"/>
    </xf>
    <xf numFmtId="0" fontId="75" fillId="2" borderId="43" xfId="0" applyNumberFormat="1" applyFont="1" applyFill="1" applyBorder="1" applyAlignment="1" applyProtection="1">
      <alignment horizontal="left" vertical="center" wrapText="1" readingOrder="1"/>
    </xf>
    <xf numFmtId="0" fontId="75" fillId="2" borderId="43" xfId="0" applyNumberFormat="1" applyFont="1" applyFill="1" applyBorder="1" applyAlignment="1" applyProtection="1">
      <alignment vertical="center" wrapText="1" readingOrder="1"/>
    </xf>
    <xf numFmtId="14" fontId="75" fillId="2" borderId="22" xfId="0" applyNumberFormat="1" applyFont="1" applyFill="1" applyBorder="1" applyAlignment="1" applyProtection="1">
      <alignment vertical="center" wrapText="1" readingOrder="1"/>
    </xf>
    <xf numFmtId="0" fontId="73" fillId="0" borderId="22" xfId="0" applyFont="1" applyBorder="1" applyAlignment="1">
      <alignment horizontal="center" vertical="center"/>
    </xf>
    <xf numFmtId="0" fontId="73" fillId="2" borderId="22" xfId="0" applyFont="1" applyFill="1" applyBorder="1" applyAlignment="1">
      <alignment horizontal="center" vertical="center"/>
    </xf>
    <xf numFmtId="0" fontId="73" fillId="0" borderId="22" xfId="0" applyFont="1" applyBorder="1" applyAlignment="1">
      <alignment horizontal="center"/>
    </xf>
    <xf numFmtId="0" fontId="13" fillId="2" borderId="22" xfId="0" applyFont="1" applyFill="1" applyBorder="1" applyAlignment="1">
      <alignment horizontal="center" vertical="center"/>
    </xf>
    <xf numFmtId="0" fontId="13" fillId="2" borderId="22" xfId="0" applyFont="1" applyFill="1" applyBorder="1" applyAlignment="1">
      <alignment horizontal="center"/>
    </xf>
    <xf numFmtId="0" fontId="14" fillId="0" borderId="0" xfId="0" applyFont="1" applyAlignment="1">
      <alignment horizontal="center"/>
    </xf>
    <xf numFmtId="0" fontId="16" fillId="0" borderId="0" xfId="0" applyFont="1" applyAlignment="1">
      <alignment horizontal="center"/>
    </xf>
    <xf numFmtId="0" fontId="22" fillId="0" borderId="0" xfId="0" applyFont="1" applyAlignment="1">
      <alignment horizontal="center"/>
    </xf>
    <xf numFmtId="0" fontId="14" fillId="0" borderId="0" xfId="0" applyFont="1" applyBorder="1" applyAlignment="1">
      <alignment horizontal="center"/>
    </xf>
    <xf numFmtId="0" fontId="29"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20" fillId="0" borderId="0" xfId="0" applyFont="1" applyAlignment="1">
      <alignment horizontal="center"/>
    </xf>
    <xf numFmtId="0" fontId="15" fillId="0" borderId="37" xfId="0" applyFont="1" applyBorder="1" applyAlignment="1">
      <alignment horizontal="center"/>
    </xf>
    <xf numFmtId="0" fontId="17" fillId="0" borderId="0" xfId="0" applyFont="1" applyAlignment="1"/>
    <xf numFmtId="0" fontId="80" fillId="0" borderId="0" xfId="52" applyFont="1" applyAlignment="1" applyProtection="1">
      <alignment horizontal="center"/>
    </xf>
    <xf numFmtId="0" fontId="81" fillId="0" borderId="0" xfId="52" applyFont="1" applyAlignment="1" applyProtection="1">
      <alignment horizontal="center" vertical="center"/>
    </xf>
    <xf numFmtId="0" fontId="23" fillId="0" borderId="0" xfId="52" applyAlignment="1" applyProtection="1"/>
    <xf numFmtId="0" fontId="0" fillId="0" borderId="0" xfId="0" applyAlignment="1">
      <alignment horizontal="left" vertical="center"/>
    </xf>
    <xf numFmtId="0" fontId="81" fillId="0" borderId="22" xfId="52" applyFont="1" applyBorder="1" applyAlignment="1" applyProtection="1">
      <alignment horizontal="center" vertical="center"/>
    </xf>
    <xf numFmtId="0" fontId="85" fillId="0" borderId="22" xfId="52" applyFont="1" applyFill="1" applyBorder="1" applyAlignment="1" applyProtection="1">
      <alignment horizontal="center" vertical="center"/>
    </xf>
    <xf numFmtId="0" fontId="85" fillId="3" borderId="6" xfId="52" applyFont="1" applyFill="1" applyBorder="1" applyAlignment="1" applyProtection="1">
      <alignment horizontal="center" vertical="center"/>
    </xf>
    <xf numFmtId="0" fontId="86" fillId="0" borderId="0" xfId="0" applyFont="1" applyAlignment="1">
      <alignment horizontal="left" vertical="center" wrapText="1"/>
    </xf>
    <xf numFmtId="0" fontId="86" fillId="0" borderId="0" xfId="0" applyFont="1" applyAlignment="1">
      <alignment horizontal="left"/>
    </xf>
    <xf numFmtId="0" fontId="80" fillId="67" borderId="22" xfId="52" applyFont="1" applyFill="1" applyBorder="1" applyAlignment="1" applyProtection="1">
      <alignment horizontal="center" vertical="center"/>
    </xf>
    <xf numFmtId="49" fontId="80" fillId="0" borderId="22" xfId="52" applyNumberFormat="1" applyFont="1" applyBorder="1" applyAlignment="1" applyProtection="1">
      <alignment horizontal="left" vertical="center"/>
    </xf>
    <xf numFmtId="0" fontId="80" fillId="0" borderId="22" xfId="52" applyFont="1" applyBorder="1" applyAlignment="1" applyProtection="1">
      <alignment horizontal="left" vertical="center"/>
    </xf>
    <xf numFmtId="49" fontId="80" fillId="0" borderId="22" xfId="52" applyNumberFormat="1" applyFont="1" applyBorder="1" applyAlignment="1" applyProtection="1">
      <alignment horizontal="center" vertical="center"/>
    </xf>
    <xf numFmtId="0" fontId="80" fillId="0" borderId="22" xfId="52" applyFont="1" applyBorder="1" applyAlignment="1" applyProtection="1">
      <alignment horizontal="center" vertical="center"/>
    </xf>
    <xf numFmtId="0" fontId="80" fillId="3" borderId="6" xfId="52" applyFont="1" applyFill="1" applyBorder="1" applyAlignment="1" applyProtection="1">
      <alignment horizontal="center" vertical="center"/>
    </xf>
    <xf numFmtId="0" fontId="0" fillId="0" borderId="0" xfId="0" applyAlignment="1">
      <alignment horizontal="left" vertical="center" wrapText="1"/>
    </xf>
    <xf numFmtId="0" fontId="85" fillId="0" borderId="22" xfId="52" applyFont="1" applyBorder="1" applyAlignment="1" applyProtection="1">
      <alignment horizontal="center" vertical="center"/>
    </xf>
    <xf numFmtId="49" fontId="85" fillId="0" borderId="22" xfId="52" applyNumberFormat="1" applyFont="1" applyBorder="1" applyAlignment="1" applyProtection="1">
      <alignment horizontal="left" vertical="center"/>
    </xf>
    <xf numFmtId="0" fontId="85" fillId="0" borderId="22" xfId="52" applyFont="1" applyBorder="1" applyAlignment="1" applyProtection="1">
      <alignment horizontal="left" vertical="center"/>
    </xf>
    <xf numFmtId="49" fontId="85" fillId="0" borderId="22" xfId="52" applyNumberFormat="1" applyFont="1" applyBorder="1" applyAlignment="1" applyProtection="1">
      <alignment horizontal="center" vertical="center"/>
    </xf>
    <xf numFmtId="0" fontId="85" fillId="67" borderId="22" xfId="52" applyFont="1" applyFill="1" applyBorder="1" applyAlignment="1" applyProtection="1">
      <alignment horizontal="center" vertical="center"/>
    </xf>
    <xf numFmtId="0" fontId="86" fillId="0" borderId="0" xfId="0" applyFont="1" applyAlignment="1">
      <alignment vertical="center" wrapText="1"/>
    </xf>
    <xf numFmtId="49" fontId="80" fillId="3" borderId="22" xfId="52" applyNumberFormat="1" applyFont="1" applyFill="1" applyBorder="1" applyAlignment="1" applyProtection="1">
      <alignment horizontal="left" vertical="center"/>
    </xf>
    <xf numFmtId="0" fontId="80" fillId="3" borderId="22" xfId="52" applyFont="1" applyFill="1" applyBorder="1" applyAlignment="1" applyProtection="1">
      <alignment horizontal="left" vertical="center"/>
    </xf>
    <xf numFmtId="49" fontId="80" fillId="3" borderId="22" xfId="52" applyNumberFormat="1" applyFont="1" applyFill="1" applyBorder="1" applyAlignment="1" applyProtection="1">
      <alignment horizontal="center" vertical="center"/>
    </xf>
    <xf numFmtId="0" fontId="80" fillId="3" borderId="22" xfId="52" applyFont="1" applyFill="1" applyBorder="1" applyAlignment="1" applyProtection="1">
      <alignment horizontal="center" vertical="center"/>
    </xf>
    <xf numFmtId="0" fontId="87" fillId="3" borderId="22" xfId="52" applyFont="1" applyFill="1" applyBorder="1" applyAlignment="1" applyProtection="1">
      <alignment horizontal="center" vertical="center"/>
    </xf>
    <xf numFmtId="0" fontId="81" fillId="67" borderId="22" xfId="52" applyFont="1" applyFill="1" applyBorder="1" applyAlignment="1" applyProtection="1">
      <alignment horizontal="center" vertical="center"/>
    </xf>
    <xf numFmtId="0" fontId="86" fillId="0" borderId="0" xfId="0" applyFont="1" applyAlignment="1">
      <alignment horizontal="left" wrapText="1"/>
    </xf>
    <xf numFmtId="0" fontId="85" fillId="0" borderId="22" xfId="52" applyFont="1" applyBorder="1" applyAlignment="1" applyProtection="1">
      <alignment horizontal="center" vertical="center" wrapText="1"/>
    </xf>
    <xf numFmtId="0" fontId="80" fillId="0" borderId="0" xfId="52" applyFont="1" applyBorder="1" applyAlignment="1" applyProtection="1">
      <alignment horizontal="center"/>
    </xf>
    <xf numFmtId="0" fontId="80" fillId="0" borderId="0" xfId="52" applyFont="1" applyBorder="1" applyAlignment="1" applyProtection="1">
      <alignment horizontal="center" vertical="center"/>
    </xf>
    <xf numFmtId="0" fontId="80" fillId="0" borderId="0" xfId="52" applyFont="1" applyBorder="1" applyAlignment="1" applyProtection="1"/>
    <xf numFmtId="0" fontId="80" fillId="0" borderId="0" xfId="52" applyFont="1" applyFill="1" applyBorder="1" applyAlignment="1" applyProtection="1">
      <alignment horizontal="center" vertical="top"/>
    </xf>
    <xf numFmtId="0" fontId="80" fillId="0" borderId="0" xfId="52" applyFont="1" applyFill="1" applyBorder="1" applyAlignment="1" applyProtection="1">
      <alignment horizontal="center"/>
    </xf>
    <xf numFmtId="0" fontId="90" fillId="0" borderId="0" xfId="52" applyFont="1" applyFill="1" applyAlignment="1" applyProtection="1"/>
    <xf numFmtId="0" fontId="90" fillId="0" borderId="0" xfId="52" applyFont="1" applyAlignment="1" applyProtection="1">
      <alignment horizontal="center" vertical="center"/>
    </xf>
    <xf numFmtId="0" fontId="90" fillId="0" borderId="0" xfId="52" applyFont="1" applyAlignment="1" applyProtection="1"/>
    <xf numFmtId="0" fontId="80" fillId="0" borderId="0" xfId="52" applyFont="1" applyFill="1" applyBorder="1" applyAlignment="1" applyProtection="1">
      <alignment horizontal="center" vertical="center"/>
    </xf>
    <xf numFmtId="0" fontId="89" fillId="0" borderId="0" xfId="52" applyFont="1" applyAlignment="1" applyProtection="1"/>
    <xf numFmtId="0" fontId="88" fillId="0" borderId="0" xfId="52" applyFont="1" applyAlignment="1" applyProtection="1">
      <alignment horizontal="center"/>
    </xf>
    <xf numFmtId="0" fontId="80" fillId="0" borderId="0" xfId="52" applyFont="1" applyFill="1" applyBorder="1" applyAlignment="1" applyProtection="1">
      <alignment horizontal="left" vertical="center"/>
    </xf>
    <xf numFmtId="0" fontId="81" fillId="0" borderId="0" xfId="52" applyFont="1" applyBorder="1" applyAlignment="1" applyProtection="1"/>
    <xf numFmtId="0" fontId="80" fillId="0" borderId="0" xfId="52" applyFont="1" applyBorder="1" applyAlignment="1" applyProtection="1">
      <alignment horizontal="left" vertical="center"/>
    </xf>
    <xf numFmtId="0" fontId="19" fillId="0" borderId="6" xfId="0" applyNumberFormat="1" applyFont="1" applyFill="1" applyBorder="1" applyAlignment="1" applyProtection="1">
      <alignment horizontal="center" vertical="center" wrapText="1"/>
    </xf>
    <xf numFmtId="0" fontId="19" fillId="0" borderId="43" xfId="0" applyNumberFormat="1" applyFont="1" applyFill="1" applyBorder="1" applyAlignment="1" applyProtection="1">
      <alignment horizontal="left" vertical="center" wrapText="1"/>
    </xf>
    <xf numFmtId="0" fontId="19" fillId="0" borderId="43" xfId="0" applyNumberFormat="1" applyFont="1" applyFill="1" applyBorder="1" applyAlignment="1" applyProtection="1">
      <alignment vertical="center" wrapText="1"/>
    </xf>
    <xf numFmtId="0" fontId="19" fillId="0" borderId="11" xfId="0" applyFont="1" applyFill="1" applyBorder="1" applyAlignment="1">
      <alignment horizontal="center" vertical="center"/>
    </xf>
    <xf numFmtId="1" fontId="19" fillId="0" borderId="6" xfId="0" applyNumberFormat="1" applyFont="1" applyFill="1" applyBorder="1" applyAlignment="1">
      <alignment horizontal="center" vertical="center"/>
    </xf>
    <xf numFmtId="0" fontId="19" fillId="0" borderId="43" xfId="0" applyNumberFormat="1" applyFont="1" applyFill="1" applyBorder="1" applyAlignment="1" applyProtection="1">
      <alignment horizontal="center" vertical="center" wrapText="1"/>
    </xf>
    <xf numFmtId="0" fontId="19" fillId="0" borderId="44" xfId="0" applyNumberFormat="1" applyFont="1" applyFill="1" applyBorder="1" applyAlignment="1" applyProtection="1">
      <alignment horizontal="left" vertical="center" wrapText="1"/>
    </xf>
    <xf numFmtId="1" fontId="19" fillId="0" borderId="11" xfId="0" applyNumberFormat="1" applyFont="1" applyFill="1" applyBorder="1" applyAlignment="1">
      <alignment horizontal="center"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wrapText="1"/>
    </xf>
    <xf numFmtId="0" fontId="19" fillId="0" borderId="6" xfId="0" applyFont="1" applyFill="1" applyBorder="1" applyAlignment="1">
      <alignment horizontal="left" vertical="center"/>
    </xf>
    <xf numFmtId="0" fontId="19" fillId="0" borderId="22" xfId="0" applyFont="1" applyFill="1" applyBorder="1" applyAlignment="1">
      <alignment horizontal="left" vertical="center" wrapText="1"/>
    </xf>
    <xf numFmtId="0" fontId="16" fillId="0" borderId="0" xfId="5" applyFont="1"/>
    <xf numFmtId="0" fontId="16" fillId="0" borderId="0" xfId="5" applyFont="1" applyAlignment="1"/>
    <xf numFmtId="0" fontId="16" fillId="0" borderId="0" xfId="5" applyFont="1" applyAlignment="1">
      <alignment horizontal="left"/>
    </xf>
    <xf numFmtId="0" fontId="22" fillId="0" borderId="0" xfId="5" applyFont="1" applyAlignment="1">
      <alignment horizontal="center"/>
    </xf>
    <xf numFmtId="0" fontId="16" fillId="0" borderId="0" xfId="5" applyFont="1" applyAlignment="1">
      <alignment horizontal="center"/>
    </xf>
    <xf numFmtId="0" fontId="22" fillId="0" borderId="0" xfId="5" applyFont="1" applyAlignment="1"/>
    <xf numFmtId="0" fontId="22" fillId="0" borderId="0" xfId="5" applyFont="1"/>
    <xf numFmtId="0" fontId="22" fillId="0" borderId="0" xfId="5" applyFont="1" applyAlignment="1">
      <alignment horizontal="left"/>
    </xf>
    <xf numFmtId="0" fontId="14" fillId="0" borderId="0" xfId="5" applyFont="1" applyAlignment="1">
      <alignment horizontal="left"/>
    </xf>
    <xf numFmtId="0" fontId="14" fillId="0" borderId="0" xfId="5" applyFont="1" applyAlignment="1">
      <alignment horizontal="center"/>
    </xf>
    <xf numFmtId="0" fontId="14" fillId="0" borderId="0" xfId="5" applyFont="1" applyBorder="1" applyAlignment="1">
      <alignment horizontal="left"/>
    </xf>
    <xf numFmtId="0" fontId="14" fillId="0" borderId="0" xfId="5" applyFont="1" applyBorder="1" applyAlignment="1"/>
    <xf numFmtId="0" fontId="16" fillId="0" borderId="2" xfId="5" applyFont="1" applyBorder="1" applyAlignment="1">
      <alignment horizontal="center"/>
    </xf>
    <xf numFmtId="0" fontId="16" fillId="0" borderId="3" xfId="5" applyFont="1" applyBorder="1"/>
    <xf numFmtId="0" fontId="16" fillId="0" borderId="3" xfId="5" applyFont="1" applyBorder="1" applyAlignment="1">
      <alignment horizontal="center"/>
    </xf>
    <xf numFmtId="0" fontId="16" fillId="0" borderId="3" xfId="5" applyFont="1" applyBorder="1" applyAlignment="1"/>
    <xf numFmtId="0" fontId="16" fillId="0" borderId="3" xfId="5" applyFont="1" applyFill="1" applyBorder="1" applyAlignment="1">
      <alignment horizontal="center"/>
    </xf>
    <xf numFmtId="0" fontId="16" fillId="0" borderId="3" xfId="5" applyFont="1" applyFill="1" applyBorder="1" applyAlignment="1">
      <alignment horizontal="right"/>
    </xf>
    <xf numFmtId="0" fontId="16" fillId="0" borderId="3" xfId="5" applyFont="1" applyBorder="1" applyAlignment="1">
      <alignment horizontal="left"/>
    </xf>
    <xf numFmtId="0" fontId="22" fillId="0" borderId="22" xfId="5" applyFont="1" applyBorder="1" applyAlignment="1">
      <alignment horizontal="center"/>
    </xf>
    <xf numFmtId="0" fontId="16" fillId="0" borderId="22" xfId="5" applyFont="1" applyBorder="1" applyAlignment="1">
      <alignment horizontal="center" vertical="center"/>
    </xf>
    <xf numFmtId="49" fontId="16" fillId="0" borderId="22" xfId="5" applyNumberFormat="1" applyFont="1" applyBorder="1"/>
    <xf numFmtId="0" fontId="16" fillId="0" borderId="22" xfId="5" applyFont="1" applyBorder="1"/>
    <xf numFmtId="0" fontId="24" fillId="0" borderId="50" xfId="5" applyNumberFormat="1" applyFont="1" applyFill="1" applyBorder="1" applyAlignment="1" applyProtection="1">
      <alignment vertical="center" wrapText="1" readingOrder="1"/>
    </xf>
    <xf numFmtId="0" fontId="16" fillId="0" borderId="22" xfId="2" applyFont="1" applyBorder="1" applyAlignment="1">
      <alignment horizontal="center" vertical="center"/>
    </xf>
    <xf numFmtId="0" fontId="16" fillId="0" borderId="22" xfId="2" applyFont="1" applyBorder="1" applyAlignment="1">
      <alignment horizontal="center"/>
    </xf>
    <xf numFmtId="0" fontId="19" fillId="0" borderId="22" xfId="2" applyFont="1" applyBorder="1" applyAlignment="1">
      <alignment horizontal="center" vertical="center"/>
    </xf>
    <xf numFmtId="0" fontId="16" fillId="0" borderId="22" xfId="5" applyFont="1" applyBorder="1" applyAlignment="1">
      <alignment horizontal="left"/>
    </xf>
    <xf numFmtId="0" fontId="16" fillId="0" borderId="22" xfId="5" applyFont="1" applyBorder="1" applyAlignment="1">
      <alignment horizontal="left" wrapText="1"/>
    </xf>
    <xf numFmtId="0" fontId="16" fillId="0" borderId="22" xfId="5" applyFont="1" applyFill="1" applyBorder="1" applyAlignment="1">
      <alignment horizontal="center" vertical="center"/>
    </xf>
    <xf numFmtId="49" fontId="16" fillId="0" borderId="22" xfId="5" applyNumberFormat="1" applyFont="1" applyFill="1" applyBorder="1"/>
    <xf numFmtId="0" fontId="16" fillId="0" borderId="22" xfId="5" applyFont="1" applyFill="1" applyBorder="1"/>
    <xf numFmtId="0" fontId="16" fillId="0" borderId="22" xfId="2" applyFont="1" applyFill="1" applyBorder="1" applyAlignment="1">
      <alignment horizontal="center" vertical="center"/>
    </xf>
    <xf numFmtId="0" fontId="19" fillId="0" borderId="22" xfId="2" applyFont="1" applyFill="1" applyBorder="1" applyAlignment="1">
      <alignment horizontal="center" vertical="center"/>
    </xf>
    <xf numFmtId="49" fontId="19" fillId="0" borderId="22" xfId="5" applyNumberFormat="1" applyFont="1" applyBorder="1"/>
    <xf numFmtId="0" fontId="16" fillId="0" borderId="0" xfId="5" applyFont="1" applyBorder="1" applyAlignment="1">
      <alignment horizontal="center"/>
    </xf>
    <xf numFmtId="0" fontId="16" fillId="0" borderId="0" xfId="5" applyFont="1" applyBorder="1"/>
    <xf numFmtId="0" fontId="16" fillId="0" borderId="0" xfId="5" applyFont="1" applyBorder="1" applyAlignment="1">
      <alignment horizontal="left"/>
    </xf>
    <xf numFmtId="0" fontId="19" fillId="0" borderId="0" xfId="0" applyFont="1" applyAlignment="1">
      <alignment horizontal="left"/>
    </xf>
    <xf numFmtId="0" fontId="17" fillId="0" borderId="0" xfId="0" applyFont="1" applyAlignment="1">
      <alignment horizontal="center"/>
    </xf>
    <xf numFmtId="0" fontId="33" fillId="0" borderId="0" xfId="0" applyFont="1" applyAlignment="1">
      <alignment horizontal="center"/>
    </xf>
    <xf numFmtId="0" fontId="15" fillId="0" borderId="0" xfId="0" applyFont="1" applyBorder="1" applyAlignment="1">
      <alignment horizontal="center" vertical="center"/>
    </xf>
    <xf numFmtId="0" fontId="13" fillId="0" borderId="0" xfId="0" applyFont="1" applyAlignment="1">
      <alignment horizontal="center"/>
    </xf>
    <xf numFmtId="0" fontId="20" fillId="0" borderId="0" xfId="0" applyFont="1" applyAlignment="1">
      <alignment horizontal="center"/>
    </xf>
    <xf numFmtId="0" fontId="14" fillId="0" borderId="0" xfId="0" applyFont="1"/>
    <xf numFmtId="0" fontId="13" fillId="0" borderId="3" xfId="0" applyFont="1" applyBorder="1" applyAlignment="1">
      <alignment horizontal="right"/>
    </xf>
    <xf numFmtId="0" fontId="38" fillId="0" borderId="6" xfId="0" applyFont="1" applyBorder="1" applyAlignment="1">
      <alignment horizontal="center" vertical="center" wrapText="1" readingOrder="1"/>
    </xf>
    <xf numFmtId="0" fontId="38" fillId="0" borderId="6" xfId="0" applyFont="1" applyBorder="1" applyAlignment="1">
      <alignment horizontal="left" vertical="center" wrapText="1" readingOrder="1"/>
    </xf>
    <xf numFmtId="0" fontId="38" fillId="0" borderId="35" xfId="0" applyFont="1" applyBorder="1" applyAlignment="1">
      <alignment vertical="center" wrapText="1" readingOrder="1"/>
    </xf>
    <xf numFmtId="0" fontId="38" fillId="0" borderId="37" xfId="0" applyFont="1" applyBorder="1" applyAlignment="1">
      <alignment vertical="center" wrapText="1" readingOrder="1"/>
    </xf>
    <xf numFmtId="0" fontId="13" fillId="0" borderId="37" xfId="0" applyFont="1" applyBorder="1" applyAlignment="1">
      <alignment horizontal="center"/>
    </xf>
    <xf numFmtId="0" fontId="17" fillId="0" borderId="37" xfId="0" applyFont="1" applyBorder="1" applyAlignment="1">
      <alignment horizontal="center" vertical="top"/>
    </xf>
    <xf numFmtId="0" fontId="38" fillId="0" borderId="37" xfId="0" applyFont="1" applyBorder="1" applyAlignment="1">
      <alignment horizontal="center" vertical="center" wrapText="1" readingOrder="1"/>
    </xf>
    <xf numFmtId="0" fontId="38" fillId="0" borderId="37" xfId="0" applyFont="1" applyBorder="1" applyAlignment="1">
      <alignment horizontal="left" vertical="center" wrapText="1" readingOrder="1"/>
    </xf>
    <xf numFmtId="0" fontId="38" fillId="2" borderId="37" xfId="0" applyFont="1" applyFill="1" applyBorder="1" applyAlignment="1">
      <alignment horizontal="center" vertical="center" wrapText="1" readingOrder="1"/>
    </xf>
    <xf numFmtId="0" fontId="38" fillId="2" borderId="37" xfId="0" applyFont="1" applyFill="1" applyBorder="1" applyAlignment="1">
      <alignment horizontal="left" vertical="center" wrapText="1" readingOrder="1"/>
    </xf>
    <xf numFmtId="0" fontId="38" fillId="2" borderId="35" xfId="0" applyFont="1" applyFill="1" applyBorder="1" applyAlignment="1">
      <alignment vertical="center" wrapText="1" readingOrder="1"/>
    </xf>
    <xf numFmtId="0" fontId="38" fillId="2" borderId="37" xfId="0" applyFont="1" applyFill="1" applyBorder="1" applyAlignment="1">
      <alignment vertical="center" wrapText="1" readingOrder="1"/>
    </xf>
    <xf numFmtId="0" fontId="15" fillId="2" borderId="37" xfId="0" applyFont="1" applyFill="1" applyBorder="1"/>
    <xf numFmtId="0" fontId="13" fillId="2" borderId="37" xfId="0" applyFont="1" applyFill="1" applyBorder="1" applyAlignment="1">
      <alignment horizontal="center" vertical="center"/>
    </xf>
    <xf numFmtId="0" fontId="13" fillId="2" borderId="37" xfId="0" applyFont="1" applyFill="1" applyBorder="1" applyAlignment="1">
      <alignment horizontal="center"/>
    </xf>
    <xf numFmtId="0" fontId="7" fillId="0" borderId="37" xfId="0" applyFont="1" applyBorder="1" applyAlignment="1">
      <alignment horizontal="center" vertical="top"/>
    </xf>
    <xf numFmtId="0" fontId="8" fillId="2" borderId="37" xfId="0" applyFont="1" applyFill="1" applyBorder="1" applyAlignment="1">
      <alignment horizontal="center" vertical="center" wrapText="1" readingOrder="1"/>
    </xf>
    <xf numFmtId="0" fontId="8" fillId="2" borderId="37" xfId="0" applyFont="1" applyFill="1" applyBorder="1" applyAlignment="1">
      <alignment horizontal="left" vertical="center" wrapText="1" readingOrder="1"/>
    </xf>
    <xf numFmtId="0" fontId="8" fillId="2" borderId="35" xfId="0" applyFont="1" applyFill="1" applyBorder="1" applyAlignment="1">
      <alignment vertical="center" wrapText="1" readingOrder="1"/>
    </xf>
    <xf numFmtId="0" fontId="8" fillId="2" borderId="37" xfId="0" applyFont="1" applyFill="1" applyBorder="1" applyAlignment="1">
      <alignment vertical="center" wrapText="1" readingOrder="1"/>
    </xf>
    <xf numFmtId="0" fontId="5" fillId="2" borderId="37" xfId="0" applyFont="1" applyFill="1" applyBorder="1" applyAlignment="1">
      <alignment horizontal="center"/>
    </xf>
    <xf numFmtId="0" fontId="6" fillId="2" borderId="0" xfId="0" applyFont="1" applyFill="1"/>
    <xf numFmtId="0" fontId="8" fillId="0" borderId="37" xfId="0" applyFont="1" applyBorder="1" applyAlignment="1">
      <alignment horizontal="center" vertical="center" wrapText="1" readingOrder="1"/>
    </xf>
    <xf numFmtId="0" fontId="8" fillId="0" borderId="37" xfId="0" applyFont="1" applyBorder="1" applyAlignment="1">
      <alignment horizontal="left" vertical="center" wrapText="1" readingOrder="1"/>
    </xf>
    <xf numFmtId="0" fontId="8" fillId="0" borderId="35" xfId="0" applyFont="1" applyBorder="1" applyAlignment="1">
      <alignment vertical="center" wrapText="1" readingOrder="1"/>
    </xf>
    <xf numFmtId="0" fontId="8" fillId="0" borderId="37" xfId="0" applyFont="1" applyBorder="1" applyAlignment="1">
      <alignment vertical="center" wrapText="1" readingOrder="1"/>
    </xf>
    <xf numFmtId="0" fontId="5" fillId="2" borderId="37" xfId="0" applyFont="1" applyFill="1" applyBorder="1" applyAlignment="1">
      <alignment horizontal="center" vertical="center"/>
    </xf>
    <xf numFmtId="0" fontId="18" fillId="2" borderId="37" xfId="0" applyFont="1" applyFill="1" applyBorder="1" applyAlignment="1">
      <alignment horizontal="center" vertical="center" wrapText="1" readingOrder="1"/>
    </xf>
    <xf numFmtId="0" fontId="18" fillId="2" borderId="37" xfId="0" applyFont="1" applyFill="1" applyBorder="1" applyAlignment="1">
      <alignment horizontal="left" vertical="center" wrapText="1" readingOrder="1"/>
    </xf>
    <xf numFmtId="0" fontId="18" fillId="2" borderId="35" xfId="0" applyFont="1" applyFill="1" applyBorder="1" applyAlignment="1">
      <alignment vertical="center" wrapText="1" readingOrder="1"/>
    </xf>
    <xf numFmtId="0" fontId="18" fillId="2" borderId="37" xfId="0" applyFont="1" applyFill="1" applyBorder="1" applyAlignment="1">
      <alignment vertical="center" wrapText="1" readingOrder="1"/>
    </xf>
    <xf numFmtId="0" fontId="6" fillId="2" borderId="37" xfId="0" applyFont="1" applyFill="1" applyBorder="1"/>
    <xf numFmtId="0" fontId="13" fillId="0" borderId="0" xfId="0" applyFont="1" applyAlignment="1">
      <alignment horizontal="center" vertical="center"/>
    </xf>
    <xf numFmtId="0" fontId="13" fillId="0" borderId="0" xfId="0" applyFont="1" applyAlignment="1">
      <alignment horizontal="left" vertical="center"/>
    </xf>
    <xf numFmtId="14" fontId="13" fillId="0" borderId="0" xfId="0" applyNumberFormat="1" applyFont="1" applyAlignment="1">
      <alignment horizontal="center" vertical="center"/>
    </xf>
    <xf numFmtId="0" fontId="33" fillId="0" borderId="37" xfId="0" applyFont="1" applyBorder="1" applyAlignment="1">
      <alignment horizontal="center"/>
    </xf>
    <xf numFmtId="0" fontId="17" fillId="0" borderId="37" xfId="0" applyNumberFormat="1" applyFont="1" applyFill="1" applyBorder="1" applyAlignment="1" applyProtection="1">
      <alignment horizontal="center" vertical="center" wrapText="1" readingOrder="1"/>
    </xf>
    <xf numFmtId="0" fontId="17" fillId="0" borderId="37" xfId="0" applyNumberFormat="1" applyFont="1" applyFill="1" applyBorder="1" applyAlignment="1" applyProtection="1">
      <alignment horizontal="left" vertical="center" wrapText="1" readingOrder="1"/>
    </xf>
    <xf numFmtId="0" fontId="17" fillId="0" borderId="39" xfId="0" applyNumberFormat="1" applyFont="1" applyFill="1" applyBorder="1" applyAlignment="1" applyProtection="1">
      <alignment horizontal="center" vertical="center" wrapText="1" readingOrder="1"/>
    </xf>
    <xf numFmtId="0" fontId="17" fillId="0" borderId="37" xfId="0" applyFont="1" applyFill="1" applyBorder="1" applyAlignment="1">
      <alignment horizontal="center"/>
    </xf>
    <xf numFmtId="0" fontId="22" fillId="3" borderId="0" xfId="0" applyFont="1" applyFill="1"/>
    <xf numFmtId="0" fontId="17" fillId="0" borderId="37" xfId="0" applyFont="1" applyFill="1" applyBorder="1"/>
    <xf numFmtId="0" fontId="17" fillId="0" borderId="37" xfId="0" applyFont="1" applyFill="1" applyBorder="1" applyAlignment="1">
      <alignment horizontal="center" vertical="top"/>
    </xf>
    <xf numFmtId="0" fontId="4" fillId="3" borderId="0" xfId="0" applyFont="1" applyFill="1"/>
    <xf numFmtId="0" fontId="22" fillId="68" borderId="0" xfId="0" applyFont="1" applyFill="1"/>
    <xf numFmtId="0" fontId="4" fillId="68" borderId="0" xfId="0" applyFont="1" applyFill="1"/>
    <xf numFmtId="0" fontId="14" fillId="0" borderId="0" xfId="0" applyFont="1" applyAlignment="1">
      <alignment horizontal="center"/>
    </xf>
    <xf numFmtId="0" fontId="16" fillId="0" borderId="0" xfId="0" applyFont="1" applyAlignment="1">
      <alignment horizontal="center"/>
    </xf>
    <xf numFmtId="0" fontId="22" fillId="0" borderId="0" xfId="0" applyFont="1" applyAlignment="1">
      <alignment horizontal="center"/>
    </xf>
    <xf numFmtId="0" fontId="13" fillId="0" borderId="29" xfId="0" applyFont="1" applyBorder="1" applyAlignment="1">
      <alignment horizontal="center"/>
    </xf>
    <xf numFmtId="0" fontId="17" fillId="0" borderId="23" xfId="0" applyFont="1" applyBorder="1" applyAlignment="1">
      <alignment horizontal="center" vertical="center"/>
    </xf>
    <xf numFmtId="0" fontId="17" fillId="0" borderId="23" xfId="0" applyFont="1" applyBorder="1" applyAlignment="1">
      <alignment horizontal="center" vertical="center" wrapText="1"/>
    </xf>
    <xf numFmtId="0" fontId="17" fillId="0" borderId="24" xfId="0" applyFont="1" applyBorder="1" applyAlignment="1">
      <alignment vertical="center" wrapText="1"/>
    </xf>
    <xf numFmtId="167" fontId="17" fillId="0" borderId="23" xfId="0" applyNumberFormat="1" applyFont="1" applyBorder="1" applyAlignment="1">
      <alignment horizontal="center" vertical="center" wrapText="1"/>
    </xf>
    <xf numFmtId="0" fontId="17" fillId="0" borderId="23" xfId="0" applyFont="1" applyBorder="1" applyAlignment="1">
      <alignment horizontal="center"/>
    </xf>
    <xf numFmtId="0" fontId="17" fillId="0" borderId="55" xfId="0" applyFont="1" applyBorder="1" applyAlignment="1">
      <alignment horizontal="center" vertical="center"/>
    </xf>
    <xf numFmtId="0" fontId="13" fillId="0" borderId="23" xfId="0" applyFont="1" applyBorder="1" applyAlignment="1">
      <alignment horizontal="center"/>
    </xf>
    <xf numFmtId="0" fontId="17" fillId="0" borderId="43" xfId="0" applyFont="1" applyBorder="1" applyAlignment="1">
      <alignment horizontal="center" vertical="center" wrapText="1"/>
    </xf>
    <xf numFmtId="0" fontId="17" fillId="0" borderId="44" xfId="0" applyFont="1" applyBorder="1" applyAlignment="1">
      <alignment vertical="center" wrapText="1"/>
    </xf>
    <xf numFmtId="0" fontId="17" fillId="0" borderId="44" xfId="0" applyFont="1" applyBorder="1" applyAlignment="1">
      <alignment vertical="center"/>
    </xf>
    <xf numFmtId="167" fontId="17" fillId="0" borderId="37" xfId="0" applyNumberFormat="1" applyFont="1" applyBorder="1" applyAlignment="1">
      <alignment horizontal="center" vertical="center" wrapText="1"/>
    </xf>
    <xf numFmtId="0" fontId="17" fillId="0" borderId="37" xfId="0" applyFont="1" applyBorder="1" applyAlignment="1">
      <alignment horizontal="center"/>
    </xf>
    <xf numFmtId="0" fontId="13" fillId="0" borderId="37" xfId="0" applyFont="1" applyBorder="1"/>
    <xf numFmtId="0" fontId="14" fillId="0" borderId="0" xfId="0" applyFont="1" applyAlignment="1">
      <alignment horizontal="center"/>
    </xf>
    <xf numFmtId="0" fontId="16" fillId="0" borderId="0" xfId="0" applyFont="1" applyAlignment="1">
      <alignment horizontal="center"/>
    </xf>
    <xf numFmtId="0" fontId="31" fillId="0" borderId="0" xfId="0" applyFont="1" applyBorder="1" applyAlignment="1">
      <alignment horizontal="center"/>
    </xf>
    <xf numFmtId="0" fontId="17"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17" fillId="0" borderId="0" xfId="0" applyFont="1" applyAlignment="1"/>
    <xf numFmtId="0" fontId="27" fillId="0" borderId="54" xfId="0" applyFont="1" applyBorder="1" applyAlignment="1">
      <alignment horizontal="center"/>
    </xf>
    <xf numFmtId="0" fontId="26" fillId="0" borderId="54" xfId="0" applyFont="1" applyBorder="1" applyAlignment="1">
      <alignment horizontal="center" vertical="center"/>
    </xf>
    <xf numFmtId="49" fontId="26" fillId="0" borderId="54" xfId="0" applyNumberFormat="1" applyFont="1" applyBorder="1"/>
    <xf numFmtId="0" fontId="26" fillId="0" borderId="54" xfId="0" applyFont="1" applyBorder="1"/>
    <xf numFmtId="0" fontId="45" fillId="0" borderId="56" xfId="0" applyNumberFormat="1" applyFont="1" applyFill="1" applyBorder="1" applyAlignment="1" applyProtection="1">
      <alignment vertical="center" wrapText="1" readingOrder="1"/>
    </xf>
    <xf numFmtId="0" fontId="26" fillId="0" borderId="57" xfId="2" applyFont="1" applyBorder="1" applyAlignment="1">
      <alignment horizontal="center" vertical="center"/>
    </xf>
    <xf numFmtId="0" fontId="26" fillId="0" borderId="57" xfId="2" applyFont="1" applyBorder="1" applyAlignment="1">
      <alignment horizontal="center"/>
    </xf>
    <xf numFmtId="0" fontId="26" fillId="0" borderId="57" xfId="0" applyFont="1" applyBorder="1" applyAlignment="1">
      <alignment horizontal="center"/>
    </xf>
    <xf numFmtId="0" fontId="92" fillId="0" borderId="57" xfId="0" applyFont="1" applyBorder="1" applyAlignment="1">
      <alignment horizontal="center" vertical="center"/>
    </xf>
    <xf numFmtId="49" fontId="92" fillId="0" borderId="57" xfId="0" applyNumberFormat="1" applyFont="1" applyBorder="1"/>
    <xf numFmtId="0" fontId="92" fillId="0" borderId="57" xfId="0" applyFont="1" applyBorder="1"/>
    <xf numFmtId="0" fontId="92" fillId="0" borderId="56" xfId="0" applyNumberFormat="1" applyFont="1" applyFill="1" applyBorder="1" applyAlignment="1" applyProtection="1">
      <alignment vertical="center" wrapText="1" readingOrder="1"/>
    </xf>
    <xf numFmtId="0" fontId="92" fillId="0" borderId="57" xfId="2" applyFont="1" applyBorder="1" applyAlignment="1">
      <alignment horizontal="center" vertical="center"/>
    </xf>
    <xf numFmtId="0" fontId="92" fillId="0" borderId="57" xfId="2" applyFont="1" applyBorder="1" applyAlignment="1">
      <alignment horizontal="center"/>
    </xf>
    <xf numFmtId="0" fontId="92" fillId="0" borderId="57" xfId="0" applyFont="1" applyBorder="1" applyAlignment="1">
      <alignment horizontal="center"/>
    </xf>
    <xf numFmtId="0" fontId="26" fillId="0" borderId="57" xfId="0" applyFont="1" applyBorder="1" applyAlignment="1">
      <alignment horizontal="center" vertical="center"/>
    </xf>
    <xf numFmtId="49" fontId="26" fillId="0" borderId="57" xfId="0" applyNumberFormat="1" applyFont="1" applyBorder="1"/>
    <xf numFmtId="0" fontId="26" fillId="0" borderId="57" xfId="0" applyFont="1" applyBorder="1"/>
    <xf numFmtId="0" fontId="93" fillId="0" borderId="0" xfId="0" applyFont="1"/>
    <xf numFmtId="0" fontId="26" fillId="2" borderId="57" xfId="2" applyFont="1" applyFill="1" applyBorder="1" applyAlignment="1">
      <alignment horizontal="center" vertical="center"/>
    </xf>
    <xf numFmtId="0" fontId="92" fillId="2" borderId="57" xfId="2" applyFont="1" applyFill="1" applyBorder="1" applyAlignment="1">
      <alignment horizontal="center" vertical="center"/>
    </xf>
    <xf numFmtId="0" fontId="14" fillId="0" borderId="0" xfId="105" applyFont="1" applyBorder="1" applyAlignment="1"/>
    <xf numFmtId="0" fontId="0" fillId="0" borderId="57" xfId="0" applyBorder="1" applyAlignment="1">
      <alignment horizontal="center"/>
    </xf>
    <xf numFmtId="0" fontId="0" fillId="2" borderId="0" xfId="0" applyFill="1"/>
    <xf numFmtId="0" fontId="16" fillId="0" borderId="0" xfId="0" applyFont="1" applyAlignment="1">
      <alignment horizontal="center"/>
    </xf>
    <xf numFmtId="0" fontId="22" fillId="0" borderId="0" xfId="0" applyFont="1" applyAlignment="1">
      <alignment horizontal="center"/>
    </xf>
    <xf numFmtId="0" fontId="14" fillId="0" borderId="0" xfId="0" applyFont="1" applyBorder="1" applyAlignment="1">
      <alignment horizontal="center"/>
    </xf>
    <xf numFmtId="0" fontId="29" fillId="0" borderId="0" xfId="0" applyFont="1" applyAlignment="1">
      <alignment horizontal="center"/>
    </xf>
    <xf numFmtId="0" fontId="22" fillId="0" borderId="0" xfId="1" applyFont="1" applyAlignment="1">
      <alignment horizontal="center"/>
    </xf>
    <xf numFmtId="0" fontId="16" fillId="0" borderId="0" xfId="1" applyFont="1" applyAlignment="1">
      <alignment horizontal="center"/>
    </xf>
    <xf numFmtId="0" fontId="14" fillId="0" borderId="0" xfId="1"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20" fillId="0" borderId="0" xfId="0" applyFont="1" applyAlignment="1">
      <alignment horizontal="center"/>
    </xf>
    <xf numFmtId="0" fontId="19" fillId="0" borderId="0" xfId="0" applyFont="1" applyAlignment="1">
      <alignment horizontal="center"/>
    </xf>
    <xf numFmtId="0" fontId="15" fillId="0" borderId="57" xfId="0" applyFont="1" applyBorder="1" applyAlignment="1">
      <alignment horizontal="center"/>
    </xf>
    <xf numFmtId="0" fontId="15" fillId="0" borderId="40" xfId="0" applyFont="1" applyBorder="1"/>
    <xf numFmtId="0" fontId="18" fillId="0" borderId="57" xfId="0" applyFont="1" applyFill="1" applyBorder="1" applyAlignment="1">
      <alignment horizontal="center" vertical="center"/>
    </xf>
    <xf numFmtId="0" fontId="36" fillId="0" borderId="57" xfId="0" applyFont="1" applyFill="1" applyBorder="1" applyAlignment="1">
      <alignment horizontal="center" vertical="center" wrapText="1"/>
    </xf>
    <xf numFmtId="0" fontId="36" fillId="0" borderId="57" xfId="0" applyFont="1" applyFill="1" applyBorder="1" applyAlignment="1">
      <alignment vertical="center" wrapText="1"/>
    </xf>
    <xf numFmtId="0" fontId="43" fillId="0" borderId="57" xfId="0" applyFont="1" applyFill="1" applyBorder="1" applyAlignment="1">
      <alignment vertical="center" wrapText="1" readingOrder="1"/>
    </xf>
    <xf numFmtId="0" fontId="18" fillId="0" borderId="1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6" xfId="0" applyFont="1" applyFill="1" applyBorder="1" applyAlignment="1">
      <alignment horizontal="center"/>
    </xf>
    <xf numFmtId="0" fontId="13" fillId="0" borderId="6" xfId="0" applyFont="1" applyFill="1" applyBorder="1" applyAlignment="1">
      <alignment horizontal="center" vertical="center"/>
    </xf>
    <xf numFmtId="0" fontId="5" fillId="0" borderId="57" xfId="0" applyFont="1" applyFill="1" applyBorder="1" applyAlignment="1">
      <alignment horizontal="left"/>
    </xf>
    <xf numFmtId="0" fontId="18" fillId="0" borderId="57" xfId="0" applyFont="1" applyFill="1" applyBorder="1" applyAlignment="1">
      <alignment horizontal="center" vertical="top"/>
    </xf>
    <xf numFmtId="0" fontId="5" fillId="0" borderId="57" xfId="0" applyFont="1" applyFill="1" applyBorder="1" applyAlignment="1">
      <alignment horizontal="center"/>
    </xf>
    <xf numFmtId="14" fontId="36" fillId="0" borderId="57" xfId="0" applyNumberFormat="1" applyFont="1" applyFill="1" applyBorder="1" applyAlignment="1">
      <alignment horizontal="center" vertical="center" wrapText="1"/>
    </xf>
    <xf numFmtId="0" fontId="18" fillId="0" borderId="57" xfId="0" applyFont="1" applyFill="1" applyBorder="1" applyAlignment="1">
      <alignment horizontal="center"/>
    </xf>
    <xf numFmtId="0" fontId="13" fillId="0" borderId="57" xfId="0" applyFont="1" applyFill="1" applyBorder="1" applyAlignment="1">
      <alignment horizontal="center"/>
    </xf>
    <xf numFmtId="0" fontId="15" fillId="0" borderId="57" xfId="0" applyFont="1" applyBorder="1" applyAlignment="1">
      <alignment horizontal="center" vertical="center"/>
    </xf>
    <xf numFmtId="0" fontId="19" fillId="0" borderId="57" xfId="0" applyFont="1" applyBorder="1" applyAlignment="1">
      <alignment horizontal="center" vertical="center"/>
    </xf>
    <xf numFmtId="0" fontId="35" fillId="0" borderId="59" xfId="0" applyFont="1" applyBorder="1" applyAlignment="1">
      <alignment horizontal="center" vertical="center" wrapText="1" readingOrder="1"/>
    </xf>
    <xf numFmtId="0" fontId="35" fillId="0" borderId="60" xfId="0" applyFont="1" applyBorder="1" applyAlignment="1">
      <alignment vertical="center" readingOrder="1"/>
    </xf>
    <xf numFmtId="0" fontId="35" fillId="0" borderId="56" xfId="0" applyFont="1" applyBorder="1" applyAlignment="1">
      <alignment vertical="center" readingOrder="1"/>
    </xf>
    <xf numFmtId="0" fontId="35" fillId="0" borderId="57" xfId="0" applyFont="1" applyBorder="1" applyAlignment="1">
      <alignment horizontal="center" vertical="center"/>
    </xf>
    <xf numFmtId="0" fontId="35" fillId="0" borderId="59" xfId="0" applyFont="1" applyBorder="1" applyAlignment="1">
      <alignment horizontal="center" vertical="center" readingOrder="1"/>
    </xf>
    <xf numFmtId="14" fontId="35" fillId="0" borderId="57" xfId="0" applyNumberFormat="1" applyFont="1" applyBorder="1" applyAlignment="1">
      <alignment horizontal="center" vertical="center"/>
    </xf>
    <xf numFmtId="168" fontId="35" fillId="0" borderId="57" xfId="14" applyNumberFormat="1" applyFont="1" applyFill="1" applyBorder="1" applyAlignment="1">
      <alignment horizontal="center" vertical="center"/>
    </xf>
    <xf numFmtId="0" fontId="19" fillId="0" borderId="57" xfId="0" applyFont="1" applyBorder="1"/>
    <xf numFmtId="0" fontId="8" fillId="0" borderId="0" xfId="0" applyFont="1" applyAlignment="1">
      <alignment horizontal="center" vertical="center"/>
    </xf>
    <xf numFmtId="0" fontId="9" fillId="0" borderId="0" xfId="0" applyFont="1" applyAlignment="1">
      <alignment horizontal="center" vertical="center"/>
    </xf>
    <xf numFmtId="14" fontId="35" fillId="0" borderId="59" xfId="0" applyNumberFormat="1" applyFont="1" applyBorder="1" applyAlignment="1">
      <alignment horizontal="center" vertical="center" readingOrder="1"/>
    </xf>
    <xf numFmtId="0" fontId="95" fillId="0" borderId="57" xfId="0" applyFont="1" applyBorder="1" applyAlignment="1">
      <alignment horizontal="center"/>
    </xf>
    <xf numFmtId="0" fontId="34" fillId="0" borderId="6" xfId="0" applyNumberFormat="1" applyFont="1" applyFill="1" applyBorder="1" applyAlignment="1" applyProtection="1">
      <alignment horizontal="center" vertical="center" wrapText="1" readingOrder="1"/>
    </xf>
    <xf numFmtId="0" fontId="34" fillId="0" borderId="6" xfId="0" applyNumberFormat="1" applyFont="1" applyFill="1" applyBorder="1" applyAlignment="1" applyProtection="1">
      <alignment horizontal="left" vertical="center" wrapText="1" readingOrder="1"/>
    </xf>
    <xf numFmtId="0" fontId="34" fillId="0" borderId="62" xfId="0" applyNumberFormat="1" applyFont="1" applyFill="1" applyBorder="1" applyAlignment="1" applyProtection="1">
      <alignment horizontal="left" vertical="center" wrapText="1" readingOrder="1"/>
    </xf>
    <xf numFmtId="0" fontId="34" fillId="0" borderId="62" xfId="0" applyNumberFormat="1" applyFont="1" applyFill="1" applyBorder="1" applyAlignment="1" applyProtection="1">
      <alignment horizontal="center" vertical="center" wrapText="1" readingOrder="1"/>
    </xf>
    <xf numFmtId="14" fontId="34" fillId="0" borderId="6" xfId="0" applyNumberFormat="1" applyFont="1" applyFill="1" applyBorder="1" applyAlignment="1" applyProtection="1">
      <alignment horizontal="center" vertical="center" wrapText="1" readingOrder="1"/>
    </xf>
    <xf numFmtId="0" fontId="17" fillId="0" borderId="6" xfId="0" applyFont="1" applyFill="1" applyBorder="1" applyAlignment="1">
      <alignment horizontal="center" vertical="center"/>
    </xf>
    <xf numFmtId="0" fontId="17" fillId="0" borderId="57" xfId="0" applyFont="1" applyFill="1" applyBorder="1" applyAlignment="1">
      <alignment horizontal="center"/>
    </xf>
    <xf numFmtId="0" fontId="32" fillId="2" borderId="57" xfId="0" applyNumberFormat="1" applyFont="1" applyFill="1" applyBorder="1" applyAlignment="1" applyProtection="1">
      <alignment horizontal="center" vertical="center" wrapText="1" readingOrder="1"/>
    </xf>
    <xf numFmtId="0" fontId="32" fillId="2" borderId="57" xfId="0" applyNumberFormat="1" applyFont="1" applyFill="1" applyBorder="1" applyAlignment="1" applyProtection="1">
      <alignment horizontal="left" vertical="center" wrapText="1" readingOrder="1"/>
    </xf>
    <xf numFmtId="0" fontId="32" fillId="2" borderId="62" xfId="0" applyNumberFormat="1" applyFont="1" applyFill="1" applyBorder="1" applyAlignment="1" applyProtection="1">
      <alignment horizontal="left" vertical="center" wrapText="1" readingOrder="1"/>
    </xf>
    <xf numFmtId="0" fontId="32" fillId="2" borderId="62" xfId="0" applyNumberFormat="1" applyFont="1" applyFill="1" applyBorder="1" applyAlignment="1" applyProtection="1">
      <alignment horizontal="center" vertical="center" wrapText="1" readingOrder="1"/>
    </xf>
    <xf numFmtId="14" fontId="34" fillId="0" borderId="57" xfId="0" applyNumberFormat="1" applyFont="1" applyFill="1" applyBorder="1" applyAlignment="1" applyProtection="1">
      <alignment horizontal="center" vertical="center" wrapText="1" readingOrder="1"/>
    </xf>
    <xf numFmtId="0" fontId="34" fillId="0" borderId="57" xfId="0" applyNumberFormat="1" applyFont="1" applyFill="1" applyBorder="1" applyAlignment="1" applyProtection="1">
      <alignment horizontal="center" vertical="center" wrapText="1" readingOrder="1"/>
    </xf>
    <xf numFmtId="0" fontId="32" fillId="0" borderId="57" xfId="0" applyFont="1" applyFill="1" applyBorder="1" applyAlignment="1">
      <alignment horizontal="center" vertical="center"/>
    </xf>
    <xf numFmtId="0" fontId="32" fillId="0" borderId="57" xfId="0" applyFont="1" applyFill="1" applyBorder="1" applyAlignment="1">
      <alignment horizontal="center"/>
    </xf>
    <xf numFmtId="0" fontId="34" fillId="0" borderId="57" xfId="0" applyNumberFormat="1" applyFont="1" applyFill="1" applyBorder="1" applyAlignment="1" applyProtection="1">
      <alignment horizontal="left" vertical="center" wrapText="1" readingOrder="1"/>
    </xf>
    <xf numFmtId="0" fontId="17" fillId="0" borderId="57" xfId="0" applyFont="1" applyFill="1" applyBorder="1" applyAlignment="1">
      <alignment horizontal="center" vertical="center"/>
    </xf>
    <xf numFmtId="0" fontId="34" fillId="2" borderId="57" xfId="0" applyNumberFormat="1" applyFont="1" applyFill="1" applyBorder="1" applyAlignment="1" applyProtection="1">
      <alignment horizontal="center" vertical="center" wrapText="1" readingOrder="1"/>
    </xf>
    <xf numFmtId="0" fontId="34" fillId="2" borderId="57" xfId="0" applyNumberFormat="1" applyFont="1" applyFill="1" applyBorder="1" applyAlignment="1" applyProtection="1">
      <alignment horizontal="left" vertical="center" wrapText="1" readingOrder="1"/>
    </xf>
    <xf numFmtId="0" fontId="34" fillId="2" borderId="62" xfId="0" applyNumberFormat="1" applyFont="1" applyFill="1" applyBorder="1" applyAlignment="1" applyProtection="1">
      <alignment horizontal="left" vertical="center" wrapText="1" readingOrder="1"/>
    </xf>
    <xf numFmtId="14" fontId="32" fillId="0" borderId="57" xfId="0" applyNumberFormat="1" applyFont="1" applyFill="1" applyBorder="1" applyAlignment="1" applyProtection="1">
      <alignment horizontal="center" vertical="center" wrapText="1" readingOrder="1"/>
    </xf>
    <xf numFmtId="0" fontId="32" fillId="0" borderId="57" xfId="0" applyNumberFormat="1" applyFont="1" applyFill="1" applyBorder="1" applyAlignment="1" applyProtection="1">
      <alignment horizontal="center" vertical="center" wrapText="1" readingOrder="1"/>
    </xf>
    <xf numFmtId="14" fontId="17" fillId="0" borderId="57" xfId="0" applyNumberFormat="1" applyFont="1" applyBorder="1" applyAlignment="1">
      <alignment horizontal="center" vertical="top"/>
    </xf>
    <xf numFmtId="14" fontId="17" fillId="0" borderId="57" xfId="0" applyNumberFormat="1" applyFont="1" applyBorder="1" applyAlignment="1">
      <alignment horizontal="center" vertical="center"/>
    </xf>
    <xf numFmtId="0" fontId="17" fillId="0" borderId="57" xfId="0" applyFont="1" applyBorder="1" applyAlignment="1">
      <alignment horizontal="center" vertical="top"/>
    </xf>
    <xf numFmtId="14" fontId="32" fillId="0" borderId="57" xfId="0" applyNumberFormat="1" applyFont="1" applyBorder="1" applyAlignment="1">
      <alignment horizontal="center" vertical="top"/>
    </xf>
    <xf numFmtId="0" fontId="32" fillId="0" borderId="57" xfId="0" applyFont="1" applyBorder="1" applyAlignment="1">
      <alignment horizontal="center" vertical="top"/>
    </xf>
    <xf numFmtId="0" fontId="17" fillId="0" borderId="57" xfId="0" applyFont="1" applyBorder="1" applyAlignment="1">
      <alignment horizontal="center" vertical="center"/>
    </xf>
    <xf numFmtId="14" fontId="17" fillId="0" borderId="57" xfId="0" applyNumberFormat="1" applyFont="1" applyFill="1" applyBorder="1" applyAlignment="1">
      <alignment horizontal="center" vertical="top"/>
    </xf>
    <xf numFmtId="0" fontId="22" fillId="0" borderId="0" xfId="0" applyFont="1" applyFill="1" applyAlignment="1">
      <alignment wrapText="1"/>
    </xf>
    <xf numFmtId="0" fontId="29" fillId="0" borderId="0" xfId="0" applyFont="1" applyFill="1" applyAlignment="1">
      <alignment horizontal="center"/>
    </xf>
    <xf numFmtId="0" fontId="22" fillId="0" borderId="0" xfId="0" applyFont="1" applyFill="1" applyBorder="1"/>
    <xf numFmtId="0" fontId="16" fillId="0" borderId="0" xfId="0" applyFont="1" applyFill="1" applyBorder="1"/>
    <xf numFmtId="0" fontId="14" fillId="0" borderId="0" xfId="0" applyFont="1" applyAlignment="1">
      <alignment horizontal="center"/>
    </xf>
    <xf numFmtId="0" fontId="22" fillId="0" borderId="0" xfId="0" applyFont="1" applyAlignment="1">
      <alignment horizontal="center"/>
    </xf>
    <xf numFmtId="0" fontId="14" fillId="0" borderId="0" xfId="0" applyFont="1" applyBorder="1" applyAlignment="1">
      <alignment horizontal="center"/>
    </xf>
    <xf numFmtId="0" fontId="16" fillId="0" borderId="0" xfId="0" applyFont="1" applyAlignment="1">
      <alignment horizontal="center"/>
    </xf>
    <xf numFmtId="0" fontId="22" fillId="0" borderId="0" xfId="0" applyFont="1" applyBorder="1" applyAlignment="1">
      <alignment horizontal="left"/>
    </xf>
    <xf numFmtId="0" fontId="29"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20" fillId="0" borderId="0" xfId="0" applyFont="1" applyAlignment="1">
      <alignment horizontal="center"/>
    </xf>
    <xf numFmtId="0" fontId="16" fillId="0" borderId="0" xfId="105" applyFont="1" applyAlignment="1">
      <alignment horizontal="center"/>
    </xf>
    <xf numFmtId="0" fontId="14" fillId="0" borderId="0" xfId="105" applyFont="1" applyBorder="1" applyAlignment="1">
      <alignment horizontal="center"/>
    </xf>
    <xf numFmtId="0" fontId="22" fillId="0" borderId="0" xfId="0" applyFont="1" applyAlignment="1">
      <alignment horizontal="left"/>
    </xf>
    <xf numFmtId="0" fontId="13" fillId="0" borderId="0" xfId="0" applyFont="1" applyFill="1" applyBorder="1" applyAlignment="1">
      <alignment horizontal="center"/>
    </xf>
    <xf numFmtId="0" fontId="13" fillId="0" borderId="0" xfId="0" applyFont="1" applyFill="1" applyBorder="1" applyAlignment="1">
      <alignment horizontal="right"/>
    </xf>
    <xf numFmtId="0" fontId="13" fillId="0" borderId="57" xfId="0" applyFont="1" applyBorder="1" applyAlignment="1">
      <alignment horizontal="center"/>
    </xf>
    <xf numFmtId="0" fontId="96" fillId="0" borderId="57" xfId="0" applyFont="1" applyBorder="1" applyAlignment="1">
      <alignment horizontal="center" wrapText="1"/>
    </xf>
    <xf numFmtId="0" fontId="96" fillId="0" borderId="57" xfId="0" applyFont="1" applyBorder="1" applyAlignment="1">
      <alignment wrapText="1"/>
    </xf>
    <xf numFmtId="14" fontId="97" fillId="0" borderId="65" xfId="0" applyNumberFormat="1" applyFont="1" applyBorder="1" applyAlignment="1">
      <alignment horizontal="center" vertical="center" wrapText="1"/>
    </xf>
    <xf numFmtId="0" fontId="13" fillId="0" borderId="57" xfId="0" applyFont="1" applyBorder="1" applyAlignment="1">
      <alignment horizontal="center" vertical="center"/>
    </xf>
    <xf numFmtId="0" fontId="98" fillId="0" borderId="57" xfId="0" applyFont="1" applyBorder="1" applyAlignment="1">
      <alignment horizontal="center" vertical="center"/>
    </xf>
    <xf numFmtId="0" fontId="15" fillId="0" borderId="0" xfId="0" applyFont="1" applyAlignment="1">
      <alignment wrapText="1"/>
    </xf>
    <xf numFmtId="14" fontId="97" fillId="0" borderId="66" xfId="0" applyNumberFormat="1" applyFont="1" applyBorder="1" applyAlignment="1">
      <alignment horizontal="center" vertical="center" wrapText="1"/>
    </xf>
    <xf numFmtId="0" fontId="97" fillId="0" borderId="66" xfId="0" applyFont="1" applyBorder="1" applyAlignment="1">
      <alignment horizontal="center" vertical="center" wrapText="1"/>
    </xf>
    <xf numFmtId="0" fontId="5" fillId="0" borderId="57" xfId="0" applyFont="1" applyBorder="1" applyAlignment="1">
      <alignment wrapText="1"/>
    </xf>
    <xf numFmtId="0" fontId="5" fillId="0" borderId="57" xfId="0" applyFont="1" applyBorder="1" applyAlignment="1">
      <alignment horizontal="center"/>
    </xf>
    <xf numFmtId="14" fontId="8" fillId="0" borderId="66" xfId="0" applyNumberFormat="1" applyFont="1" applyBorder="1" applyAlignment="1">
      <alignment horizontal="center" vertical="center" wrapText="1"/>
    </xf>
    <xf numFmtId="0" fontId="5" fillId="0" borderId="57" xfId="0" applyFont="1" applyBorder="1" applyAlignment="1">
      <alignment horizontal="center" vertical="center"/>
    </xf>
    <xf numFmtId="0" fontId="8" fillId="0" borderId="66" xfId="0" applyFont="1" applyBorder="1" applyAlignment="1">
      <alignment horizontal="center" vertical="center" wrapText="1"/>
    </xf>
    <xf numFmtId="0" fontId="21" fillId="0" borderId="0" xfId="0" applyFont="1"/>
    <xf numFmtId="0" fontId="22" fillId="0" borderId="57" xfId="1" applyFont="1" applyBorder="1" applyAlignment="1">
      <alignment horizontal="center"/>
    </xf>
    <xf numFmtId="0" fontId="16" fillId="0" borderId="57" xfId="1" applyFont="1" applyBorder="1" applyAlignment="1">
      <alignment horizontal="center" vertical="center"/>
    </xf>
    <xf numFmtId="0" fontId="24" fillId="0" borderId="57" xfId="1" applyNumberFormat="1" applyFont="1" applyFill="1" applyBorder="1" applyAlignment="1" applyProtection="1">
      <alignment horizontal="center" vertical="center" wrapText="1" readingOrder="1"/>
    </xf>
    <xf numFmtId="0" fontId="24" fillId="0" borderId="57" xfId="1" applyNumberFormat="1" applyFont="1" applyFill="1" applyBorder="1" applyAlignment="1" applyProtection="1">
      <alignment horizontal="left" vertical="center" wrapText="1" readingOrder="1"/>
    </xf>
    <xf numFmtId="0" fontId="24" fillId="0" borderId="62" xfId="1" applyNumberFormat="1" applyFont="1" applyFill="1" applyBorder="1" applyAlignment="1" applyProtection="1">
      <alignment horizontal="left" vertical="center" wrapText="1" readingOrder="1"/>
    </xf>
    <xf numFmtId="0" fontId="16" fillId="0" borderId="57" xfId="1" applyNumberFormat="1" applyFont="1" applyFill="1" applyBorder="1" applyAlignment="1" applyProtection="1">
      <alignment horizontal="center" vertical="top" wrapText="1" readingOrder="1"/>
    </xf>
    <xf numFmtId="0" fontId="16" fillId="0" borderId="57" xfId="2" applyFont="1" applyBorder="1" applyAlignment="1">
      <alignment horizontal="center" vertical="center"/>
    </xf>
    <xf numFmtId="0" fontId="16" fillId="0" borderId="57" xfId="2" applyFont="1" applyBorder="1" applyAlignment="1">
      <alignment horizontal="center"/>
    </xf>
    <xf numFmtId="0" fontId="16" fillId="3" borderId="57" xfId="2" applyFont="1" applyFill="1" applyBorder="1" applyAlignment="1">
      <alignment horizontal="center" vertical="center"/>
    </xf>
    <xf numFmtId="0" fontId="16" fillId="0" borderId="57" xfId="1" applyFont="1" applyBorder="1" applyAlignment="1">
      <alignment horizontal="left"/>
    </xf>
    <xf numFmtId="0" fontId="16" fillId="0" borderId="57" xfId="1" applyFont="1" applyBorder="1" applyAlignment="1">
      <alignment horizontal="center" vertical="top"/>
    </xf>
    <xf numFmtId="0" fontId="9" fillId="4" borderId="57" xfId="1" applyFont="1" applyFill="1" applyBorder="1" applyAlignment="1">
      <alignment horizontal="center" vertical="center"/>
    </xf>
    <xf numFmtId="0" fontId="9" fillId="4" borderId="57" xfId="1" applyNumberFormat="1" applyFont="1" applyFill="1" applyBorder="1" applyAlignment="1" applyProtection="1">
      <alignment horizontal="center" vertical="center" wrapText="1" readingOrder="1"/>
    </xf>
    <xf numFmtId="0" fontId="9" fillId="4" borderId="57" xfId="1" applyNumberFormat="1" applyFont="1" applyFill="1" applyBorder="1" applyAlignment="1" applyProtection="1">
      <alignment horizontal="left" vertical="center" wrapText="1" readingOrder="1"/>
    </xf>
    <xf numFmtId="0" fontId="9" fillId="4" borderId="57" xfId="1" applyNumberFormat="1" applyFont="1" applyFill="1" applyBorder="1" applyAlignment="1" applyProtection="1">
      <alignment horizontal="center" vertical="top" wrapText="1" readingOrder="1"/>
    </xf>
    <xf numFmtId="0" fontId="9" fillId="4" borderId="57" xfId="1" applyFont="1" applyFill="1" applyBorder="1" applyAlignment="1">
      <alignment horizontal="center"/>
    </xf>
    <xf numFmtId="0" fontId="16" fillId="4" borderId="57" xfId="2" applyFont="1" applyFill="1" applyBorder="1" applyAlignment="1">
      <alignment horizontal="center" vertical="center"/>
    </xf>
    <xf numFmtId="0" fontId="16" fillId="4" borderId="57" xfId="2" applyFont="1" applyFill="1" applyBorder="1" applyAlignment="1">
      <alignment horizontal="left" vertical="center"/>
    </xf>
    <xf numFmtId="0" fontId="16" fillId="0" borderId="57" xfId="1" applyFont="1" applyFill="1" applyBorder="1" applyAlignment="1">
      <alignment horizontal="center" vertical="top"/>
    </xf>
    <xf numFmtId="0" fontId="16" fillId="0" borderId="57" xfId="1" applyFont="1" applyFill="1" applyBorder="1" applyAlignment="1">
      <alignment horizontal="center" vertical="center"/>
    </xf>
    <xf numFmtId="0" fontId="16" fillId="0" borderId="57" xfId="2" applyFont="1" applyFill="1" applyBorder="1" applyAlignment="1">
      <alignment horizontal="center" vertical="center"/>
    </xf>
    <xf numFmtId="0" fontId="16" fillId="0" borderId="57" xfId="2" applyFont="1" applyFill="1" applyBorder="1" applyAlignment="1">
      <alignment horizontal="center"/>
    </xf>
    <xf numFmtId="0" fontId="16" fillId="0" borderId="57" xfId="1" applyFont="1" applyFill="1" applyBorder="1" applyAlignment="1">
      <alignment horizontal="left"/>
    </xf>
    <xf numFmtId="0" fontId="16" fillId="4" borderId="57" xfId="1" applyFont="1" applyFill="1" applyBorder="1" applyAlignment="1">
      <alignment horizontal="center" vertical="center"/>
    </xf>
    <xf numFmtId="0" fontId="24" fillId="4" borderId="57" xfId="1" applyNumberFormat="1" applyFont="1" applyFill="1" applyBorder="1" applyAlignment="1" applyProtection="1">
      <alignment horizontal="center" vertical="center" wrapText="1" readingOrder="1"/>
    </xf>
    <xf numFmtId="0" fontId="24" fillId="4" borderId="57" xfId="1" applyNumberFormat="1" applyFont="1" applyFill="1" applyBorder="1" applyAlignment="1" applyProtection="1">
      <alignment horizontal="left" vertical="center" wrapText="1" readingOrder="1"/>
    </xf>
    <xf numFmtId="0" fontId="16" fillId="4" borderId="57" xfId="1" applyNumberFormat="1" applyFont="1" applyFill="1" applyBorder="1" applyAlignment="1" applyProtection="1">
      <alignment horizontal="center" vertical="top" wrapText="1" readingOrder="1"/>
    </xf>
    <xf numFmtId="0" fontId="16" fillId="4" borderId="57" xfId="2" applyFont="1" applyFill="1" applyBorder="1" applyAlignment="1">
      <alignment horizontal="center"/>
    </xf>
    <xf numFmtId="0" fontId="16" fillId="2" borderId="57" xfId="1" applyFont="1" applyFill="1" applyBorder="1" applyAlignment="1">
      <alignment horizontal="center" vertical="top"/>
    </xf>
    <xf numFmtId="0" fontId="24" fillId="2" borderId="57" xfId="1" applyNumberFormat="1" applyFont="1" applyFill="1" applyBorder="1" applyAlignment="1" applyProtection="1">
      <alignment horizontal="center" vertical="center" wrapText="1" readingOrder="1"/>
    </xf>
    <xf numFmtId="0" fontId="24" fillId="2" borderId="57" xfId="1" applyNumberFormat="1" applyFont="1" applyFill="1" applyBorder="1" applyAlignment="1" applyProtection="1">
      <alignment horizontal="left" vertical="center" wrapText="1" readingOrder="1"/>
    </xf>
    <xf numFmtId="0" fontId="16" fillId="2" borderId="57" xfId="1" applyFont="1" applyFill="1" applyBorder="1" applyAlignment="1">
      <alignment horizontal="center" vertical="center"/>
    </xf>
    <xf numFmtId="0" fontId="16" fillId="2" borderId="57" xfId="1" applyFont="1" applyFill="1" applyBorder="1" applyAlignment="1">
      <alignment horizontal="left"/>
    </xf>
    <xf numFmtId="0" fontId="16" fillId="0" borderId="57" xfId="1" applyFont="1" applyFill="1" applyBorder="1" applyAlignment="1">
      <alignment horizontal="center" readingOrder="1"/>
    </xf>
    <xf numFmtId="0" fontId="16" fillId="2" borderId="57" xfId="1" applyFont="1" applyFill="1" applyBorder="1" applyAlignment="1">
      <alignment horizontal="center" readingOrder="1"/>
    </xf>
    <xf numFmtId="0" fontId="16" fillId="0" borderId="57" xfId="1" applyFont="1" applyBorder="1" applyAlignment="1">
      <alignment horizontal="center" vertical="center" readingOrder="1"/>
    </xf>
    <xf numFmtId="0" fontId="22" fillId="0" borderId="57" xfId="0" applyFont="1" applyBorder="1" applyAlignment="1">
      <alignment horizontal="center"/>
    </xf>
    <xf numFmtId="0" fontId="16" fillId="0" borderId="57" xfId="0" applyFont="1" applyBorder="1" applyAlignment="1">
      <alignment horizontal="center" vertical="center"/>
    </xf>
    <xf numFmtId="0" fontId="24" fillId="0" borderId="59" xfId="0" applyNumberFormat="1" applyFont="1" applyFill="1" applyBorder="1" applyAlignment="1" applyProtection="1">
      <alignment horizontal="center" vertical="center" wrapText="1" readingOrder="1"/>
    </xf>
    <xf numFmtId="0" fontId="24" fillId="0" borderId="60" xfId="0" applyNumberFormat="1" applyFont="1" applyFill="1" applyBorder="1" applyAlignment="1" applyProtection="1">
      <alignment vertical="center" wrapText="1" readingOrder="1"/>
    </xf>
    <xf numFmtId="0" fontId="24" fillId="0" borderId="56" xfId="0" applyNumberFormat="1" applyFont="1" applyFill="1" applyBorder="1" applyAlignment="1" applyProtection="1">
      <alignment horizontal="left" vertical="center" wrapText="1" readingOrder="1"/>
    </xf>
    <xf numFmtId="0" fontId="24" fillId="0" borderId="59" xfId="0" applyNumberFormat="1" applyFont="1" applyFill="1" applyBorder="1" applyAlignment="1" applyProtection="1">
      <alignment vertical="center" wrapText="1" readingOrder="1"/>
    </xf>
    <xf numFmtId="49" fontId="16" fillId="0" borderId="57" xfId="0" applyNumberFormat="1" applyFont="1" applyBorder="1"/>
    <xf numFmtId="0" fontId="43" fillId="0" borderId="56" xfId="0" applyNumberFormat="1" applyFont="1" applyFill="1" applyBorder="1" applyAlignment="1" applyProtection="1">
      <alignment horizontal="center" vertical="center" wrapText="1" readingOrder="1"/>
    </xf>
    <xf numFmtId="0" fontId="13" fillId="0" borderId="57" xfId="2" applyFont="1" applyBorder="1" applyAlignment="1">
      <alignment horizontal="center" vertical="center" readingOrder="1"/>
    </xf>
    <xf numFmtId="0" fontId="13" fillId="0" borderId="57" xfId="2" applyFont="1" applyBorder="1" applyAlignment="1">
      <alignment horizontal="center" vertical="center"/>
    </xf>
    <xf numFmtId="0" fontId="15" fillId="0" borderId="57" xfId="0" applyFont="1" applyBorder="1"/>
    <xf numFmtId="0" fontId="16" fillId="0" borderId="57" xfId="0" applyFont="1" applyBorder="1" applyAlignment="1">
      <alignment horizontal="center" vertical="top"/>
    </xf>
    <xf numFmtId="0" fontId="16" fillId="0" borderId="57" xfId="0" applyFont="1" applyBorder="1" applyAlignment="1">
      <alignment horizontal="center"/>
    </xf>
    <xf numFmtId="0" fontId="13" fillId="0" borderId="0" xfId="0" applyFont="1" applyAlignment="1">
      <alignment wrapText="1"/>
    </xf>
    <xf numFmtId="0" fontId="99" fillId="0" borderId="57" xfId="0" applyFont="1" applyBorder="1" applyAlignment="1">
      <alignment horizontal="center"/>
    </xf>
    <xf numFmtId="0" fontId="100" fillId="2" borderId="57" xfId="0" applyFont="1" applyFill="1" applyBorder="1" applyAlignment="1">
      <alignment horizontal="center" vertical="center"/>
    </xf>
    <xf numFmtId="0" fontId="100" fillId="2" borderId="59" xfId="0" applyFont="1" applyFill="1" applyBorder="1" applyAlignment="1">
      <alignment vertical="center" wrapText="1" readingOrder="1"/>
    </xf>
    <xf numFmtId="0" fontId="100" fillId="2" borderId="60" xfId="0" applyFont="1" applyFill="1" applyBorder="1" applyAlignment="1">
      <alignment vertical="center" wrapText="1" readingOrder="1"/>
    </xf>
    <xf numFmtId="0" fontId="101" fillId="2" borderId="56" xfId="0" applyFont="1" applyFill="1" applyBorder="1" applyAlignment="1">
      <alignment vertical="center" wrapText="1" readingOrder="1"/>
    </xf>
    <xf numFmtId="0" fontId="100" fillId="2" borderId="59" xfId="0" applyFont="1" applyFill="1" applyBorder="1" applyAlignment="1">
      <alignment horizontal="center" vertical="center" wrapText="1" readingOrder="1"/>
    </xf>
    <xf numFmtId="0" fontId="100" fillId="2" borderId="57" xfId="0" applyFont="1" applyFill="1" applyBorder="1" applyAlignment="1">
      <alignment horizontal="center"/>
    </xf>
    <xf numFmtId="0" fontId="35" fillId="0" borderId="0" xfId="0" applyFont="1" applyAlignment="1">
      <alignment vertical="center" wrapText="1"/>
    </xf>
    <xf numFmtId="0" fontId="100" fillId="2" borderId="57" xfId="0" applyFont="1" applyFill="1" applyBorder="1" applyAlignment="1"/>
    <xf numFmtId="0" fontId="100" fillId="2" borderId="57" xfId="0" applyFont="1" applyFill="1" applyBorder="1" applyAlignment="1">
      <alignment horizontal="center" vertical="top"/>
    </xf>
    <xf numFmtId="0" fontId="102" fillId="2" borderId="57" xfId="0" applyFont="1" applyFill="1" applyBorder="1" applyAlignment="1">
      <alignment vertical="center"/>
    </xf>
    <xf numFmtId="0" fontId="103" fillId="3" borderId="57" xfId="0" applyFont="1" applyFill="1" applyBorder="1" applyAlignment="1">
      <alignment horizontal="center" vertical="center"/>
    </xf>
    <xf numFmtId="0" fontId="103" fillId="3" borderId="59" xfId="0" applyFont="1" applyFill="1" applyBorder="1" applyAlignment="1">
      <alignment vertical="center" wrapText="1" readingOrder="1"/>
    </xf>
    <xf numFmtId="0" fontId="103" fillId="3" borderId="60" xfId="0" applyFont="1" applyFill="1" applyBorder="1" applyAlignment="1">
      <alignment vertical="center" wrapText="1" readingOrder="1"/>
    </xf>
    <xf numFmtId="0" fontId="104" fillId="3" borderId="56" xfId="0" applyFont="1" applyFill="1" applyBorder="1" applyAlignment="1">
      <alignment vertical="center" wrapText="1" readingOrder="1"/>
    </xf>
    <xf numFmtId="0" fontId="103" fillId="3" borderId="59" xfId="0" applyFont="1" applyFill="1" applyBorder="1" applyAlignment="1">
      <alignment horizontal="center" vertical="center" wrapText="1" readingOrder="1"/>
    </xf>
    <xf numFmtId="0" fontId="105" fillId="3" borderId="57" xfId="0" applyFont="1" applyFill="1" applyBorder="1" applyAlignment="1">
      <alignment horizontal="center"/>
    </xf>
    <xf numFmtId="0" fontId="5" fillId="3" borderId="0" xfId="0" applyFont="1" applyFill="1" applyAlignment="1">
      <alignment vertical="center" wrapText="1"/>
    </xf>
    <xf numFmtId="0" fontId="103" fillId="3" borderId="57" xfId="0" applyFont="1" applyFill="1" applyBorder="1" applyAlignment="1">
      <alignment horizontal="center"/>
    </xf>
    <xf numFmtId="0" fontId="5" fillId="3" borderId="0" xfId="0" applyFont="1" applyFill="1" applyAlignment="1">
      <alignment vertical="center"/>
    </xf>
    <xf numFmtId="0" fontId="103" fillId="3" borderId="57" xfId="0" applyFont="1" applyFill="1" applyBorder="1" applyAlignment="1">
      <alignment horizontal="center" vertical="top"/>
    </xf>
    <xf numFmtId="0" fontId="16" fillId="0" borderId="0" xfId="0" applyFont="1" applyAlignment="1">
      <alignment vertical="top" wrapText="1"/>
    </xf>
    <xf numFmtId="0" fontId="100" fillId="0" borderId="57" xfId="0" applyFont="1" applyFill="1" applyBorder="1" applyAlignment="1">
      <alignment horizontal="center" vertical="center"/>
    </xf>
    <xf numFmtId="0" fontId="100" fillId="0" borderId="59" xfId="0" applyFont="1" applyFill="1" applyBorder="1" applyAlignment="1">
      <alignment vertical="center" wrapText="1" readingOrder="1"/>
    </xf>
    <xf numFmtId="0" fontId="100" fillId="0" borderId="60" xfId="0" applyFont="1" applyFill="1" applyBorder="1" applyAlignment="1">
      <alignment vertical="center" wrapText="1" readingOrder="1"/>
    </xf>
    <xf numFmtId="0" fontId="101" fillId="0" borderId="56" xfId="0" applyFont="1" applyFill="1" applyBorder="1" applyAlignment="1">
      <alignment vertical="center" wrapText="1" readingOrder="1"/>
    </xf>
    <xf numFmtId="0" fontId="100" fillId="0" borderId="59" xfId="0" applyFont="1" applyFill="1" applyBorder="1" applyAlignment="1">
      <alignment horizontal="center" vertical="center" wrapText="1" readingOrder="1"/>
    </xf>
    <xf numFmtId="0" fontId="100" fillId="0" borderId="57" xfId="0" applyFont="1" applyFill="1" applyBorder="1" applyAlignment="1">
      <alignment horizontal="center"/>
    </xf>
    <xf numFmtId="0" fontId="100" fillId="2" borderId="60" xfId="0" applyFont="1" applyFill="1" applyBorder="1" applyAlignment="1">
      <alignment horizontal="center" vertical="center" wrapText="1" readingOrder="1"/>
    </xf>
    <xf numFmtId="0" fontId="19" fillId="2" borderId="0" xfId="0" applyFont="1" applyFill="1" applyBorder="1" applyAlignment="1">
      <alignment horizontal="center" vertical="center"/>
    </xf>
    <xf numFmtId="0" fontId="22" fillId="0" borderId="57" xfId="0" applyFont="1" applyBorder="1"/>
    <xf numFmtId="0" fontId="33" fillId="69" borderId="0" xfId="0" applyFont="1" applyFill="1"/>
    <xf numFmtId="0" fontId="15" fillId="69" borderId="0" xfId="0" applyFont="1" applyFill="1"/>
    <xf numFmtId="0" fontId="33" fillId="66" borderId="0" xfId="0" applyFont="1" applyFill="1"/>
    <xf numFmtId="0" fontId="15" fillId="66" borderId="0" xfId="0" applyFont="1" applyFill="1"/>
    <xf numFmtId="0" fontId="16" fillId="0" borderId="57" xfId="0" applyFont="1" applyFill="1" applyBorder="1" applyAlignment="1">
      <alignment horizontal="center" vertical="center"/>
    </xf>
    <xf numFmtId="49" fontId="16" fillId="0" borderId="57" xfId="0" applyNumberFormat="1" applyFont="1" applyFill="1" applyBorder="1"/>
    <xf numFmtId="49" fontId="16" fillId="0" borderId="0" xfId="0" applyNumberFormat="1" applyFont="1" applyFill="1"/>
    <xf numFmtId="0" fontId="16" fillId="0" borderId="57" xfId="0" applyFont="1" applyFill="1" applyBorder="1"/>
    <xf numFmtId="0" fontId="43" fillId="0" borderId="56" xfId="0" applyNumberFormat="1" applyFont="1" applyFill="1" applyBorder="1" applyAlignment="1" applyProtection="1">
      <alignment vertical="center" wrapText="1" readingOrder="1"/>
    </xf>
    <xf numFmtId="0" fontId="13" fillId="0" borderId="57" xfId="2" applyFont="1" applyFill="1" applyBorder="1" applyAlignment="1">
      <alignment horizontal="center" vertical="center"/>
    </xf>
    <xf numFmtId="0" fontId="13" fillId="0" borderId="57" xfId="2" applyFont="1" applyFill="1" applyBorder="1" applyAlignment="1">
      <alignment horizontal="center"/>
    </xf>
    <xf numFmtId="0" fontId="16" fillId="0" borderId="57" xfId="0" applyFont="1" applyFill="1" applyBorder="1" applyAlignment="1">
      <alignment horizontal="center"/>
    </xf>
    <xf numFmtId="0" fontId="16" fillId="0" borderId="57" xfId="0" applyFont="1" applyFill="1" applyBorder="1" applyAlignment="1">
      <alignment horizontal="center" vertical="top"/>
    </xf>
    <xf numFmtId="0" fontId="17" fillId="2" borderId="0" xfId="0" applyFont="1" applyFill="1"/>
    <xf numFmtId="0" fontId="13" fillId="2" borderId="0" xfId="0" applyFont="1" applyFill="1"/>
    <xf numFmtId="0" fontId="13" fillId="0" borderId="64" xfId="2" applyFont="1" applyFill="1" applyBorder="1" applyAlignment="1">
      <alignment horizontal="center"/>
    </xf>
    <xf numFmtId="49" fontId="16" fillId="0" borderId="67" xfId="0" applyNumberFormat="1" applyFont="1" applyFill="1" applyBorder="1"/>
    <xf numFmtId="49" fontId="16" fillId="0" borderId="0" xfId="0" applyNumberFormat="1" applyFont="1" applyFill="1" applyBorder="1"/>
    <xf numFmtId="0" fontId="17" fillId="0" borderId="0" xfId="0" applyFont="1" applyFill="1"/>
    <xf numFmtId="0" fontId="33" fillId="0" borderId="0" xfId="0" applyFont="1" applyFill="1"/>
    <xf numFmtId="0" fontId="9" fillId="0" borderId="57" xfId="0" applyFont="1" applyFill="1" applyBorder="1" applyAlignment="1">
      <alignment horizontal="center" vertical="center"/>
    </xf>
    <xf numFmtId="0" fontId="9" fillId="0" borderId="57" xfId="0" applyFont="1" applyFill="1" applyBorder="1" applyAlignment="1">
      <alignment horizontal="center"/>
    </xf>
    <xf numFmtId="0" fontId="19" fillId="0" borderId="57" xfId="0" applyFont="1" applyFill="1" applyBorder="1" applyAlignment="1">
      <alignment horizontal="center"/>
    </xf>
    <xf numFmtId="0" fontId="65" fillId="0" borderId="0" xfId="0" applyFont="1" applyFill="1"/>
    <xf numFmtId="0" fontId="6" fillId="0" borderId="0" xfId="0" applyFont="1" applyFill="1"/>
    <xf numFmtId="0" fontId="32" fillId="0" borderId="0" xfId="0" applyFont="1" applyFill="1"/>
    <xf numFmtId="0" fontId="9" fillId="0" borderId="57" xfId="0" applyFont="1" applyFill="1" applyBorder="1" applyAlignment="1">
      <alignment horizontal="center" vertical="top"/>
    </xf>
    <xf numFmtId="0" fontId="13" fillId="0" borderId="0" xfId="0" applyFont="1" applyFill="1"/>
    <xf numFmtId="0" fontId="8" fillId="0" borderId="56" xfId="0" applyNumberFormat="1" applyFont="1" applyFill="1" applyBorder="1" applyAlignment="1" applyProtection="1">
      <alignment vertical="center" wrapText="1" readingOrder="1"/>
    </xf>
    <xf numFmtId="0" fontId="22" fillId="0" borderId="57" xfId="0" applyFont="1" applyFill="1" applyBorder="1" applyAlignment="1">
      <alignment horizontal="center"/>
    </xf>
    <xf numFmtId="0" fontId="22" fillId="0" borderId="57" xfId="0" applyFont="1" applyFill="1" applyBorder="1"/>
    <xf numFmtId="0" fontId="19" fillId="0" borderId="57" xfId="0" applyFont="1" applyFill="1" applyBorder="1" applyAlignment="1">
      <alignment horizontal="center" vertical="center"/>
    </xf>
    <xf numFmtId="0" fontId="19" fillId="0" borderId="57" xfId="0" applyNumberFormat="1" applyFont="1" applyFill="1" applyBorder="1" applyAlignment="1" applyProtection="1">
      <alignment horizontal="center" vertical="center" wrapText="1"/>
    </xf>
    <xf numFmtId="0" fontId="19" fillId="0" borderId="57" xfId="0" applyNumberFormat="1" applyFont="1" applyFill="1" applyBorder="1" applyAlignment="1" applyProtection="1">
      <alignment horizontal="left" vertical="center" wrapText="1" readingOrder="1"/>
    </xf>
    <xf numFmtId="0" fontId="19" fillId="0" borderId="57" xfId="0" applyNumberFormat="1" applyFont="1" applyFill="1" applyBorder="1" applyAlignment="1" applyProtection="1">
      <alignment horizontal="center" vertical="center" wrapText="1" readingOrder="1"/>
    </xf>
    <xf numFmtId="0" fontId="19" fillId="0" borderId="6" xfId="0" applyNumberFormat="1" applyFont="1" applyFill="1" applyBorder="1" applyAlignment="1" applyProtection="1">
      <alignment horizontal="center" vertical="center" wrapText="1" readingOrder="1"/>
    </xf>
    <xf numFmtId="0" fontId="16" fillId="2" borderId="6" xfId="0" applyFont="1" applyFill="1" applyBorder="1" applyAlignment="1">
      <alignment horizontal="center" vertical="center"/>
    </xf>
    <xf numFmtId="0" fontId="29" fillId="0" borderId="57" xfId="0" applyFont="1" applyFill="1" applyBorder="1"/>
    <xf numFmtId="0" fontId="16" fillId="0" borderId="57" xfId="0" applyNumberFormat="1" applyFont="1" applyFill="1" applyBorder="1" applyAlignment="1" applyProtection="1">
      <alignment horizontal="center" vertical="center" wrapText="1"/>
    </xf>
    <xf numFmtId="0" fontId="16" fillId="0" borderId="57" xfId="0" applyNumberFormat="1" applyFont="1" applyFill="1" applyBorder="1" applyAlignment="1" applyProtection="1">
      <alignment horizontal="left" vertical="center" wrapText="1" readingOrder="1"/>
    </xf>
    <xf numFmtId="14" fontId="16" fillId="0" borderId="57" xfId="0" applyNumberFormat="1" applyFont="1" applyFill="1" applyBorder="1" applyAlignment="1" applyProtection="1">
      <alignment horizontal="center" vertical="center" wrapText="1" readingOrder="1"/>
    </xf>
    <xf numFmtId="0" fontId="16" fillId="0" borderId="57" xfId="0" applyNumberFormat="1" applyFont="1" applyFill="1" applyBorder="1" applyAlignment="1" applyProtection="1">
      <alignment horizontal="center" vertical="center" wrapText="1" readingOrder="1"/>
    </xf>
    <xf numFmtId="0" fontId="22" fillId="0" borderId="57" xfId="0" applyFont="1" applyFill="1" applyBorder="1" applyAlignment="1">
      <alignment horizontal="center" vertical="center"/>
    </xf>
    <xf numFmtId="0" fontId="16" fillId="0" borderId="62" xfId="0" applyNumberFormat="1" applyFont="1" applyFill="1" applyBorder="1" applyAlignment="1" applyProtection="1">
      <alignment horizontal="center" vertical="center" wrapText="1"/>
    </xf>
    <xf numFmtId="0" fontId="16" fillId="0" borderId="62" xfId="0" applyNumberFormat="1" applyFont="1" applyFill="1" applyBorder="1" applyAlignment="1" applyProtection="1">
      <alignment horizontal="center" vertical="center" wrapText="1" readingOrder="1"/>
    </xf>
    <xf numFmtId="14" fontId="19" fillId="0" borderId="57" xfId="0" applyNumberFormat="1" applyFont="1" applyFill="1" applyBorder="1" applyAlignment="1" applyProtection="1">
      <alignment horizontal="center" vertical="center" wrapText="1" readingOrder="1"/>
    </xf>
    <xf numFmtId="0" fontId="16" fillId="0" borderId="57" xfId="0" applyFont="1" applyFill="1" applyBorder="1" applyAlignment="1">
      <alignment horizontal="left" vertical="center"/>
    </xf>
    <xf numFmtId="0" fontId="16" fillId="0" borderId="57" xfId="0" applyFont="1" applyFill="1" applyBorder="1" applyAlignment="1">
      <alignment vertical="center"/>
    </xf>
    <xf numFmtId="14" fontId="16" fillId="0" borderId="57" xfId="0" applyNumberFormat="1" applyFont="1" applyFill="1" applyBorder="1" applyAlignment="1">
      <alignment horizontal="center" vertical="center" readingOrder="1"/>
    </xf>
    <xf numFmtId="0" fontId="16" fillId="0" borderId="0" xfId="0" applyFont="1" applyFill="1" applyAlignment="1">
      <alignment horizontal="center"/>
    </xf>
    <xf numFmtId="0" fontId="16" fillId="0" borderId="0" xfId="0" applyFont="1" applyFill="1" applyAlignment="1"/>
    <xf numFmtId="0" fontId="22" fillId="0" borderId="0" xfId="0" applyFont="1" applyFill="1" applyAlignment="1"/>
    <xf numFmtId="0" fontId="16" fillId="0" borderId="0" xfId="0" applyFont="1" applyFill="1" applyBorder="1" applyAlignment="1">
      <alignment horizontal="center"/>
    </xf>
    <xf numFmtId="0" fontId="16" fillId="0" borderId="2" xfId="0" applyFont="1" applyFill="1" applyBorder="1" applyAlignment="1">
      <alignment horizontal="center"/>
    </xf>
    <xf numFmtId="0" fontId="16" fillId="0" borderId="3" xfId="0" applyFont="1" applyFill="1" applyBorder="1"/>
    <xf numFmtId="0" fontId="16" fillId="0" borderId="3" xfId="0" applyFont="1" applyFill="1" applyBorder="1" applyAlignment="1"/>
    <xf numFmtId="0" fontId="16" fillId="70" borderId="57" xfId="0" applyFont="1" applyFill="1" applyBorder="1" applyAlignment="1">
      <alignment horizontal="center" vertical="center"/>
    </xf>
    <xf numFmtId="0" fontId="16" fillId="70" borderId="57" xfId="0" applyNumberFormat="1" applyFont="1" applyFill="1" applyBorder="1" applyAlignment="1" applyProtection="1">
      <alignment horizontal="center" vertical="center" wrapText="1"/>
    </xf>
    <xf numFmtId="0" fontId="16" fillId="70" borderId="57" xfId="0" applyNumberFormat="1" applyFont="1" applyFill="1" applyBorder="1" applyAlignment="1" applyProtection="1">
      <alignment horizontal="left" vertical="center" wrapText="1" readingOrder="1"/>
    </xf>
    <xf numFmtId="0" fontId="19" fillId="70" borderId="57" xfId="0" applyNumberFormat="1" applyFont="1" applyFill="1" applyBorder="1" applyAlignment="1" applyProtection="1">
      <alignment horizontal="center" vertical="center" wrapText="1" readingOrder="1"/>
    </xf>
    <xf numFmtId="0" fontId="19" fillId="70" borderId="57" xfId="0" applyNumberFormat="1" applyFont="1" applyFill="1" applyBorder="1" applyAlignment="1" applyProtection="1">
      <alignment horizontal="center" vertical="center" wrapText="1"/>
    </xf>
    <xf numFmtId="0" fontId="16" fillId="70" borderId="57" xfId="0" applyNumberFormat="1" applyFont="1" applyFill="1" applyBorder="1" applyAlignment="1" applyProtection="1">
      <alignment horizontal="center" vertical="center" wrapText="1" readingOrder="1"/>
    </xf>
    <xf numFmtId="0" fontId="16" fillId="70" borderId="6" xfId="0" applyFont="1" applyFill="1" applyBorder="1" applyAlignment="1">
      <alignment horizontal="center" vertical="center"/>
    </xf>
    <xf numFmtId="0" fontId="22" fillId="70" borderId="57" xfId="0" applyFont="1" applyFill="1" applyBorder="1"/>
    <xf numFmtId="0" fontId="22" fillId="70" borderId="0" xfId="0" applyFont="1" applyFill="1"/>
    <xf numFmtId="0" fontId="16" fillId="70" borderId="57" xfId="0" applyFont="1" applyFill="1" applyBorder="1" applyAlignment="1">
      <alignment horizontal="center"/>
    </xf>
    <xf numFmtId="0" fontId="16" fillId="0" borderId="0" xfId="0" applyFont="1" applyFill="1" applyAlignment="1">
      <alignment horizontal="left"/>
    </xf>
    <xf numFmtId="0" fontId="21" fillId="0" borderId="0" xfId="0" applyFont="1" applyFill="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9" fillId="0" borderId="57" xfId="0" applyFont="1" applyFill="1" applyBorder="1" applyAlignment="1"/>
    <xf numFmtId="0" fontId="4" fillId="0" borderId="57" xfId="0" applyFont="1" applyFill="1" applyBorder="1" applyAlignment="1">
      <alignment horizontal="center" vertical="center"/>
    </xf>
    <xf numFmtId="0" fontId="9" fillId="0" borderId="57" xfId="0" applyNumberFormat="1" applyFont="1" applyFill="1" applyBorder="1" applyAlignment="1" applyProtection="1">
      <alignment horizontal="center" vertical="center" wrapText="1" readingOrder="1"/>
    </xf>
    <xf numFmtId="0" fontId="9" fillId="0" borderId="59" xfId="0" applyNumberFormat="1" applyFont="1" applyFill="1" applyBorder="1" applyAlignment="1" applyProtection="1">
      <alignment horizontal="center" vertical="center" wrapText="1" readingOrder="1"/>
    </xf>
    <xf numFmtId="0" fontId="9" fillId="0" borderId="57" xfId="0" applyFont="1" applyFill="1" applyBorder="1"/>
    <xf numFmtId="0" fontId="24" fillId="0" borderId="57" xfId="0" applyNumberFormat="1" applyFont="1" applyFill="1" applyBorder="1" applyAlignment="1" applyProtection="1">
      <alignment horizontal="center" vertical="center" wrapText="1" readingOrder="1"/>
    </xf>
    <xf numFmtId="0" fontId="24" fillId="0" borderId="57" xfId="0" applyNumberFormat="1" applyFont="1" applyFill="1" applyBorder="1" applyAlignment="1" applyProtection="1">
      <alignment horizontal="left" vertical="center" wrapText="1" readingOrder="1"/>
    </xf>
    <xf numFmtId="0" fontId="29" fillId="0" borderId="0" xfId="0" applyFont="1" applyAlignment="1">
      <alignment vertical="center"/>
    </xf>
    <xf numFmtId="0" fontId="16" fillId="0" borderId="59" xfId="0" applyNumberFormat="1" applyFont="1" applyFill="1" applyBorder="1" applyAlignment="1" applyProtection="1">
      <alignment horizontal="center" vertical="center" wrapText="1" readingOrder="1"/>
    </xf>
    <xf numFmtId="0" fontId="9" fillId="0" borderId="57" xfId="0" applyFont="1" applyBorder="1" applyAlignment="1">
      <alignment horizontal="center" vertical="top"/>
    </xf>
    <xf numFmtId="0" fontId="9" fillId="0" borderId="57" xfId="0" applyNumberFormat="1" applyFont="1" applyFill="1" applyBorder="1" applyAlignment="1" applyProtection="1">
      <alignment horizontal="left" vertical="center" wrapText="1" readingOrder="1"/>
    </xf>
    <xf numFmtId="0" fontId="9" fillId="0" borderId="57" xfId="0" applyFont="1" applyBorder="1" applyAlignment="1">
      <alignment horizontal="center" vertical="center"/>
    </xf>
    <xf numFmtId="0" fontId="9" fillId="0" borderId="57" xfId="0" applyFont="1" applyBorder="1" applyAlignment="1">
      <alignment horizontal="center"/>
    </xf>
    <xf numFmtId="0" fontId="16" fillId="3" borderId="57" xfId="0" applyFont="1" applyFill="1" applyBorder="1" applyAlignment="1">
      <alignment horizontal="center" vertical="center"/>
    </xf>
    <xf numFmtId="0" fontId="24" fillId="3" borderId="57" xfId="0" applyNumberFormat="1" applyFont="1" applyFill="1" applyBorder="1" applyAlignment="1" applyProtection="1">
      <alignment horizontal="center" vertical="center" wrapText="1" readingOrder="1"/>
    </xf>
    <xf numFmtId="0" fontId="16" fillId="3" borderId="57" xfId="0" applyNumberFormat="1" applyFont="1" applyFill="1" applyBorder="1" applyAlignment="1" applyProtection="1">
      <alignment horizontal="left" vertical="center" wrapText="1" readingOrder="1"/>
    </xf>
    <xf numFmtId="0" fontId="24" fillId="3" borderId="59" xfId="0" applyNumberFormat="1" applyFont="1" applyFill="1" applyBorder="1" applyAlignment="1" applyProtection="1">
      <alignment horizontal="center" vertical="center" wrapText="1" readingOrder="1"/>
    </xf>
    <xf numFmtId="0" fontId="16" fillId="3" borderId="57" xfId="0" applyFont="1" applyFill="1" applyBorder="1" applyAlignment="1">
      <alignment horizontal="center"/>
    </xf>
    <xf numFmtId="0" fontId="16" fillId="2" borderId="57" xfId="0" applyFont="1" applyFill="1" applyBorder="1" applyAlignment="1">
      <alignment horizontal="center" vertical="center"/>
    </xf>
    <xf numFmtId="0" fontId="16" fillId="2" borderId="57" xfId="0" applyFont="1" applyFill="1" applyBorder="1" applyAlignment="1">
      <alignment horizontal="center"/>
    </xf>
    <xf numFmtId="0" fontId="9" fillId="2" borderId="57" xfId="0" applyFont="1" applyFill="1" applyBorder="1" applyAlignment="1">
      <alignment horizontal="center" vertical="center"/>
    </xf>
    <xf numFmtId="0" fontId="9" fillId="2" borderId="57" xfId="0" applyNumberFormat="1" applyFont="1" applyFill="1" applyBorder="1" applyAlignment="1" applyProtection="1">
      <alignment horizontal="center" vertical="center" wrapText="1" readingOrder="1"/>
    </xf>
    <xf numFmtId="0" fontId="9" fillId="2" borderId="57" xfId="0" applyNumberFormat="1" applyFont="1" applyFill="1" applyBorder="1" applyAlignment="1" applyProtection="1">
      <alignment horizontal="left" vertical="center" wrapText="1" readingOrder="1"/>
    </xf>
    <xf numFmtId="0" fontId="9" fillId="2" borderId="59" xfId="0" applyNumberFormat="1" applyFont="1" applyFill="1" applyBorder="1" applyAlignment="1" applyProtection="1">
      <alignment horizontal="center" vertical="center" wrapText="1" readingOrder="1"/>
    </xf>
    <xf numFmtId="0" fontId="9" fillId="2" borderId="57" xfId="0" applyFont="1" applyFill="1" applyBorder="1" applyAlignment="1">
      <alignment horizontal="center"/>
    </xf>
    <xf numFmtId="0" fontId="16" fillId="3" borderId="57" xfId="0" applyFont="1" applyFill="1" applyBorder="1" applyAlignment="1">
      <alignment horizontal="center" vertical="top"/>
    </xf>
    <xf numFmtId="0" fontId="9" fillId="3" borderId="57" xfId="0" applyFont="1" applyFill="1" applyBorder="1" applyAlignment="1">
      <alignment horizontal="center" vertical="center"/>
    </xf>
    <xf numFmtId="0" fontId="16" fillId="2" borderId="57" xfId="0" applyFont="1" applyFill="1" applyBorder="1" applyAlignment="1">
      <alignment horizontal="center" vertical="top"/>
    </xf>
    <xf numFmtId="0" fontId="24" fillId="2" borderId="57" xfId="0" applyNumberFormat="1" applyFont="1" applyFill="1" applyBorder="1" applyAlignment="1" applyProtection="1">
      <alignment horizontal="center" vertical="center" wrapText="1" readingOrder="1"/>
    </xf>
    <xf numFmtId="0" fontId="16" fillId="2" borderId="57" xfId="0" applyNumberFormat="1" applyFont="1" applyFill="1" applyBorder="1" applyAlignment="1" applyProtection="1">
      <alignment horizontal="left" vertical="center" wrapText="1" readingOrder="1"/>
    </xf>
    <xf numFmtId="0" fontId="24" fillId="2" borderId="59" xfId="0" applyNumberFormat="1" applyFont="1" applyFill="1" applyBorder="1" applyAlignment="1" applyProtection="1">
      <alignment horizontal="center" vertical="center" wrapText="1" readingOrder="1"/>
    </xf>
    <xf numFmtId="0" fontId="9" fillId="2" borderId="57" xfId="0" applyFont="1" applyFill="1" applyBorder="1" applyAlignment="1">
      <alignment horizontal="center" vertical="top"/>
    </xf>
    <xf numFmtId="0" fontId="74" fillId="2" borderId="57" xfId="0" applyFont="1" applyFill="1" applyBorder="1" applyAlignment="1">
      <alignment horizontal="center" vertical="top"/>
    </xf>
    <xf numFmtId="0" fontId="74" fillId="2" borderId="57" xfId="0" applyNumberFormat="1" applyFont="1" applyFill="1" applyBorder="1" applyAlignment="1" applyProtection="1">
      <alignment horizontal="center" vertical="center" wrapText="1" readingOrder="1"/>
    </xf>
    <xf numFmtId="0" fontId="74" fillId="2" borderId="57" xfId="0" applyNumberFormat="1" applyFont="1" applyFill="1" applyBorder="1" applyAlignment="1" applyProtection="1">
      <alignment horizontal="left" vertical="center" wrapText="1" readingOrder="1"/>
    </xf>
    <xf numFmtId="0" fontId="74" fillId="2" borderId="59" xfId="0" applyNumberFormat="1" applyFont="1" applyFill="1" applyBorder="1" applyAlignment="1" applyProtection="1">
      <alignment horizontal="center" vertical="center" wrapText="1" readingOrder="1"/>
    </xf>
    <xf numFmtId="0" fontId="74" fillId="2" borderId="57" xfId="0" applyFont="1" applyFill="1" applyBorder="1" applyAlignment="1">
      <alignment horizontal="center" vertical="center"/>
    </xf>
    <xf numFmtId="0" fontId="74" fillId="2" borderId="57" xfId="0" applyFont="1" applyFill="1" applyBorder="1" applyAlignment="1">
      <alignment horizontal="center"/>
    </xf>
    <xf numFmtId="0" fontId="4" fillId="0" borderId="0" xfId="0" applyFont="1" applyAlignment="1">
      <alignment wrapText="1"/>
    </xf>
    <xf numFmtId="0" fontId="4" fillId="2" borderId="0" xfId="0" applyFont="1" applyFill="1" applyAlignment="1">
      <alignment vertical="center" wrapText="1"/>
    </xf>
    <xf numFmtId="0" fontId="4" fillId="2" borderId="57" xfId="0" applyFont="1" applyFill="1" applyBorder="1" applyAlignment="1">
      <alignment vertical="center" wrapText="1"/>
    </xf>
    <xf numFmtId="0" fontId="4" fillId="0" borderId="57" xfId="0" applyFont="1" applyBorder="1" applyAlignment="1">
      <alignment wrapText="1"/>
    </xf>
    <xf numFmtId="0" fontId="4" fillId="2" borderId="57" xfId="0" applyFont="1" applyFill="1" applyBorder="1"/>
    <xf numFmtId="0" fontId="22" fillId="0" borderId="0" xfId="0" applyFont="1" applyAlignment="1">
      <alignment wrapText="1"/>
    </xf>
    <xf numFmtId="0" fontId="4" fillId="0" borderId="0" xfId="0" applyFont="1" applyAlignment="1">
      <alignment vertical="center" wrapText="1"/>
    </xf>
    <xf numFmtId="0" fontId="4" fillId="2" borderId="57" xfId="0" applyFont="1" applyFill="1" applyBorder="1" applyAlignment="1">
      <alignment wrapText="1"/>
    </xf>
    <xf numFmtId="0" fontId="79" fillId="2" borderId="0" xfId="0" applyFont="1" applyFill="1" applyAlignment="1">
      <alignment vertical="center" wrapText="1"/>
    </xf>
    <xf numFmtId="0" fontId="4" fillId="0" borderId="0" xfId="0" applyFont="1" applyFill="1" applyAlignment="1">
      <alignment wrapText="1"/>
    </xf>
    <xf numFmtId="0" fontId="13" fillId="0" borderId="37" xfId="0" applyFont="1" applyBorder="1" applyAlignment="1">
      <alignment horizontal="left" vertical="center" wrapText="1"/>
    </xf>
    <xf numFmtId="0" fontId="15" fillId="0" borderId="37" xfId="0" applyFont="1" applyBorder="1" applyAlignment="1">
      <alignment horizontal="left" vertical="center" wrapText="1"/>
    </xf>
    <xf numFmtId="0" fontId="6" fillId="0" borderId="0" xfId="0" applyFont="1" applyAlignment="1">
      <alignment wrapText="1"/>
    </xf>
    <xf numFmtId="0" fontId="19" fillId="0" borderId="37" xfId="0" applyFont="1" applyFill="1" applyBorder="1" applyAlignment="1">
      <alignment horizontal="left"/>
    </xf>
    <xf numFmtId="0" fontId="19" fillId="0" borderId="37" xfId="0" applyFont="1" applyFill="1" applyBorder="1" applyAlignment="1">
      <alignment horizontal="left" vertical="center"/>
    </xf>
    <xf numFmtId="0" fontId="19" fillId="0" borderId="37" xfId="0" applyFont="1" applyBorder="1" applyAlignment="1">
      <alignment horizontal="left"/>
    </xf>
    <xf numFmtId="0" fontId="9" fillId="0" borderId="37" xfId="0" applyFont="1" applyBorder="1" applyAlignment="1">
      <alignment horizontal="left"/>
    </xf>
    <xf numFmtId="0" fontId="19" fillId="2" borderId="37" xfId="0" applyFont="1" applyFill="1" applyBorder="1" applyAlignment="1">
      <alignment horizontal="left"/>
    </xf>
    <xf numFmtId="0" fontId="29" fillId="0" borderId="0" xfId="0" applyFont="1" applyAlignment="1">
      <alignment horizontal="left"/>
    </xf>
    <xf numFmtId="0" fontId="17" fillId="0" borderId="0" xfId="0" applyFont="1" applyFill="1" applyAlignment="1">
      <alignment wrapText="1"/>
    </xf>
    <xf numFmtId="0" fontId="33" fillId="0" borderId="0" xfId="0" applyFont="1" applyFill="1" applyAlignment="1">
      <alignment wrapText="1"/>
    </xf>
    <xf numFmtId="0" fontId="37" fillId="0" borderId="0" xfId="0" applyFont="1" applyAlignment="1">
      <alignment vertical="center" wrapText="1"/>
    </xf>
    <xf numFmtId="0" fontId="9" fillId="0" borderId="57" xfId="0" applyNumberFormat="1" applyFont="1" applyFill="1" applyBorder="1" applyAlignment="1" applyProtection="1">
      <alignment horizontal="center" vertical="center" wrapText="1"/>
    </xf>
    <xf numFmtId="0" fontId="9" fillId="0" borderId="62" xfId="0" applyNumberFormat="1" applyFont="1" applyFill="1" applyBorder="1" applyAlignment="1" applyProtection="1">
      <alignment horizontal="center" vertical="center" wrapText="1"/>
    </xf>
    <xf numFmtId="0" fontId="9" fillId="0" borderId="62" xfId="0" applyNumberFormat="1" applyFont="1" applyFill="1" applyBorder="1" applyAlignment="1" applyProtection="1">
      <alignment horizontal="center" vertical="center" wrapText="1" readingOrder="1"/>
    </xf>
    <xf numFmtId="0" fontId="4" fillId="0" borderId="57" xfId="0" applyFont="1" applyFill="1" applyBorder="1" applyAlignment="1">
      <alignment wrapText="1"/>
    </xf>
    <xf numFmtId="14" fontId="9" fillId="0" borderId="57" xfId="0" applyNumberFormat="1" applyFont="1" applyFill="1" applyBorder="1" applyAlignment="1" applyProtection="1">
      <alignment horizontal="center" vertical="center" wrapText="1" readingOrder="1"/>
    </xf>
    <xf numFmtId="0" fontId="4" fillId="0" borderId="57" xfId="0" applyFont="1" applyFill="1" applyBorder="1"/>
    <xf numFmtId="0" fontId="35" fillId="0" borderId="0" xfId="0" applyFont="1" applyBorder="1" applyAlignment="1">
      <alignment horizontal="center"/>
    </xf>
    <xf numFmtId="0" fontId="37" fillId="0" borderId="0" xfId="0" applyFont="1" applyAlignment="1">
      <alignment horizontal="center"/>
    </xf>
    <xf numFmtId="0" fontId="35" fillId="0" borderId="0" xfId="0" applyFont="1" applyBorder="1" applyAlignment="1">
      <alignment horizontal="center" vertical="center"/>
    </xf>
    <xf numFmtId="0" fontId="37" fillId="0" borderId="0" xfId="0" applyFont="1" applyBorder="1" applyAlignment="1">
      <alignment horizontal="center" vertical="center"/>
    </xf>
    <xf numFmtId="0" fontId="9" fillId="0" borderId="22" xfId="5" applyFont="1" applyBorder="1" applyAlignment="1">
      <alignment horizontal="center" vertical="center"/>
    </xf>
    <xf numFmtId="49" fontId="9" fillId="0" borderId="22" xfId="5" applyNumberFormat="1" applyFont="1" applyFill="1" applyBorder="1"/>
    <xf numFmtId="0" fontId="9" fillId="0" borderId="22" xfId="5" applyFont="1" applyFill="1" applyBorder="1"/>
    <xf numFmtId="0" fontId="9" fillId="0" borderId="50" xfId="5" applyNumberFormat="1" applyFont="1" applyFill="1" applyBorder="1" applyAlignment="1" applyProtection="1">
      <alignment vertical="center" wrapText="1" readingOrder="1"/>
    </xf>
    <xf numFmtId="0" fontId="9" fillId="0" borderId="22" xfId="2" applyFont="1" applyBorder="1" applyAlignment="1">
      <alignment horizontal="center" vertical="center"/>
    </xf>
    <xf numFmtId="0" fontId="9" fillId="0" borderId="22" xfId="2" applyFont="1" applyBorder="1" applyAlignment="1">
      <alignment horizontal="center"/>
    </xf>
    <xf numFmtId="0" fontId="9" fillId="0" borderId="22" xfId="2" applyFont="1" applyFill="1" applyBorder="1" applyAlignment="1">
      <alignment horizontal="center" vertical="center"/>
    </xf>
    <xf numFmtId="0" fontId="9" fillId="0" borderId="22" xfId="5" applyFont="1" applyBorder="1" applyAlignment="1">
      <alignment horizontal="left"/>
    </xf>
    <xf numFmtId="0" fontId="9" fillId="0" borderId="0" xfId="0" applyFont="1"/>
    <xf numFmtId="49" fontId="9" fillId="2" borderId="22" xfId="5" applyNumberFormat="1" applyFont="1" applyFill="1" applyBorder="1"/>
    <xf numFmtId="0" fontId="9" fillId="2" borderId="22" xfId="5" applyFont="1" applyFill="1" applyBorder="1"/>
    <xf numFmtId="0" fontId="9" fillId="0" borderId="22" xfId="5" applyFont="1" applyFill="1" applyBorder="1" applyAlignment="1">
      <alignment horizontal="center" vertical="center"/>
    </xf>
    <xf numFmtId="49" fontId="9" fillId="0" borderId="22" xfId="5" applyNumberFormat="1" applyFont="1" applyBorder="1"/>
    <xf numFmtId="0" fontId="9" fillId="0" borderId="22" xfId="5" applyFont="1" applyBorder="1"/>
    <xf numFmtId="0" fontId="37" fillId="0" borderId="57" xfId="0" applyFont="1" applyBorder="1" applyAlignment="1">
      <alignment horizontal="center"/>
    </xf>
    <xf numFmtId="0" fontId="35" fillId="0" borderId="57" xfId="0" applyNumberFormat="1" applyFont="1" applyFill="1" applyBorder="1" applyAlignment="1" applyProtection="1">
      <alignment horizontal="center" vertical="center" wrapText="1"/>
    </xf>
    <xf numFmtId="0" fontId="35" fillId="0" borderId="57" xfId="0" applyNumberFormat="1" applyFont="1" applyFill="1" applyBorder="1" applyAlignment="1" applyProtection="1">
      <alignment horizontal="left" vertical="center" wrapText="1"/>
    </xf>
    <xf numFmtId="0" fontId="35" fillId="0" borderId="57" xfId="0" applyNumberFormat="1" applyFont="1" applyFill="1" applyBorder="1" applyAlignment="1" applyProtection="1">
      <alignment horizontal="center" vertical="center" wrapText="1" readingOrder="1"/>
    </xf>
    <xf numFmtId="0" fontId="35" fillId="0" borderId="57" xfId="0" applyNumberFormat="1" applyFont="1" applyFill="1" applyBorder="1" applyAlignment="1" applyProtection="1">
      <alignment horizontal="left" vertical="center" wrapText="1" readingOrder="1"/>
    </xf>
    <xf numFmtId="0" fontId="35" fillId="0" borderId="57" xfId="0" applyNumberFormat="1" applyFont="1" applyFill="1" applyBorder="1" applyAlignment="1" applyProtection="1">
      <alignment horizontal="left" vertical="top" wrapText="1" readingOrder="1"/>
    </xf>
    <xf numFmtId="165" fontId="35" fillId="0" borderId="57" xfId="0" applyNumberFormat="1" applyFont="1" applyFill="1" applyBorder="1" applyAlignment="1" applyProtection="1">
      <alignment horizontal="center" vertical="center" wrapText="1" readingOrder="1"/>
    </xf>
    <xf numFmtId="0" fontId="35" fillId="0" borderId="57" xfId="0" applyFont="1" applyBorder="1" applyAlignment="1">
      <alignment horizontal="center"/>
    </xf>
    <xf numFmtId="0" fontId="29" fillId="0" borderId="57" xfId="0" applyFont="1" applyFill="1" applyBorder="1" applyAlignment="1">
      <alignment vertical="center"/>
    </xf>
    <xf numFmtId="0" fontId="29" fillId="0" borderId="57" xfId="0" applyFont="1" applyFill="1" applyBorder="1" applyAlignment="1"/>
    <xf numFmtId="0" fontId="35" fillId="0" borderId="57" xfId="0" applyFont="1" applyBorder="1" applyAlignment="1">
      <alignment horizontal="center" wrapText="1"/>
    </xf>
    <xf numFmtId="0" fontId="35" fillId="0" borderId="57" xfId="0" applyNumberFormat="1" applyFont="1" applyFill="1" applyBorder="1" applyAlignment="1" applyProtection="1">
      <alignment horizontal="center" vertical="top" wrapText="1"/>
    </xf>
    <xf numFmtId="0" fontId="35" fillId="0" borderId="57" xfId="0" applyNumberFormat="1" applyFont="1" applyFill="1" applyBorder="1" applyAlignment="1" applyProtection="1">
      <alignment horizontal="left" vertical="top" wrapText="1"/>
    </xf>
    <xf numFmtId="165" fontId="35" fillId="0" borderId="57" xfId="0" applyNumberFormat="1" applyFont="1" applyFill="1" applyBorder="1" applyAlignment="1" applyProtection="1">
      <alignment horizontal="center" vertical="top" wrapText="1"/>
    </xf>
    <xf numFmtId="0" fontId="35" fillId="0" borderId="57" xfId="0" applyFont="1" applyBorder="1" applyAlignment="1">
      <alignment horizontal="center" vertical="top"/>
    </xf>
    <xf numFmtId="0" fontId="35" fillId="0" borderId="57" xfId="0" applyFont="1" applyBorder="1" applyAlignment="1">
      <alignment horizontal="center" vertical="top" wrapText="1"/>
    </xf>
    <xf numFmtId="14" fontId="35" fillId="0" borderId="57" xfId="0" applyNumberFormat="1" applyFont="1" applyFill="1" applyBorder="1" applyAlignment="1" applyProtection="1">
      <alignment horizontal="center" vertical="center" wrapText="1" readingOrder="1"/>
    </xf>
    <xf numFmtId="165" fontId="35" fillId="0" borderId="57" xfId="0" applyNumberFormat="1" applyFont="1" applyFill="1" applyBorder="1" applyAlignment="1" applyProtection="1">
      <alignment horizontal="center" vertical="center" wrapText="1"/>
    </xf>
    <xf numFmtId="0" fontId="35" fillId="0" borderId="57" xfId="0" applyFont="1" applyBorder="1" applyAlignment="1">
      <alignment horizontal="center" vertical="center" wrapText="1"/>
    </xf>
    <xf numFmtId="166" fontId="35" fillId="0" borderId="57" xfId="0" applyNumberFormat="1" applyFont="1" applyFill="1" applyBorder="1" applyAlignment="1" applyProtection="1">
      <alignment horizontal="center" vertical="center" wrapText="1" readingOrder="1"/>
    </xf>
    <xf numFmtId="0" fontId="68" fillId="0" borderId="57" xfId="0" applyFont="1" applyBorder="1" applyAlignment="1">
      <alignment horizontal="center" vertical="center"/>
    </xf>
    <xf numFmtId="0" fontId="76" fillId="0" borderId="57" xfId="0" applyFont="1" applyBorder="1" applyAlignment="1">
      <alignment horizontal="center"/>
    </xf>
    <xf numFmtId="0" fontId="76" fillId="0" borderId="57" xfId="0" applyFont="1" applyBorder="1"/>
    <xf numFmtId="0" fontId="76" fillId="0" borderId="57" xfId="0" applyFont="1" applyBorder="1" applyAlignment="1">
      <alignment horizontal="right"/>
    </xf>
    <xf numFmtId="0" fontId="32" fillId="0" borderId="57" xfId="0" applyFont="1" applyBorder="1" applyAlignment="1">
      <alignment horizontal="center"/>
    </xf>
    <xf numFmtId="0" fontId="32" fillId="0" borderId="57" xfId="0" applyFont="1" applyBorder="1"/>
    <xf numFmtId="0" fontId="32" fillId="0" borderId="57" xfId="0" applyFont="1" applyBorder="1" applyAlignment="1">
      <alignment horizontal="right"/>
    </xf>
    <xf numFmtId="0" fontId="73" fillId="0" borderId="57" xfId="0" applyFont="1" applyBorder="1" applyAlignment="1">
      <alignment horizontal="center"/>
    </xf>
    <xf numFmtId="14" fontId="76" fillId="0" borderId="57" xfId="0" applyNumberFormat="1" applyFont="1" applyBorder="1" applyAlignment="1">
      <alignment horizontal="right"/>
    </xf>
    <xf numFmtId="14" fontId="32" fillId="0" borderId="57" xfId="0" applyNumberFormat="1" applyFont="1" applyBorder="1" applyAlignment="1">
      <alignment horizontal="right"/>
    </xf>
    <xf numFmtId="0" fontId="76" fillId="0" borderId="57" xfId="0" applyFont="1" applyBorder="1" applyAlignment="1">
      <alignment horizontal="center" vertical="center"/>
    </xf>
    <xf numFmtId="0" fontId="32" fillId="0" borderId="57" xfId="0" applyFont="1" applyBorder="1" applyAlignment="1">
      <alignment horizontal="center" vertical="center"/>
    </xf>
    <xf numFmtId="0" fontId="17" fillId="0" borderId="57" xfId="0" applyFont="1" applyBorder="1" applyAlignment="1">
      <alignment horizontal="left" vertical="center" wrapText="1"/>
    </xf>
    <xf numFmtId="0" fontId="17" fillId="0" borderId="57" xfId="0" applyFont="1" applyBorder="1" applyAlignment="1">
      <alignment horizontal="left" vertical="center"/>
    </xf>
    <xf numFmtId="0" fontId="32" fillId="0" borderId="57" xfId="0" applyFont="1" applyBorder="1" applyAlignment="1">
      <alignment horizontal="left" vertical="center"/>
    </xf>
    <xf numFmtId="0" fontId="17" fillId="0" borderId="57" xfId="0" applyFont="1" applyBorder="1" applyAlignment="1">
      <alignment horizontal="right" vertical="center"/>
    </xf>
    <xf numFmtId="0" fontId="32" fillId="0" borderId="57" xfId="0" applyFont="1" applyBorder="1" applyAlignment="1">
      <alignment horizontal="left" vertical="center" wrapText="1"/>
    </xf>
    <xf numFmtId="14" fontId="32" fillId="0" borderId="57" xfId="0" applyNumberFormat="1" applyFont="1" applyBorder="1" applyAlignment="1">
      <alignment horizontal="right" vertical="center"/>
    </xf>
    <xf numFmtId="0" fontId="32" fillId="0" borderId="57" xfId="4" applyFont="1" applyFill="1" applyBorder="1" applyAlignment="1">
      <alignment horizontal="center"/>
    </xf>
    <xf numFmtId="0" fontId="32" fillId="0" borderId="57" xfId="4" applyFont="1" applyBorder="1"/>
    <xf numFmtId="14" fontId="32" fillId="0" borderId="57" xfId="4" applyNumberFormat="1" applyFont="1" applyBorder="1" applyAlignment="1">
      <alignment horizontal="right"/>
    </xf>
    <xf numFmtId="0" fontId="32" fillId="0" borderId="57" xfId="4" applyFont="1" applyBorder="1" applyAlignment="1">
      <alignment horizontal="center"/>
    </xf>
    <xf numFmtId="0" fontId="32" fillId="0" borderId="57" xfId="4" applyFont="1" applyBorder="1" applyAlignment="1">
      <alignment horizontal="left" vertical="center"/>
    </xf>
    <xf numFmtId="0" fontId="32" fillId="0" borderId="57" xfId="0" applyFont="1" applyFill="1" applyBorder="1" applyAlignment="1">
      <alignment horizontal="left"/>
    </xf>
    <xf numFmtId="14" fontId="32" fillId="0" borderId="57" xfId="0" applyNumberFormat="1" applyFont="1" applyFill="1" applyBorder="1" applyAlignment="1">
      <alignment horizontal="right"/>
    </xf>
    <xf numFmtId="0" fontId="32" fillId="0" borderId="57" xfId="0" applyFont="1" applyBorder="1" applyAlignment="1">
      <alignment horizontal="left"/>
    </xf>
    <xf numFmtId="0" fontId="32" fillId="0" borderId="57" xfId="0" applyFont="1" applyFill="1" applyBorder="1" applyAlignment="1">
      <alignment horizontal="left" wrapText="1"/>
    </xf>
    <xf numFmtId="0" fontId="17" fillId="0" borderId="30" xfId="0" applyFont="1" applyBorder="1" applyAlignment="1">
      <alignment horizontal="center" vertical="center"/>
    </xf>
    <xf numFmtId="0" fontId="0" fillId="0" borderId="57" xfId="0" applyBorder="1"/>
    <xf numFmtId="0" fontId="9" fillId="2" borderId="57" xfId="4" applyFont="1" applyFill="1" applyBorder="1" applyAlignment="1">
      <alignment horizontal="center" vertical="center"/>
    </xf>
    <xf numFmtId="0" fontId="9" fillId="2" borderId="57" xfId="4" applyNumberFormat="1" applyFont="1" applyFill="1" applyBorder="1" applyAlignment="1" applyProtection="1">
      <alignment horizontal="center" vertical="center" wrapText="1" readingOrder="1"/>
    </xf>
    <xf numFmtId="0" fontId="9" fillId="2" borderId="57" xfId="4" applyNumberFormat="1" applyFont="1" applyFill="1" applyBorder="1" applyAlignment="1" applyProtection="1">
      <alignment horizontal="left" vertical="center" wrapText="1" readingOrder="1"/>
    </xf>
    <xf numFmtId="0" fontId="9" fillId="2" borderId="62" xfId="4" applyNumberFormat="1" applyFont="1" applyFill="1" applyBorder="1" applyAlignment="1" applyProtection="1">
      <alignment horizontal="left" vertical="center" wrapText="1" readingOrder="1"/>
    </xf>
    <xf numFmtId="0" fontId="9" fillId="2" borderId="62" xfId="4" applyNumberFormat="1" applyFont="1" applyFill="1" applyBorder="1" applyAlignment="1" applyProtection="1">
      <alignment horizontal="center" vertical="center" wrapText="1" readingOrder="1"/>
    </xf>
    <xf numFmtId="49" fontId="9" fillId="2" borderId="57" xfId="4" applyNumberFormat="1" applyFont="1" applyFill="1" applyBorder="1"/>
    <xf numFmtId="49" fontId="9" fillId="2" borderId="57" xfId="4" applyNumberFormat="1" applyFont="1" applyFill="1" applyBorder="1" applyAlignment="1">
      <alignment horizontal="center"/>
    </xf>
    <xf numFmtId="0" fontId="9" fillId="2" borderId="57" xfId="4" applyFont="1" applyFill="1" applyBorder="1" applyAlignment="1">
      <alignment horizontal="center"/>
    </xf>
    <xf numFmtId="0" fontId="9" fillId="2" borderId="57" xfId="4" applyNumberFormat="1" applyFont="1" applyFill="1" applyBorder="1" applyAlignment="1" applyProtection="1">
      <alignment vertical="center" wrapText="1" readingOrder="1"/>
    </xf>
    <xf numFmtId="0" fontId="107" fillId="0" borderId="0" xfId="0" applyFont="1"/>
    <xf numFmtId="0" fontId="92" fillId="0" borderId="0" xfId="0" applyFont="1"/>
    <xf numFmtId="0" fontId="16" fillId="0" borderId="0" xfId="0" applyFont="1" applyAlignment="1">
      <alignment horizontal="center" vertical="center" wrapText="1"/>
    </xf>
    <xf numFmtId="0" fontId="9" fillId="0" borderId="57" xfId="1" applyFont="1" applyFill="1" applyBorder="1" applyAlignment="1">
      <alignment horizontal="center" vertical="top"/>
    </xf>
    <xf numFmtId="0" fontId="9" fillId="0" borderId="57" xfId="1" applyNumberFormat="1" applyFont="1" applyFill="1" applyBorder="1" applyAlignment="1" applyProtection="1">
      <alignment horizontal="center" vertical="center" wrapText="1" readingOrder="1"/>
    </xf>
    <xf numFmtId="0" fontId="9" fillId="0" borderId="57" xfId="1" applyNumberFormat="1" applyFont="1" applyFill="1" applyBorder="1" applyAlignment="1" applyProtection="1">
      <alignment horizontal="left" vertical="center" wrapText="1" readingOrder="1"/>
    </xf>
    <xf numFmtId="0" fontId="9" fillId="0" borderId="57" xfId="1" applyNumberFormat="1" applyFont="1" applyFill="1" applyBorder="1" applyAlignment="1" applyProtection="1">
      <alignment horizontal="center" vertical="top" wrapText="1" readingOrder="1"/>
    </xf>
    <xf numFmtId="0" fontId="9" fillId="0" borderId="57" xfId="1" applyFont="1" applyFill="1" applyBorder="1" applyAlignment="1">
      <alignment horizontal="center" vertical="center"/>
    </xf>
    <xf numFmtId="0" fontId="9" fillId="0" borderId="57" xfId="2" applyFont="1" applyFill="1" applyBorder="1" applyAlignment="1">
      <alignment horizontal="center" vertical="center"/>
    </xf>
    <xf numFmtId="0" fontId="9" fillId="0" borderId="57" xfId="2" applyFont="1" applyFill="1" applyBorder="1" applyAlignment="1">
      <alignment horizontal="center"/>
    </xf>
    <xf numFmtId="0" fontId="9" fillId="3" borderId="57" xfId="2" applyFont="1" applyFill="1" applyBorder="1" applyAlignment="1">
      <alignment horizontal="center" vertical="center"/>
    </xf>
    <xf numFmtId="0" fontId="9" fillId="0" borderId="57" xfId="1" applyFont="1" applyFill="1" applyBorder="1" applyAlignment="1">
      <alignment horizontal="left" wrapText="1"/>
    </xf>
    <xf numFmtId="0" fontId="9" fillId="0" borderId="57" xfId="1" applyFont="1" applyBorder="1" applyAlignment="1">
      <alignment horizontal="center" vertical="top"/>
    </xf>
    <xf numFmtId="0" fontId="9" fillId="0" borderId="57" xfId="1" applyFont="1" applyBorder="1" applyAlignment="1">
      <alignment horizontal="center" vertical="center"/>
    </xf>
    <xf numFmtId="0" fontId="9" fillId="0" borderId="57" xfId="2" applyFont="1" applyBorder="1" applyAlignment="1">
      <alignment horizontal="center" vertical="center"/>
    </xf>
    <xf numFmtId="0" fontId="9" fillId="0" borderId="57" xfId="2" applyFont="1" applyBorder="1" applyAlignment="1">
      <alignment horizontal="center"/>
    </xf>
    <xf numFmtId="0" fontId="9" fillId="0" borderId="57" xfId="1" applyFont="1" applyBorder="1" applyAlignment="1">
      <alignment horizontal="left"/>
    </xf>
    <xf numFmtId="0" fontId="9" fillId="2" borderId="57" xfId="1" applyFont="1" applyFill="1" applyBorder="1" applyAlignment="1">
      <alignment horizontal="center" vertical="top"/>
    </xf>
    <xf numFmtId="0" fontId="9" fillId="2" borderId="57" xfId="1" applyNumberFormat="1" applyFont="1" applyFill="1" applyBorder="1" applyAlignment="1" applyProtection="1">
      <alignment horizontal="center" vertical="center" wrapText="1" readingOrder="1"/>
    </xf>
    <xf numFmtId="0" fontId="9" fillId="2" borderId="57" xfId="1" applyNumberFormat="1" applyFont="1" applyFill="1" applyBorder="1" applyAlignment="1" applyProtection="1">
      <alignment horizontal="left" vertical="center" wrapText="1" readingOrder="1"/>
    </xf>
    <xf numFmtId="0" fontId="9" fillId="2" borderId="57" xfId="1" applyNumberFormat="1" applyFont="1" applyFill="1" applyBorder="1" applyAlignment="1" applyProtection="1">
      <alignment horizontal="center" vertical="top" wrapText="1" readingOrder="1"/>
    </xf>
    <xf numFmtId="0" fontId="9" fillId="2" borderId="57" xfId="1" applyFont="1" applyFill="1" applyBorder="1" applyAlignment="1">
      <alignment horizontal="center" vertical="center"/>
    </xf>
    <xf numFmtId="0" fontId="9" fillId="2" borderId="57" xfId="1" applyFont="1" applyFill="1" applyBorder="1" applyAlignment="1">
      <alignment horizontal="left"/>
    </xf>
    <xf numFmtId="0" fontId="9" fillId="0" borderId="57" xfId="1" applyFont="1" applyFill="1" applyBorder="1" applyAlignment="1">
      <alignment horizontal="left"/>
    </xf>
    <xf numFmtId="0" fontId="107" fillId="0" borderId="57" xfId="0" applyFont="1" applyBorder="1" applyAlignment="1">
      <alignment horizontal="center" vertical="center"/>
    </xf>
    <xf numFmtId="49" fontId="107" fillId="0" borderId="57" xfId="0" applyNumberFormat="1" applyFont="1" applyBorder="1"/>
    <xf numFmtId="0" fontId="107" fillId="0" borderId="57" xfId="0" applyFont="1" applyBorder="1"/>
    <xf numFmtId="0" fontId="107" fillId="0" borderId="56" xfId="0" applyNumberFormat="1" applyFont="1" applyFill="1" applyBorder="1" applyAlignment="1" applyProtection="1">
      <alignment vertical="center" wrapText="1" readingOrder="1"/>
    </xf>
    <xf numFmtId="0" fontId="107" fillId="0" borderId="57" xfId="2" applyFont="1" applyBorder="1" applyAlignment="1">
      <alignment horizontal="center" vertical="center"/>
    </xf>
    <xf numFmtId="0" fontId="107" fillId="0" borderId="57" xfId="2" applyFont="1" applyBorder="1" applyAlignment="1">
      <alignment horizontal="center"/>
    </xf>
    <xf numFmtId="0" fontId="107" fillId="0" borderId="57" xfId="0" applyFont="1" applyBorder="1" applyAlignment="1">
      <alignment horizontal="center"/>
    </xf>
    <xf numFmtId="0" fontId="107" fillId="2" borderId="57" xfId="2" applyFont="1" applyFill="1" applyBorder="1" applyAlignment="1">
      <alignment horizontal="center" vertical="center"/>
    </xf>
    <xf numFmtId="0" fontId="107" fillId="0" borderId="0" xfId="0" applyFont="1" applyAlignment="1">
      <alignment wrapText="1"/>
    </xf>
    <xf numFmtId="0" fontId="19" fillId="0" borderId="57" xfId="0" applyFont="1" applyFill="1" applyBorder="1" applyAlignment="1">
      <alignment horizontal="center" vertical="top"/>
    </xf>
    <xf numFmtId="0" fontId="108" fillId="0" borderId="59" xfId="0" applyNumberFormat="1" applyFont="1" applyFill="1" applyBorder="1" applyAlignment="1" applyProtection="1">
      <alignment horizontal="center" vertical="center" wrapText="1" readingOrder="1"/>
    </xf>
    <xf numFmtId="0" fontId="108" fillId="0" borderId="60" xfId="0" applyNumberFormat="1" applyFont="1" applyFill="1" applyBorder="1" applyAlignment="1" applyProtection="1">
      <alignment horizontal="left" vertical="center" wrapText="1" readingOrder="1"/>
    </xf>
    <xf numFmtId="0" fontId="109" fillId="0" borderId="68" xfId="0" applyNumberFormat="1" applyFont="1" applyFill="1" applyBorder="1" applyAlignment="1" applyProtection="1">
      <alignment horizontal="left" vertical="center" wrapText="1" readingOrder="1"/>
    </xf>
    <xf numFmtId="0" fontId="108" fillId="0" borderId="59" xfId="0" applyNumberFormat="1" applyFont="1" applyFill="1" applyBorder="1" applyAlignment="1" applyProtection="1">
      <alignment horizontal="left" vertical="center" wrapText="1" readingOrder="1"/>
    </xf>
    <xf numFmtId="0" fontId="110" fillId="0" borderId="32" xfId="0" applyFont="1" applyBorder="1" applyAlignment="1">
      <alignment horizontal="center" vertical="top"/>
    </xf>
    <xf numFmtId="0" fontId="110" fillId="0" borderId="26" xfId="0" applyFont="1" applyBorder="1" applyAlignment="1">
      <alignment horizontal="center" vertical="center" wrapText="1"/>
    </xf>
    <xf numFmtId="0" fontId="110" fillId="0" borderId="26" xfId="0" applyFont="1" applyBorder="1" applyAlignment="1">
      <alignment vertical="center" wrapText="1"/>
    </xf>
    <xf numFmtId="0" fontId="110" fillId="0" borderId="27" xfId="0" applyFont="1" applyBorder="1" applyAlignment="1">
      <alignment vertical="center"/>
    </xf>
    <xf numFmtId="167" fontId="110" fillId="0" borderId="32" xfId="0" applyNumberFormat="1" applyFont="1" applyBorder="1" applyAlignment="1">
      <alignment horizontal="center" vertical="center" wrapText="1"/>
    </xf>
    <xf numFmtId="0" fontId="110" fillId="0" borderId="32" xfId="0" applyFont="1" applyBorder="1" applyAlignment="1">
      <alignment horizontal="left" vertical="center" wrapText="1" readingOrder="1"/>
    </xf>
    <xf numFmtId="0" fontId="110" fillId="0" borderId="31" xfId="0" applyFont="1" applyBorder="1" applyAlignment="1">
      <alignment horizontal="center" vertical="center"/>
    </xf>
    <xf numFmtId="0" fontId="110" fillId="0" borderId="32" xfId="0" applyFont="1" applyBorder="1" applyAlignment="1">
      <alignment horizontal="center" vertical="center"/>
    </xf>
    <xf numFmtId="0" fontId="110" fillId="0" borderId="29" xfId="0" applyFont="1" applyBorder="1" applyAlignment="1">
      <alignment horizontal="center" vertical="center"/>
    </xf>
    <xf numFmtId="0" fontId="111" fillId="0" borderId="32" xfId="0" applyFont="1" applyBorder="1" applyAlignment="1">
      <alignment horizontal="center"/>
    </xf>
    <xf numFmtId="0" fontId="111" fillId="0" borderId="34" xfId="0" applyFont="1" applyBorder="1" applyAlignment="1"/>
    <xf numFmtId="0" fontId="112" fillId="0" borderId="0" xfId="0" applyFont="1"/>
    <xf numFmtId="0" fontId="110" fillId="0" borderId="0" xfId="0" applyFont="1" applyAlignment="1"/>
    <xf numFmtId="0" fontId="5" fillId="0" borderId="57" xfId="0" applyNumberFormat="1" applyFont="1" applyFill="1" applyBorder="1" applyAlignment="1" applyProtection="1">
      <alignment horizontal="center" vertical="center" wrapText="1"/>
    </xf>
    <xf numFmtId="0" fontId="5" fillId="0" borderId="57" xfId="0" applyNumberFormat="1" applyFont="1" applyFill="1" applyBorder="1" applyAlignment="1" applyProtection="1">
      <alignment horizontal="left" vertical="center" wrapText="1"/>
    </xf>
    <xf numFmtId="14" fontId="5" fillId="0" borderId="57" xfId="0" applyNumberFormat="1" applyFont="1" applyFill="1" applyBorder="1" applyAlignment="1" applyProtection="1">
      <alignment horizontal="center" vertical="center" wrapText="1"/>
    </xf>
    <xf numFmtId="0" fontId="6" fillId="0" borderId="0" xfId="0" applyFont="1" applyAlignment="1">
      <alignment vertical="center"/>
    </xf>
    <xf numFmtId="0" fontId="5" fillId="0" borderId="57" xfId="0" applyNumberFormat="1" applyFont="1" applyFill="1" applyBorder="1" applyAlignment="1" applyProtection="1">
      <alignment horizontal="center" vertical="center" wrapText="1" readingOrder="1"/>
    </xf>
    <xf numFmtId="0" fontId="5" fillId="0" borderId="57" xfId="0" applyNumberFormat="1" applyFont="1" applyFill="1" applyBorder="1" applyAlignment="1" applyProtection="1">
      <alignment horizontal="left" vertical="center" wrapText="1" readingOrder="1"/>
    </xf>
    <xf numFmtId="0" fontId="5" fillId="0" borderId="57" xfId="0" applyNumberFormat="1" applyFont="1" applyFill="1" applyBorder="1" applyAlignment="1" applyProtection="1">
      <alignment horizontal="left" vertical="top" wrapText="1" readingOrder="1"/>
    </xf>
    <xf numFmtId="165" fontId="5" fillId="0" borderId="57" xfId="0" applyNumberFormat="1" applyFont="1" applyFill="1" applyBorder="1" applyAlignment="1" applyProtection="1">
      <alignment horizontal="center" vertical="center" wrapText="1" readingOrder="1"/>
    </xf>
    <xf numFmtId="0" fontId="5" fillId="2" borderId="57" xfId="0" applyFont="1" applyFill="1" applyBorder="1" applyAlignment="1">
      <alignment horizontal="center" vertical="center"/>
    </xf>
    <xf numFmtId="0" fontId="5" fillId="0" borderId="57" xfId="0" applyFont="1" applyBorder="1" applyAlignment="1">
      <alignment horizontal="center" wrapText="1"/>
    </xf>
    <xf numFmtId="0" fontId="5" fillId="0" borderId="57" xfId="0" applyNumberFormat="1" applyFont="1" applyFill="1" applyBorder="1" applyAlignment="1" applyProtection="1">
      <alignment horizontal="center" vertical="top" wrapText="1"/>
    </xf>
    <xf numFmtId="0" fontId="5" fillId="0" borderId="57" xfId="0" applyNumberFormat="1" applyFont="1" applyFill="1" applyBorder="1" applyAlignment="1" applyProtection="1">
      <alignment horizontal="left" vertical="top" wrapText="1"/>
    </xf>
    <xf numFmtId="165" fontId="5" fillId="0" borderId="57" xfId="0" applyNumberFormat="1" applyFont="1" applyFill="1" applyBorder="1" applyAlignment="1" applyProtection="1">
      <alignment horizontal="center" vertical="top" wrapText="1"/>
    </xf>
    <xf numFmtId="0" fontId="5" fillId="0" borderId="57" xfId="0" applyFont="1" applyBorder="1" applyAlignment="1">
      <alignment horizontal="center" vertical="top"/>
    </xf>
    <xf numFmtId="0" fontId="5" fillId="2" borderId="57" xfId="0" applyFont="1" applyFill="1" applyBorder="1" applyAlignment="1">
      <alignment horizontal="center" vertical="top"/>
    </xf>
    <xf numFmtId="0" fontId="5" fillId="0" borderId="57" xfId="0" applyFont="1" applyBorder="1" applyAlignment="1">
      <alignment horizontal="center" vertical="top" wrapText="1"/>
    </xf>
    <xf numFmtId="0" fontId="6" fillId="0" borderId="0" xfId="0" applyFont="1" applyAlignment="1">
      <alignment vertical="top"/>
    </xf>
    <xf numFmtId="0" fontId="5" fillId="0" borderId="0" xfId="0" applyFont="1" applyAlignment="1">
      <alignment vertical="top"/>
    </xf>
    <xf numFmtId="0" fontId="5" fillId="0" borderId="57" xfId="0" applyFont="1" applyBorder="1" applyAlignment="1">
      <alignment vertical="top" wrapText="1"/>
    </xf>
    <xf numFmtId="0" fontId="5" fillId="0" borderId="0" xfId="0" applyFont="1"/>
    <xf numFmtId="0" fontId="5" fillId="0" borderId="0" xfId="0" applyFont="1" applyBorder="1" applyAlignment="1">
      <alignment horizontal="center" vertical="center"/>
    </xf>
    <xf numFmtId="0" fontId="6" fillId="0" borderId="0" xfId="0" applyFont="1" applyBorder="1"/>
    <xf numFmtId="0" fontId="5" fillId="0" borderId="0" xfId="0" applyFont="1" applyBorder="1"/>
    <xf numFmtId="0" fontId="5" fillId="0" borderId="57" xfId="0" applyFont="1" applyBorder="1" applyAlignment="1">
      <alignment horizontal="center" vertical="center" wrapText="1"/>
    </xf>
    <xf numFmtId="0" fontId="5" fillId="0" borderId="0" xfId="0" applyFont="1" applyBorder="1" applyAlignment="1">
      <alignment horizontal="center" vertical="top"/>
    </xf>
    <xf numFmtId="0" fontId="6" fillId="0" borderId="0" xfId="0" applyFont="1" applyBorder="1" applyAlignment="1">
      <alignment vertical="top"/>
    </xf>
    <xf numFmtId="0" fontId="5" fillId="0" borderId="0" xfId="0" applyFont="1" applyBorder="1" applyAlignment="1">
      <alignment vertical="top"/>
    </xf>
    <xf numFmtId="14" fontId="5" fillId="0" borderId="57" xfId="0" applyNumberFormat="1" applyFont="1" applyFill="1" applyBorder="1" applyAlignment="1" applyProtection="1">
      <alignment horizontal="center" vertical="center" wrapText="1" readingOrder="1"/>
    </xf>
    <xf numFmtId="1" fontId="9" fillId="0" borderId="6" xfId="0" applyNumberFormat="1" applyFont="1" applyFill="1" applyBorder="1" applyAlignment="1">
      <alignment horizontal="center" vertical="center"/>
    </xf>
    <xf numFmtId="0" fontId="42" fillId="0" borderId="0" xfId="97" applyFont="1" applyFill="1"/>
    <xf numFmtId="0" fontId="9" fillId="0" borderId="0" xfId="0" applyFont="1" applyFill="1" applyAlignment="1">
      <alignment vertical="center"/>
    </xf>
    <xf numFmtId="0" fontId="9" fillId="0" borderId="22" xfId="0" applyNumberFormat="1" applyFont="1" applyFill="1" applyBorder="1" applyAlignment="1" applyProtection="1">
      <alignment horizontal="center" vertical="center" wrapText="1"/>
    </xf>
    <xf numFmtId="0" fontId="9" fillId="0" borderId="40" xfId="0" applyNumberFormat="1" applyFont="1" applyFill="1" applyBorder="1" applyAlignment="1" applyProtection="1">
      <alignment horizontal="left" vertical="center" wrapText="1"/>
    </xf>
    <xf numFmtId="0" fontId="113" fillId="0" borderId="0" xfId="0" applyFont="1"/>
    <xf numFmtId="0" fontId="106" fillId="0" borderId="57" xfId="108" applyNumberFormat="1" applyFont="1" applyFill="1" applyBorder="1" applyAlignment="1" applyProtection="1">
      <alignment horizontal="center" vertical="center" wrapText="1" readingOrder="1"/>
    </xf>
    <xf numFmtId="0" fontId="106" fillId="0" borderId="57" xfId="108" applyNumberFormat="1" applyFont="1" applyFill="1" applyBorder="1" applyAlignment="1" applyProtection="1">
      <alignment vertical="center" wrapText="1" readingOrder="1"/>
    </xf>
    <xf numFmtId="0" fontId="42" fillId="0" borderId="57" xfId="97" applyFont="1" applyFill="1" applyBorder="1" applyAlignment="1">
      <alignment horizontal="center"/>
    </xf>
    <xf numFmtId="0" fontId="4" fillId="0" borderId="0" xfId="0" applyFont="1" applyFill="1" applyAlignment="1">
      <alignment vertical="center"/>
    </xf>
    <xf numFmtId="0" fontId="9" fillId="0" borderId="6" xfId="0" applyFont="1" applyFill="1" applyBorder="1" applyAlignment="1">
      <alignment horizontal="left" vertical="center" wrapText="1"/>
    </xf>
    <xf numFmtId="0" fontId="9" fillId="0" borderId="11" xfId="0" applyFont="1" applyFill="1" applyBorder="1" applyAlignment="1">
      <alignment horizontal="center" vertical="center"/>
    </xf>
    <xf numFmtId="0" fontId="9" fillId="0" borderId="22" xfId="0" applyNumberFormat="1" applyFont="1" applyFill="1" applyBorder="1" applyAlignment="1" applyProtection="1">
      <alignment vertical="center" wrapText="1"/>
    </xf>
    <xf numFmtId="0" fontId="9" fillId="0" borderId="43" xfId="0" applyNumberFormat="1" applyFont="1" applyFill="1" applyBorder="1" applyAlignment="1" applyProtection="1">
      <alignment horizontal="center" vertical="center" wrapText="1"/>
    </xf>
    <xf numFmtId="0" fontId="9" fillId="0" borderId="6" xfId="0" applyFont="1" applyFill="1" applyBorder="1" applyAlignment="1">
      <alignment horizontal="left" vertical="center"/>
    </xf>
    <xf numFmtId="0" fontId="9" fillId="0" borderId="43" xfId="0" applyNumberFormat="1" applyFont="1" applyFill="1" applyBorder="1" applyAlignment="1" applyProtection="1">
      <alignment vertical="center" wrapText="1"/>
    </xf>
    <xf numFmtId="1" fontId="9" fillId="0" borderId="22" xfId="0" applyNumberFormat="1" applyFont="1" applyFill="1" applyBorder="1" applyAlignment="1">
      <alignment horizontal="center" vertical="center"/>
    </xf>
    <xf numFmtId="0" fontId="9" fillId="0" borderId="43" xfId="0" applyNumberFormat="1" applyFont="1" applyFill="1" applyBorder="1" applyAlignment="1" applyProtection="1">
      <alignment horizontal="left" vertical="center" wrapText="1"/>
    </xf>
    <xf numFmtId="0" fontId="9" fillId="0" borderId="22" xfId="0" applyFont="1" applyFill="1" applyBorder="1" applyAlignment="1">
      <alignment horizontal="left" vertical="center" wrapText="1"/>
    </xf>
    <xf numFmtId="0" fontId="9" fillId="0" borderId="22" xfId="0" applyFont="1" applyFill="1" applyBorder="1" applyAlignment="1">
      <alignment vertical="center" wrapText="1"/>
    </xf>
    <xf numFmtId="0" fontId="9" fillId="0" borderId="44" xfId="0" applyNumberFormat="1" applyFont="1" applyFill="1" applyBorder="1" applyAlignment="1" applyProtection="1">
      <alignment horizontal="left" vertical="center" wrapText="1"/>
    </xf>
    <xf numFmtId="0" fontId="9" fillId="0" borderId="6" xfId="0" applyFont="1" applyFill="1" applyBorder="1" applyAlignment="1">
      <alignment horizontal="center" vertical="center"/>
    </xf>
    <xf numFmtId="0" fontId="2" fillId="0" borderId="0" xfId="97"/>
    <xf numFmtId="0" fontId="91" fillId="0" borderId="0" xfId="105"/>
    <xf numFmtId="0" fontId="16" fillId="0" borderId="0" xfId="105" applyFont="1" applyAlignment="1"/>
    <xf numFmtId="0" fontId="38" fillId="0" borderId="57" xfId="108" applyNumberFormat="1" applyFont="1" applyFill="1" applyBorder="1" applyAlignment="1" applyProtection="1">
      <alignment vertical="center" wrapText="1" readingOrder="1"/>
    </xf>
    <xf numFmtId="0" fontId="19" fillId="0" borderId="0" xfId="105" applyFont="1"/>
    <xf numFmtId="0" fontId="38" fillId="0" borderId="57" xfId="108" applyNumberFormat="1" applyFont="1" applyFill="1" applyBorder="1" applyAlignment="1" applyProtection="1">
      <alignment horizontal="center" vertical="center" wrapText="1" readingOrder="1"/>
    </xf>
    <xf numFmtId="0" fontId="16" fillId="0" borderId="0" xfId="105" applyFont="1" applyFill="1" applyAlignment="1">
      <alignment horizontal="center"/>
    </xf>
    <xf numFmtId="0" fontId="22" fillId="0" borderId="0" xfId="105" applyFont="1" applyFill="1" applyAlignment="1"/>
    <xf numFmtId="0" fontId="22" fillId="0" borderId="0" xfId="105" applyFont="1" applyFill="1"/>
    <xf numFmtId="0" fontId="91" fillId="0" borderId="0" xfId="105" applyFill="1"/>
    <xf numFmtId="0" fontId="16" fillId="0" borderId="0" xfId="105" applyFont="1" applyFill="1" applyAlignment="1"/>
    <xf numFmtId="0" fontId="14" fillId="0" borderId="0" xfId="105" applyFont="1" applyFill="1" applyBorder="1" applyAlignment="1"/>
    <xf numFmtId="0" fontId="14" fillId="0" borderId="0" xfId="105" applyFont="1" applyFill="1" applyBorder="1" applyAlignment="1">
      <alignment horizontal="center"/>
    </xf>
    <xf numFmtId="0" fontId="22" fillId="0" borderId="57" xfId="105" applyFont="1" applyFill="1" applyBorder="1" applyAlignment="1">
      <alignment horizontal="center"/>
    </xf>
    <xf numFmtId="0" fontId="2" fillId="0" borderId="57" xfId="97" applyFill="1" applyBorder="1" applyAlignment="1">
      <alignment horizontal="center"/>
    </xf>
    <xf numFmtId="0" fontId="2" fillId="0" borderId="0" xfId="97" applyFill="1"/>
    <xf numFmtId="0" fontId="16" fillId="0" borderId="0" xfId="105" applyFont="1" applyFill="1" applyBorder="1" applyAlignment="1">
      <alignment horizontal="center"/>
    </xf>
    <xf numFmtId="0" fontId="16" fillId="0" borderId="0" xfId="105" applyFont="1" applyFill="1" applyBorder="1"/>
    <xf numFmtId="0" fontId="16" fillId="0" borderId="0" xfId="105" applyFont="1" applyFill="1" applyBorder="1" applyAlignment="1">
      <alignment horizontal="center" vertical="top"/>
    </xf>
    <xf numFmtId="0" fontId="19" fillId="0" borderId="0" xfId="105" applyFont="1" applyFill="1"/>
    <xf numFmtId="49" fontId="9" fillId="0" borderId="57" xfId="0" applyNumberFormat="1" applyFont="1" applyFill="1" applyBorder="1"/>
    <xf numFmtId="49" fontId="9" fillId="0" borderId="0" xfId="0" applyNumberFormat="1" applyFont="1" applyFill="1"/>
    <xf numFmtId="0" fontId="5" fillId="0" borderId="57" xfId="2" applyFont="1" applyFill="1" applyBorder="1" applyAlignment="1">
      <alignment horizontal="center" vertical="center"/>
    </xf>
    <xf numFmtId="0" fontId="5" fillId="0" borderId="57" xfId="2" applyFont="1" applyFill="1" applyBorder="1" applyAlignment="1">
      <alignment horizontal="center"/>
    </xf>
    <xf numFmtId="0" fontId="7" fillId="0" borderId="0" xfId="0" applyFont="1" applyFill="1" applyAlignment="1">
      <alignment wrapText="1"/>
    </xf>
    <xf numFmtId="0" fontId="65" fillId="69" borderId="0" xfId="0" applyFont="1" applyFill="1"/>
    <xf numFmtId="0" fontId="6" fillId="69" borderId="0" xfId="0" applyFont="1" applyFill="1"/>
    <xf numFmtId="0" fontId="7" fillId="0" borderId="57" xfId="0" applyFont="1" applyFill="1" applyBorder="1" applyAlignment="1">
      <alignment horizontal="center"/>
    </xf>
    <xf numFmtId="0" fontId="7" fillId="0" borderId="0" xfId="0" applyFont="1" applyFill="1"/>
    <xf numFmtId="0" fontId="7" fillId="0" borderId="57" xfId="0" applyFont="1" applyBorder="1" applyAlignment="1">
      <alignment horizontal="center"/>
    </xf>
    <xf numFmtId="0" fontId="7" fillId="0" borderId="57" xfId="0" applyFont="1" applyBorder="1"/>
    <xf numFmtId="0" fontId="7" fillId="0" borderId="57" xfId="0" applyFont="1" applyBorder="1" applyAlignment="1">
      <alignment horizontal="right"/>
    </xf>
    <xf numFmtId="0" fontId="7" fillId="0" borderId="29" xfId="0" applyFont="1" applyBorder="1" applyAlignment="1">
      <alignment horizontal="center" vertical="center"/>
    </xf>
    <xf numFmtId="0" fontId="4" fillId="0" borderId="4" xfId="0" applyFont="1" applyFill="1" applyBorder="1" applyAlignment="1">
      <alignment vertical="center"/>
    </xf>
    <xf numFmtId="0" fontId="7" fillId="0" borderId="57" xfId="0" applyFont="1" applyFill="1" applyBorder="1" applyAlignment="1">
      <alignment horizontal="left" vertical="center"/>
    </xf>
    <xf numFmtId="0" fontId="7" fillId="0" borderId="57" xfId="0" applyFont="1" applyBorder="1" applyAlignment="1">
      <alignment horizontal="left"/>
    </xf>
    <xf numFmtId="0" fontId="14" fillId="0" borderId="0" xfId="0" applyFont="1" applyBorder="1" applyAlignment="1">
      <alignment horizontal="center"/>
    </xf>
    <xf numFmtId="0" fontId="16" fillId="0" borderId="0" xfId="0" applyFont="1" applyAlignment="1">
      <alignment horizontal="center"/>
    </xf>
    <xf numFmtId="0" fontId="29"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39" fillId="0" borderId="0" xfId="0" applyFont="1" applyAlignment="1">
      <alignment horizontal="center"/>
    </xf>
    <xf numFmtId="0" fontId="15" fillId="0" borderId="57" xfId="0" applyFont="1" applyBorder="1" applyAlignment="1">
      <alignment horizontal="center"/>
    </xf>
    <xf numFmtId="0" fontId="19" fillId="0" borderId="0" xfId="0" applyFont="1" applyFill="1" applyAlignment="1">
      <alignment horizontal="center"/>
    </xf>
    <xf numFmtId="0" fontId="19" fillId="0" borderId="0" xfId="0" applyFont="1" applyFill="1" applyAlignment="1"/>
    <xf numFmtId="0" fontId="29" fillId="0" borderId="0" xfId="0" applyFont="1" applyFill="1" applyAlignment="1"/>
    <xf numFmtId="0" fontId="30" fillId="0" borderId="0" xfId="0" applyFont="1" applyFill="1" applyBorder="1" applyAlignment="1"/>
    <xf numFmtId="0" fontId="30" fillId="0" borderId="0" xfId="0" applyFont="1" applyFill="1" applyBorder="1" applyAlignment="1">
      <alignment horizontal="center"/>
    </xf>
    <xf numFmtId="0" fontId="29" fillId="0" borderId="57" xfId="0" applyFont="1" applyFill="1" applyBorder="1" applyAlignment="1">
      <alignment horizontal="center"/>
    </xf>
    <xf numFmtId="0" fontId="19" fillId="0" borderId="57" xfId="0" applyFont="1" applyFill="1" applyBorder="1" applyAlignment="1"/>
    <xf numFmtId="0" fontId="37" fillId="0" borderId="0" xfId="0" applyFont="1" applyFill="1" applyAlignment="1">
      <alignment vertical="center"/>
    </xf>
    <xf numFmtId="0" fontId="29" fillId="0" borderId="57" xfId="0" applyFont="1" applyFill="1" applyBorder="1" applyAlignment="1">
      <alignment horizontal="center" vertical="center"/>
    </xf>
    <xf numFmtId="0" fontId="19" fillId="3" borderId="57" xfId="0" applyFont="1" applyFill="1" applyBorder="1" applyAlignment="1">
      <alignment horizontal="center" vertical="top"/>
    </xf>
    <xf numFmtId="0" fontId="108" fillId="3" borderId="59" xfId="0" applyNumberFormat="1" applyFont="1" applyFill="1" applyBorder="1" applyAlignment="1" applyProtection="1">
      <alignment horizontal="center" vertical="center" wrapText="1" readingOrder="1"/>
    </xf>
    <xf numFmtId="0" fontId="108" fillId="3" borderId="60" xfId="0" applyNumberFormat="1" applyFont="1" applyFill="1" applyBorder="1" applyAlignment="1" applyProtection="1">
      <alignment horizontal="left" vertical="center" wrapText="1" readingOrder="1"/>
    </xf>
    <xf numFmtId="0" fontId="109" fillId="3" borderId="68" xfId="0" applyNumberFormat="1" applyFont="1" applyFill="1" applyBorder="1" applyAlignment="1" applyProtection="1">
      <alignment horizontal="left" vertical="center" wrapText="1" readingOrder="1"/>
    </xf>
    <xf numFmtId="0" fontId="108" fillId="3" borderId="59" xfId="0" applyNumberFormat="1" applyFont="1" applyFill="1" applyBorder="1" applyAlignment="1" applyProtection="1">
      <alignment horizontal="left" vertical="center" wrapText="1" readingOrder="1"/>
    </xf>
    <xf numFmtId="0" fontId="19" fillId="3" borderId="57" xfId="0" applyFont="1" applyFill="1" applyBorder="1" applyAlignment="1">
      <alignment horizontal="center" vertical="center"/>
    </xf>
    <xf numFmtId="0" fontId="19" fillId="3" borderId="57" xfId="0" applyFont="1" applyFill="1" applyBorder="1" applyAlignment="1">
      <alignment horizontal="center"/>
    </xf>
    <xf numFmtId="0" fontId="29" fillId="3" borderId="0" xfId="0" applyFont="1" applyFill="1"/>
    <xf numFmtId="0" fontId="19" fillId="0" borderId="59" xfId="0" applyNumberFormat="1" applyFont="1" applyFill="1" applyBorder="1" applyAlignment="1" applyProtection="1">
      <alignment horizontal="center" vertical="center" wrapText="1" readingOrder="1"/>
    </xf>
    <xf numFmtId="0" fontId="19" fillId="0" borderId="0" xfId="0" applyFont="1" applyFill="1" applyBorder="1"/>
    <xf numFmtId="0" fontId="19" fillId="0" borderId="69" xfId="0" applyNumberFormat="1" applyFont="1" applyFill="1" applyBorder="1" applyAlignment="1" applyProtection="1">
      <alignment horizontal="center" vertical="center" wrapText="1" readingOrder="1"/>
    </xf>
    <xf numFmtId="0" fontId="19" fillId="0" borderId="61" xfId="0" applyFont="1" applyFill="1" applyBorder="1" applyAlignment="1">
      <alignment horizontal="center" vertical="center"/>
    </xf>
    <xf numFmtId="0" fontId="19" fillId="0" borderId="57" xfId="0" applyFont="1" applyFill="1" applyBorder="1"/>
    <xf numFmtId="0" fontId="29" fillId="0" borderId="0" xfId="0" applyFont="1" applyFill="1" applyBorder="1"/>
    <xf numFmtId="0" fontId="30" fillId="0" borderId="0" xfId="0" applyFont="1" applyFill="1" applyAlignment="1"/>
    <xf numFmtId="0" fontId="19" fillId="0" borderId="0" xfId="0" applyFont="1" applyFill="1" applyBorder="1" applyAlignment="1">
      <alignment horizontal="left" vertical="center"/>
    </xf>
    <xf numFmtId="14" fontId="19" fillId="0" borderId="0" xfId="0" applyNumberFormat="1" applyFont="1" applyFill="1" applyBorder="1" applyAlignment="1">
      <alignment horizontal="center" vertical="center"/>
    </xf>
    <xf numFmtId="0" fontId="115" fillId="0" borderId="0" xfId="0" applyFont="1" applyFill="1" applyAlignment="1">
      <alignment horizontal="center"/>
    </xf>
    <xf numFmtId="49" fontId="67" fillId="0" borderId="32" xfId="0" applyNumberFormat="1" applyFont="1" applyBorder="1" applyAlignment="1">
      <alignment horizontal="center" vertical="center" wrapText="1"/>
    </xf>
    <xf numFmtId="49" fontId="67" fillId="0" borderId="32" xfId="0" applyNumberFormat="1" applyFont="1" applyBorder="1" applyAlignment="1">
      <alignment horizontal="left" vertical="center" wrapText="1"/>
    </xf>
    <xf numFmtId="0" fontId="24" fillId="0" borderId="62" xfId="0" applyNumberFormat="1" applyFont="1" applyFill="1" applyBorder="1" applyAlignment="1" applyProtection="1">
      <alignment horizontal="center" vertical="center" wrapText="1"/>
    </xf>
    <xf numFmtId="0" fontId="24" fillId="0" borderId="57" xfId="0" applyNumberFormat="1" applyFont="1" applyFill="1" applyBorder="1" applyAlignment="1" applyProtection="1">
      <alignment vertical="center" wrapText="1"/>
    </xf>
    <xf numFmtId="0" fontId="16" fillId="0" borderId="57" xfId="0" applyFont="1" applyBorder="1" applyAlignment="1">
      <alignment horizontal="center" wrapText="1"/>
    </xf>
    <xf numFmtId="49" fontId="16" fillId="0" borderId="32" xfId="0" applyNumberFormat="1" applyFont="1" applyBorder="1" applyAlignment="1">
      <alignment horizontal="center" vertical="center" wrapText="1"/>
    </xf>
    <xf numFmtId="49" fontId="16" fillId="0" borderId="32" xfId="0" applyNumberFormat="1" applyFont="1" applyBorder="1" applyAlignment="1">
      <alignment horizontal="left" vertical="center" wrapText="1"/>
    </xf>
    <xf numFmtId="0" fontId="16" fillId="0" borderId="57" xfId="0" applyNumberFormat="1" applyFont="1" applyFill="1" applyBorder="1" applyAlignment="1" applyProtection="1">
      <alignment vertical="center" wrapText="1"/>
    </xf>
    <xf numFmtId="0" fontId="24" fillId="2" borderId="62" xfId="0" applyNumberFormat="1" applyFont="1" applyFill="1" applyBorder="1" applyAlignment="1" applyProtection="1">
      <alignment horizontal="center" vertical="center" wrapText="1"/>
    </xf>
    <xf numFmtId="0" fontId="24" fillId="2" borderId="57" xfId="0" applyNumberFormat="1" applyFont="1" applyFill="1" applyBorder="1" applyAlignment="1" applyProtection="1">
      <alignment vertical="center" wrapText="1"/>
    </xf>
    <xf numFmtId="0" fontId="16" fillId="2" borderId="57" xfId="0" applyFont="1" applyFill="1" applyBorder="1" applyAlignment="1">
      <alignment horizontal="center" wrapText="1"/>
    </xf>
    <xf numFmtId="49" fontId="67" fillId="0" borderId="23" xfId="0" applyNumberFormat="1" applyFont="1" applyBorder="1" applyAlignment="1">
      <alignment horizontal="center" vertical="center" wrapText="1"/>
    </xf>
    <xf numFmtId="49" fontId="67" fillId="0" borderId="23" xfId="0" applyNumberFormat="1" applyFont="1" applyBorder="1" applyAlignment="1">
      <alignment horizontal="left" vertical="center" wrapText="1"/>
    </xf>
    <xf numFmtId="0" fontId="16" fillId="0" borderId="57" xfId="0" quotePrefix="1" applyFont="1" applyBorder="1" applyAlignment="1">
      <alignment horizontal="center" vertical="center"/>
    </xf>
    <xf numFmtId="0" fontId="16" fillId="0" borderId="57" xfId="0" applyFont="1" applyBorder="1" applyAlignment="1">
      <alignment vertical="center"/>
    </xf>
    <xf numFmtId="0" fontId="7" fillId="0" borderId="57" xfId="0" applyNumberFormat="1" applyFont="1" applyFill="1" applyBorder="1" applyAlignment="1" applyProtection="1">
      <alignment horizontal="center" vertical="center" wrapText="1" readingOrder="1"/>
    </xf>
    <xf numFmtId="0" fontId="7" fillId="0" borderId="57" xfId="0" applyNumberFormat="1" applyFont="1" applyFill="1" applyBorder="1" applyAlignment="1" applyProtection="1">
      <alignment horizontal="left" vertical="center" wrapText="1" readingOrder="1"/>
    </xf>
    <xf numFmtId="0" fontId="7" fillId="0" borderId="62" xfId="0" applyNumberFormat="1" applyFont="1" applyFill="1" applyBorder="1" applyAlignment="1" applyProtection="1">
      <alignment horizontal="left" vertical="center" wrapText="1" readingOrder="1"/>
    </xf>
    <xf numFmtId="0" fontId="7" fillId="0" borderId="57" xfId="0" applyFont="1" applyBorder="1" applyAlignment="1">
      <alignment horizontal="center" vertical="top"/>
    </xf>
    <xf numFmtId="0" fontId="7" fillId="0" borderId="6" xfId="0" applyFont="1" applyFill="1" applyBorder="1" applyAlignment="1">
      <alignment horizontal="center" vertical="center"/>
    </xf>
    <xf numFmtId="0" fontId="7" fillId="0" borderId="57" xfId="0" applyFont="1" applyFill="1" applyBorder="1" applyAlignment="1">
      <alignment horizontal="center" vertical="center"/>
    </xf>
    <xf numFmtId="0" fontId="79" fillId="0" borderId="22" xfId="52" applyFont="1" applyFill="1" applyBorder="1" applyAlignment="1" applyProtection="1">
      <alignment horizontal="center" vertical="center"/>
    </xf>
    <xf numFmtId="0" fontId="19" fillId="0" borderId="6" xfId="0" applyFont="1" applyBorder="1" applyAlignment="1">
      <alignment horizontal="center" vertical="center"/>
    </xf>
    <xf numFmtId="17" fontId="19" fillId="0" borderId="0" xfId="0" applyNumberFormat="1" applyFont="1" applyFill="1" applyBorder="1" applyAlignment="1">
      <alignment horizontal="center" vertical="center"/>
    </xf>
    <xf numFmtId="0" fontId="29" fillId="0" borderId="0" xfId="4" applyFont="1" applyFill="1" applyAlignment="1">
      <alignment horizontal="center"/>
    </xf>
    <xf numFmtId="0" fontId="7" fillId="0" borderId="62" xfId="0" applyNumberFormat="1" applyFont="1" applyFill="1" applyBorder="1" applyAlignment="1" applyProtection="1">
      <alignment horizontal="center" vertical="center" wrapText="1" readingOrder="1"/>
    </xf>
    <xf numFmtId="14" fontId="7" fillId="0" borderId="57" xfId="0" applyNumberFormat="1" applyFont="1" applyFill="1" applyBorder="1" applyAlignment="1" applyProtection="1">
      <alignment horizontal="center" vertical="center" wrapText="1" readingOrder="1"/>
    </xf>
    <xf numFmtId="14" fontId="7" fillId="0" borderId="57" xfId="0" applyNumberFormat="1" applyFont="1" applyBorder="1" applyAlignment="1">
      <alignment horizontal="center" vertical="top"/>
    </xf>
    <xf numFmtId="0" fontId="9" fillId="0" borderId="37" xfId="0" applyFont="1" applyFill="1" applyBorder="1" applyAlignment="1">
      <alignment horizontal="center"/>
    </xf>
    <xf numFmtId="0" fontId="9" fillId="0" borderId="37" xfId="0" applyFont="1" applyFill="1" applyBorder="1" applyAlignment="1">
      <alignment horizontal="left"/>
    </xf>
    <xf numFmtId="0" fontId="19" fillId="0" borderId="37" xfId="0" applyFont="1" applyBorder="1" applyAlignment="1">
      <alignment horizontal="center" vertical="center"/>
    </xf>
    <xf numFmtId="0" fontId="19" fillId="0" borderId="37" xfId="0" applyNumberFormat="1" applyFont="1" applyFill="1" applyBorder="1" applyAlignment="1" applyProtection="1">
      <alignment horizontal="center" vertical="center" wrapText="1" readingOrder="1"/>
    </xf>
    <xf numFmtId="0" fontId="19" fillId="0" borderId="37" xfId="0" applyNumberFormat="1" applyFont="1" applyFill="1" applyBorder="1" applyAlignment="1" applyProtection="1">
      <alignment horizontal="left" vertical="center" wrapText="1" readingOrder="1"/>
    </xf>
    <xf numFmtId="0" fontId="19" fillId="0" borderId="43" xfId="0" applyNumberFormat="1" applyFont="1" applyFill="1" applyBorder="1" applyAlignment="1" applyProtection="1">
      <alignment horizontal="left" vertical="center" wrapText="1" readingOrder="1"/>
    </xf>
    <xf numFmtId="0" fontId="19" fillId="0" borderId="43" xfId="0" applyNumberFormat="1" applyFont="1" applyFill="1" applyBorder="1" applyAlignment="1" applyProtection="1">
      <alignment vertical="center" wrapText="1" readingOrder="1"/>
    </xf>
    <xf numFmtId="14" fontId="19" fillId="0" borderId="37" xfId="0" applyNumberFormat="1" applyFont="1" applyFill="1" applyBorder="1" applyAlignment="1" applyProtection="1">
      <alignment vertical="center" wrapText="1" readingOrder="1"/>
    </xf>
    <xf numFmtId="0" fontId="19" fillId="0" borderId="11" xfId="0" applyFont="1" applyBorder="1" applyAlignment="1">
      <alignment horizontal="center" vertical="center"/>
    </xf>
    <xf numFmtId="0" fontId="29" fillId="0" borderId="0" xfId="0" applyFont="1"/>
    <xf numFmtId="0" fontId="9" fillId="2" borderId="37" xfId="0" applyNumberFormat="1" applyFont="1" applyFill="1" applyBorder="1" applyAlignment="1" applyProtection="1">
      <alignment horizontal="center" vertical="center" wrapText="1" readingOrder="1"/>
    </xf>
    <xf numFmtId="0" fontId="9" fillId="2" borderId="37" xfId="0" applyNumberFormat="1" applyFont="1" applyFill="1" applyBorder="1" applyAlignment="1" applyProtection="1">
      <alignment horizontal="left" vertical="center" wrapText="1" readingOrder="1"/>
    </xf>
    <xf numFmtId="0" fontId="9" fillId="2" borderId="43" xfId="0" applyNumberFormat="1" applyFont="1" applyFill="1" applyBorder="1" applyAlignment="1" applyProtection="1">
      <alignment horizontal="left" vertical="center" wrapText="1" readingOrder="1"/>
    </xf>
    <xf numFmtId="0" fontId="9" fillId="2" borderId="43" xfId="0" applyNumberFormat="1" applyFont="1" applyFill="1" applyBorder="1" applyAlignment="1" applyProtection="1">
      <alignment vertical="center" wrapText="1" readingOrder="1"/>
    </xf>
    <xf numFmtId="14" fontId="9" fillId="2" borderId="37" xfId="0" applyNumberFormat="1" applyFont="1" applyFill="1" applyBorder="1" applyAlignment="1" applyProtection="1">
      <alignment vertical="center" wrapText="1" readingOrder="1"/>
    </xf>
    <xf numFmtId="0" fontId="9" fillId="2" borderId="37" xfId="0" applyFont="1" applyFill="1" applyBorder="1" applyAlignment="1">
      <alignment horizontal="center"/>
    </xf>
    <xf numFmtId="0" fontId="9" fillId="2" borderId="37" xfId="0" applyFont="1" applyFill="1" applyBorder="1" applyAlignment="1">
      <alignment horizontal="left"/>
    </xf>
    <xf numFmtId="0" fontId="19" fillId="3" borderId="6" xfId="0" applyFont="1" applyFill="1" applyBorder="1" applyAlignment="1">
      <alignment horizontal="center" vertical="center"/>
    </xf>
    <xf numFmtId="0" fontId="74" fillId="0" borderId="22" xfId="52" applyFont="1" applyBorder="1" applyAlignment="1" applyProtection="1">
      <alignment horizontal="center" vertical="center"/>
    </xf>
    <xf numFmtId="0" fontId="9" fillId="67" borderId="22" xfId="52" applyFont="1" applyFill="1" applyBorder="1" applyAlignment="1" applyProtection="1">
      <alignment horizontal="center" vertical="center"/>
    </xf>
    <xf numFmtId="49" fontId="9" fillId="0" borderId="22" xfId="52" applyNumberFormat="1" applyFont="1" applyBorder="1" applyAlignment="1" applyProtection="1">
      <alignment horizontal="left" vertical="center"/>
    </xf>
    <xf numFmtId="0" fontId="9" fillId="0" borderId="22" xfId="52" applyFont="1" applyBorder="1" applyAlignment="1" applyProtection="1">
      <alignment horizontal="left" vertical="center"/>
    </xf>
    <xf numFmtId="49" fontId="9" fillId="0" borderId="22" xfId="52" applyNumberFormat="1" applyFont="1" applyBorder="1" applyAlignment="1" applyProtection="1">
      <alignment horizontal="center" vertical="center"/>
    </xf>
    <xf numFmtId="0" fontId="9" fillId="0" borderId="22" xfId="52" applyFont="1" applyBorder="1" applyAlignment="1" applyProtection="1">
      <alignment horizontal="center" vertical="center"/>
    </xf>
    <xf numFmtId="0" fontId="9" fillId="3" borderId="6" xfId="52" applyFont="1" applyFill="1" applyBorder="1" applyAlignment="1" applyProtection="1">
      <alignment horizontal="center" vertical="center"/>
    </xf>
    <xf numFmtId="0" fontId="9" fillId="0" borderId="22" xfId="0" applyFont="1" applyFill="1" applyBorder="1" applyAlignment="1">
      <alignment horizontal="center" vertical="center"/>
    </xf>
    <xf numFmtId="0" fontId="113" fillId="0" borderId="0" xfId="0" applyFont="1" applyAlignment="1">
      <alignment horizontal="left" vertical="center" wrapText="1"/>
    </xf>
    <xf numFmtId="0" fontId="113" fillId="0" borderId="0" xfId="0" applyFont="1" applyAlignment="1">
      <alignment horizontal="left" vertical="center"/>
    </xf>
    <xf numFmtId="0" fontId="9" fillId="0" borderId="22" xfId="52" applyFont="1" applyFill="1" applyBorder="1" applyAlignment="1" applyProtection="1">
      <alignment horizontal="center" vertical="center"/>
    </xf>
    <xf numFmtId="49" fontId="9" fillId="0" borderId="22" xfId="52" applyNumberFormat="1" applyFont="1" applyFill="1" applyBorder="1" applyAlignment="1" applyProtection="1">
      <alignment horizontal="left" vertical="center"/>
    </xf>
    <xf numFmtId="0" fontId="9" fillId="0" borderId="22" xfId="52" applyFont="1" applyFill="1" applyBorder="1" applyAlignment="1" applyProtection="1">
      <alignment horizontal="left" vertical="center"/>
    </xf>
    <xf numFmtId="49" fontId="9" fillId="0" borderId="22" xfId="52" applyNumberFormat="1" applyFont="1" applyFill="1" applyBorder="1" applyAlignment="1" applyProtection="1">
      <alignment horizontal="center" vertical="center"/>
    </xf>
    <xf numFmtId="0" fontId="4" fillId="0" borderId="22" xfId="52" applyFont="1" applyFill="1" applyBorder="1" applyAlignment="1" applyProtection="1">
      <alignment horizontal="center" vertical="center"/>
    </xf>
    <xf numFmtId="0" fontId="74" fillId="67" borderId="22" xfId="52" applyFont="1" applyFill="1" applyBorder="1" applyAlignment="1" applyProtection="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center"/>
    </xf>
    <xf numFmtId="0" fontId="116" fillId="0" borderId="0" xfId="4" applyFont="1"/>
    <xf numFmtId="0" fontId="91" fillId="0" borderId="0" xfId="0" applyFont="1"/>
    <xf numFmtId="0" fontId="30" fillId="0" borderId="0" xfId="4" applyFont="1" applyFill="1" applyBorder="1" applyAlignment="1"/>
    <xf numFmtId="0" fontId="30" fillId="0" borderId="0" xfId="4" applyFont="1" applyFill="1" applyBorder="1" applyAlignment="1">
      <alignment horizontal="center"/>
    </xf>
    <xf numFmtId="0" fontId="29" fillId="0" borderId="57" xfId="4" applyFont="1" applyFill="1" applyBorder="1" applyAlignment="1">
      <alignment horizontal="center"/>
    </xf>
    <xf numFmtId="0" fontId="19" fillId="2" borderId="6" xfId="4" applyFont="1" applyFill="1" applyBorder="1" applyAlignment="1">
      <alignment horizontal="center" vertical="center"/>
    </xf>
    <xf numFmtId="0" fontId="19" fillId="2" borderId="6" xfId="4" applyNumberFormat="1" applyFont="1" applyFill="1" applyBorder="1" applyAlignment="1" applyProtection="1">
      <alignment horizontal="center" vertical="center" wrapText="1" readingOrder="1"/>
    </xf>
    <xf numFmtId="0" fontId="19" fillId="2" borderId="6" xfId="4" applyNumberFormat="1" applyFont="1" applyFill="1" applyBorder="1" applyAlignment="1" applyProtection="1">
      <alignment horizontal="left" vertical="center" wrapText="1" readingOrder="1"/>
    </xf>
    <xf numFmtId="0" fontId="19" fillId="2" borderId="62" xfId="4" applyNumberFormat="1" applyFont="1" applyFill="1" applyBorder="1" applyAlignment="1" applyProtection="1">
      <alignment horizontal="left" vertical="center" wrapText="1" readingOrder="1"/>
    </xf>
    <xf numFmtId="0" fontId="19" fillId="2" borderId="62" xfId="4" applyNumberFormat="1" applyFont="1" applyFill="1" applyBorder="1" applyAlignment="1" applyProtection="1">
      <alignment horizontal="center" vertical="center" wrapText="1" readingOrder="1"/>
    </xf>
    <xf numFmtId="49" fontId="19" fillId="2" borderId="57" xfId="4" applyNumberFormat="1" applyFont="1" applyFill="1" applyBorder="1"/>
    <xf numFmtId="49" fontId="19" fillId="2" borderId="57" xfId="4" applyNumberFormat="1" applyFont="1" applyFill="1" applyBorder="1" applyAlignment="1">
      <alignment horizontal="center"/>
    </xf>
    <xf numFmtId="0" fontId="19" fillId="3" borderId="6" xfId="52" applyFont="1" applyFill="1" applyBorder="1" applyAlignment="1">
      <alignment horizontal="center" vertical="center"/>
    </xf>
    <xf numFmtId="0" fontId="19" fillId="2" borderId="6" xfId="4" applyFont="1" applyFill="1" applyBorder="1" applyAlignment="1">
      <alignment horizontal="center"/>
    </xf>
    <xf numFmtId="0" fontId="19" fillId="2" borderId="57" xfId="4" applyFont="1" applyFill="1" applyBorder="1" applyAlignment="1">
      <alignment horizontal="center" vertical="center"/>
    </xf>
    <xf numFmtId="0" fontId="19" fillId="2" borderId="57" xfId="4" applyNumberFormat="1" applyFont="1" applyFill="1" applyBorder="1" applyAlignment="1" applyProtection="1">
      <alignment horizontal="center" vertical="center" wrapText="1" readingOrder="1"/>
    </xf>
    <xf numFmtId="0" fontId="19" fillId="2" borderId="57" xfId="4" applyNumberFormat="1" applyFont="1" applyFill="1" applyBorder="1" applyAlignment="1" applyProtection="1">
      <alignment horizontal="left" vertical="center" wrapText="1" readingOrder="1"/>
    </xf>
    <xf numFmtId="0" fontId="29" fillId="2" borderId="57" xfId="4" applyFont="1" applyFill="1" applyBorder="1" applyAlignment="1">
      <alignment horizontal="center" vertical="center"/>
    </xf>
    <xf numFmtId="0" fontId="29" fillId="2" borderId="57" xfId="4" applyFont="1" applyFill="1" applyBorder="1" applyAlignment="1">
      <alignment horizontal="center"/>
    </xf>
    <xf numFmtId="0" fontId="19" fillId="2" borderId="57" xfId="4" applyFont="1" applyFill="1" applyBorder="1" applyAlignment="1">
      <alignment horizontal="center"/>
    </xf>
    <xf numFmtId="0" fontId="1" fillId="0" borderId="0" xfId="3" applyFont="1"/>
    <xf numFmtId="0" fontId="19" fillId="2" borderId="57" xfId="4" applyFont="1" applyFill="1" applyBorder="1" applyAlignment="1">
      <alignment horizontal="center" readingOrder="1"/>
    </xf>
    <xf numFmtId="0" fontId="19" fillId="2" borderId="57" xfId="4" applyFont="1" applyFill="1" applyBorder="1"/>
    <xf numFmtId="0" fontId="19" fillId="0" borderId="0" xfId="4" applyFont="1" applyFill="1" applyBorder="1" applyAlignment="1">
      <alignment horizontal="center"/>
    </xf>
    <xf numFmtId="0" fontId="19" fillId="0" borderId="0" xfId="4" applyFont="1" applyFill="1" applyBorder="1"/>
    <xf numFmtId="0" fontId="19" fillId="0" borderId="0" xfId="4" applyFont="1" applyFill="1" applyBorder="1" applyAlignment="1">
      <alignment horizontal="center" vertical="top"/>
    </xf>
    <xf numFmtId="0" fontId="19" fillId="0" borderId="0" xfId="4" applyFont="1" applyFill="1" applyBorder="1" applyAlignment="1">
      <alignment horizontal="center" vertical="center"/>
    </xf>
    <xf numFmtId="0" fontId="19" fillId="0" borderId="0" xfId="4" applyFont="1" applyFill="1" applyBorder="1" applyAlignment="1">
      <alignment horizontal="left" vertical="center"/>
    </xf>
    <xf numFmtId="0" fontId="29" fillId="0" borderId="0" xfId="4" applyFont="1" applyFill="1" applyBorder="1"/>
    <xf numFmtId="14" fontId="19" fillId="0" borderId="0" xfId="4" applyNumberFormat="1" applyFont="1" applyFill="1" applyBorder="1" applyAlignment="1">
      <alignment horizontal="center" vertical="center"/>
    </xf>
    <xf numFmtId="0" fontId="115" fillId="0" borderId="0" xfId="4" applyFont="1" applyFill="1" applyAlignment="1">
      <alignment horizontal="center"/>
    </xf>
    <xf numFmtId="0" fontId="29" fillId="0" borderId="0" xfId="4" applyFont="1" applyFill="1"/>
    <xf numFmtId="0" fontId="9" fillId="3" borderId="6" xfId="52" applyFont="1" applyFill="1" applyBorder="1" applyAlignment="1">
      <alignment horizontal="center" vertical="center"/>
    </xf>
    <xf numFmtId="0" fontId="13" fillId="0" borderId="0" xfId="0" applyFont="1" applyAlignment="1">
      <alignment horizontal="center"/>
    </xf>
    <xf numFmtId="0" fontId="74" fillId="2" borderId="57" xfId="4" applyFont="1" applyFill="1" applyBorder="1" applyAlignment="1">
      <alignment horizontal="center" vertical="center"/>
    </xf>
    <xf numFmtId="0" fontId="106" fillId="0" borderId="59" xfId="0" applyNumberFormat="1" applyFont="1" applyFill="1" applyBorder="1" applyAlignment="1" applyProtection="1">
      <alignment horizontal="center" vertical="center" wrapText="1" readingOrder="1"/>
    </xf>
    <xf numFmtId="0" fontId="106" fillId="0" borderId="60" xfId="0" applyNumberFormat="1" applyFont="1" applyFill="1" applyBorder="1" applyAlignment="1" applyProtection="1">
      <alignment horizontal="left" vertical="center" wrapText="1" readingOrder="1"/>
    </xf>
    <xf numFmtId="0" fontId="117" fillId="0" borderId="68" xfId="0" applyNumberFormat="1" applyFont="1" applyFill="1" applyBorder="1" applyAlignment="1" applyProtection="1">
      <alignment horizontal="left" vertical="center" wrapText="1" readingOrder="1"/>
    </xf>
    <xf numFmtId="0" fontId="106" fillId="0" borderId="59" xfId="0" applyNumberFormat="1" applyFont="1" applyFill="1" applyBorder="1" applyAlignment="1" applyProtection="1">
      <alignment horizontal="left" vertical="center" wrapText="1" readingOrder="1"/>
    </xf>
    <xf numFmtId="0" fontId="74" fillId="0" borderId="57" xfId="0" applyFont="1" applyFill="1" applyBorder="1" applyAlignment="1">
      <alignment horizontal="center" vertical="center"/>
    </xf>
    <xf numFmtId="0" fontId="33" fillId="0" borderId="0" xfId="0" applyFont="1" applyAlignment="1">
      <alignment horizontal="center"/>
    </xf>
    <xf numFmtId="0" fontId="31" fillId="0" borderId="0" xfId="0" applyFont="1" applyBorder="1" applyAlignment="1">
      <alignment horizontal="left"/>
    </xf>
    <xf numFmtId="0" fontId="22" fillId="0" borderId="57" xfId="0" applyFont="1" applyFill="1" applyBorder="1" applyAlignment="1">
      <alignment horizontal="center"/>
    </xf>
    <xf numFmtId="0" fontId="22" fillId="0" borderId="57" xfId="0" applyFont="1" applyFill="1" applyBorder="1" applyAlignment="1">
      <alignment horizontal="center" vertical="center"/>
    </xf>
    <xf numFmtId="0" fontId="14" fillId="0" borderId="0" xfId="0" applyFont="1" applyAlignment="1">
      <alignment horizontal="center"/>
    </xf>
    <xf numFmtId="0" fontId="22" fillId="0" borderId="0" xfId="0" applyFont="1" applyAlignment="1">
      <alignment horizontal="center"/>
    </xf>
    <xf numFmtId="0" fontId="14" fillId="0" borderId="0" xfId="0" applyFont="1" applyBorder="1" applyAlignment="1">
      <alignment horizontal="center"/>
    </xf>
    <xf numFmtId="0" fontId="22" fillId="0" borderId="61" xfId="0" applyFont="1" applyFill="1" applyBorder="1" applyAlignment="1">
      <alignment horizontal="center" vertical="center"/>
    </xf>
    <xf numFmtId="0" fontId="22" fillId="0" borderId="61" xfId="0" applyNumberFormat="1" applyFont="1" applyFill="1" applyBorder="1" applyAlignment="1" applyProtection="1">
      <alignment horizontal="center" vertical="center" wrapText="1" readingOrder="1"/>
    </xf>
    <xf numFmtId="0" fontId="22" fillId="0" borderId="6" xfId="0" applyNumberFormat="1" applyFont="1" applyFill="1" applyBorder="1" applyAlignment="1" applyProtection="1">
      <alignment horizontal="center" vertical="center" wrapText="1" readingOrder="1"/>
    </xf>
    <xf numFmtId="0" fontId="22" fillId="0" borderId="6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Fill="1" applyBorder="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95" fillId="0" borderId="61" xfId="0" applyFont="1" applyBorder="1" applyAlignment="1">
      <alignment horizontal="center" vertical="center"/>
    </xf>
    <xf numFmtId="0" fontId="95" fillId="0" borderId="6" xfId="0" applyFont="1" applyBorder="1" applyAlignment="1">
      <alignment horizontal="center" vertical="center"/>
    </xf>
    <xf numFmtId="0" fontId="95" fillId="0" borderId="41" xfId="0" applyFont="1" applyBorder="1" applyAlignment="1">
      <alignment horizontal="center" vertical="center"/>
    </xf>
    <xf numFmtId="0" fontId="95" fillId="0" borderId="42" xfId="0" applyFont="1" applyBorder="1" applyAlignment="1">
      <alignment horizontal="center" vertical="center"/>
    </xf>
    <xf numFmtId="0" fontId="95" fillId="0" borderId="7" xfId="0" applyFont="1" applyBorder="1" applyAlignment="1">
      <alignment horizontal="center" vertical="center"/>
    </xf>
    <xf numFmtId="0" fontId="95" fillId="0" borderId="11" xfId="0" applyFont="1" applyBorder="1" applyAlignment="1">
      <alignment horizontal="center" vertical="center"/>
    </xf>
    <xf numFmtId="0" fontId="95" fillId="0" borderId="62" xfId="0" applyFont="1" applyBorder="1" applyAlignment="1">
      <alignment horizontal="center"/>
    </xf>
    <xf numFmtId="0" fontId="95" fillId="0" borderId="63" xfId="0" applyFont="1" applyBorder="1" applyAlignment="1">
      <alignment horizontal="center"/>
    </xf>
    <xf numFmtId="0" fontId="95" fillId="0" borderId="64" xfId="0" applyFont="1" applyBorder="1" applyAlignment="1">
      <alignment horizontal="center"/>
    </xf>
    <xf numFmtId="0" fontId="95" fillId="0" borderId="57" xfId="0" applyFont="1" applyBorder="1" applyAlignment="1">
      <alignment horizontal="center" vertical="center"/>
    </xf>
    <xf numFmtId="0" fontId="22" fillId="0" borderId="0" xfId="0" applyFont="1" applyBorder="1" applyAlignment="1">
      <alignment horizontal="center"/>
    </xf>
    <xf numFmtId="0" fontId="31" fillId="0" borderId="0" xfId="0" applyFont="1" applyAlignment="1">
      <alignment horizontal="center"/>
    </xf>
    <xf numFmtId="0" fontId="22" fillId="0" borderId="57" xfId="1" applyFont="1" applyBorder="1" applyAlignment="1">
      <alignment horizontal="center" vertical="center"/>
    </xf>
    <xf numFmtId="0" fontId="16" fillId="0" borderId="0" xfId="1" applyFont="1" applyAlignment="1">
      <alignment horizontal="center"/>
    </xf>
    <xf numFmtId="0" fontId="22" fillId="0" borderId="0" xfId="1" applyFont="1" applyAlignment="1">
      <alignment horizontal="center"/>
    </xf>
    <xf numFmtId="0" fontId="14" fillId="0" borderId="0" xfId="1" applyFont="1" applyAlignment="1">
      <alignment horizontal="center"/>
    </xf>
    <xf numFmtId="0" fontId="14" fillId="0" borderId="5" xfId="1" applyFont="1" applyBorder="1" applyAlignment="1">
      <alignment horizontal="center"/>
    </xf>
    <xf numFmtId="0" fontId="22" fillId="0" borderId="41" xfId="1" applyFont="1" applyBorder="1" applyAlignment="1">
      <alignment horizontal="center" vertical="center"/>
    </xf>
    <xf numFmtId="0" fontId="22" fillId="0" borderId="7" xfId="1" applyFont="1" applyBorder="1" applyAlignment="1">
      <alignment horizontal="center" vertical="center"/>
    </xf>
    <xf numFmtId="0" fontId="22" fillId="0" borderId="57" xfId="1" applyFont="1" applyBorder="1" applyAlignment="1">
      <alignment horizontal="center"/>
    </xf>
    <xf numFmtId="0" fontId="22" fillId="0" borderId="0" xfId="52" applyFont="1" applyAlignment="1">
      <alignment horizontal="center"/>
    </xf>
    <xf numFmtId="0" fontId="14" fillId="0" borderId="0" xfId="52" applyFont="1" applyBorder="1" applyAlignment="1">
      <alignment horizontal="center"/>
    </xf>
    <xf numFmtId="0" fontId="14" fillId="0" borderId="3" xfId="52" applyFont="1" applyBorder="1" applyAlignment="1">
      <alignment horizontal="center"/>
    </xf>
    <xf numFmtId="0" fontId="4" fillId="0" borderId="10" xfId="0" applyFont="1" applyFill="1" applyBorder="1" applyAlignment="1">
      <alignment horizontal="center" vertical="center"/>
    </xf>
    <xf numFmtId="0" fontId="15" fillId="0" borderId="37" xfId="0" applyFont="1" applyBorder="1" applyAlignment="1">
      <alignment horizontal="center" vertical="center"/>
    </xf>
    <xf numFmtId="0" fontId="15" fillId="0" borderId="47" xfId="0" applyFont="1" applyBorder="1" applyAlignment="1">
      <alignment horizontal="center"/>
    </xf>
    <xf numFmtId="0" fontId="15" fillId="0" borderId="9" xfId="0" applyFont="1" applyBorder="1" applyAlignment="1">
      <alignment horizontal="center"/>
    </xf>
    <xf numFmtId="0" fontId="15" fillId="0" borderId="0" xfId="0" applyFont="1" applyBorder="1" applyAlignment="1">
      <alignment horizontal="center" vertical="center"/>
    </xf>
    <xf numFmtId="0" fontId="18" fillId="0" borderId="37" xfId="0" applyNumberFormat="1" applyFont="1" applyFill="1" applyBorder="1" applyAlignment="1" applyProtection="1">
      <alignment horizontal="center" vertical="center" wrapText="1"/>
    </xf>
    <xf numFmtId="0" fontId="29" fillId="0" borderId="0" xfId="0" applyFont="1" applyAlignment="1">
      <alignment horizontal="center"/>
    </xf>
    <xf numFmtId="0" fontId="30" fillId="0" borderId="0" xfId="0" applyFont="1" applyAlignment="1">
      <alignment horizontal="center"/>
    </xf>
    <xf numFmtId="0" fontId="22" fillId="0" borderId="1" xfId="0" applyFont="1" applyBorder="1" applyAlignment="1">
      <alignment horizontal="left"/>
    </xf>
    <xf numFmtId="0" fontId="22" fillId="0" borderId="0" xfId="0" applyFont="1" applyBorder="1" applyAlignment="1">
      <alignment horizontal="left"/>
    </xf>
    <xf numFmtId="0" fontId="13" fillId="0" borderId="0" xfId="0" applyFont="1" applyAlignment="1">
      <alignment horizontal="center"/>
    </xf>
    <xf numFmtId="0" fontId="15" fillId="0" borderId="0" xfId="0" applyFont="1" applyAlignment="1">
      <alignment horizontal="center"/>
    </xf>
    <xf numFmtId="0" fontId="20" fillId="0" borderId="0" xfId="0" applyFont="1" applyAlignment="1">
      <alignment horizontal="center"/>
    </xf>
    <xf numFmtId="0" fontId="15" fillId="0" borderId="46" xfId="0" applyFont="1" applyBorder="1" applyAlignment="1">
      <alignment horizontal="center" vertical="center"/>
    </xf>
    <xf numFmtId="0" fontId="15" fillId="0" borderId="48" xfId="0" applyFont="1" applyBorder="1" applyAlignment="1">
      <alignment horizontal="center" vertical="center"/>
    </xf>
    <xf numFmtId="0" fontId="15" fillId="0" borderId="40" xfId="0" applyFont="1" applyBorder="1" applyAlignment="1">
      <alignment horizontal="center" vertical="center"/>
    </xf>
    <xf numFmtId="0" fontId="15" fillId="0" borderId="37" xfId="0" applyFont="1" applyBorder="1" applyAlignment="1">
      <alignment horizontal="center"/>
    </xf>
    <xf numFmtId="0" fontId="15" fillId="0" borderId="49" xfId="0" applyFont="1" applyBorder="1" applyAlignment="1">
      <alignment horizontal="center" vertical="center"/>
    </xf>
    <xf numFmtId="0" fontId="15" fillId="0" borderId="6" xfId="0" applyFont="1" applyBorder="1" applyAlignment="1">
      <alignment horizontal="center" vertical="center"/>
    </xf>
    <xf numFmtId="0" fontId="15" fillId="0" borderId="43" xfId="0" applyFont="1" applyBorder="1" applyAlignment="1">
      <alignment horizontal="center"/>
    </xf>
    <xf numFmtId="0" fontId="15" fillId="0" borderId="44" xfId="0" applyFont="1" applyBorder="1" applyAlignment="1">
      <alignment horizontal="center"/>
    </xf>
    <xf numFmtId="0" fontId="15" fillId="0" borderId="45" xfId="0" applyFont="1" applyBorder="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4" fillId="0" borderId="0" xfId="0" applyFont="1" applyBorder="1" applyAlignment="1">
      <alignment horizontal="left"/>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22" fillId="0" borderId="42" xfId="0" applyFont="1" applyBorder="1" applyAlignment="1">
      <alignment horizontal="center" vertical="center"/>
    </xf>
    <xf numFmtId="0" fontId="22" fillId="0" borderId="11" xfId="0" applyFont="1" applyBorder="1" applyAlignment="1">
      <alignment horizontal="center" vertic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40" xfId="0" applyFont="1" applyBorder="1" applyAlignment="1">
      <alignment horizontal="center" vertical="center"/>
    </xf>
    <xf numFmtId="0" fontId="22" fillId="0" borderId="6" xfId="0" applyFont="1" applyBorder="1" applyAlignment="1">
      <alignment horizontal="center" vertical="center"/>
    </xf>
    <xf numFmtId="0" fontId="19" fillId="0" borderId="40" xfId="0" applyFont="1" applyBorder="1" applyAlignment="1">
      <alignment horizontal="center" vertical="center"/>
    </xf>
    <xf numFmtId="0" fontId="19" fillId="0" borderId="6" xfId="0" applyFont="1" applyBorder="1" applyAlignment="1">
      <alignment horizontal="center" vertical="center"/>
    </xf>
    <xf numFmtId="0" fontId="4" fillId="0" borderId="10" xfId="0" applyFont="1" applyFill="1" applyBorder="1" applyAlignment="1">
      <alignment horizontal="left" vertical="center"/>
    </xf>
    <xf numFmtId="0" fontId="22" fillId="0" borderId="41" xfId="0" applyFont="1" applyBorder="1" applyAlignment="1">
      <alignment horizontal="center" vertical="center"/>
    </xf>
    <xf numFmtId="0" fontId="22" fillId="0" borderId="7" xfId="0" applyFont="1" applyBorder="1" applyAlignment="1">
      <alignment horizontal="center" vertical="center"/>
    </xf>
    <xf numFmtId="0" fontId="37" fillId="0" borderId="57" xfId="0" applyFont="1" applyBorder="1" applyAlignment="1">
      <alignment horizontal="center"/>
    </xf>
    <xf numFmtId="0" fontId="35" fillId="0" borderId="0" xfId="0" applyFont="1" applyBorder="1" applyAlignment="1">
      <alignment horizontal="center" vertical="center"/>
    </xf>
    <xf numFmtId="0" fontId="37" fillId="0" borderId="57" xfId="0" applyFont="1" applyBorder="1" applyAlignment="1">
      <alignment horizontal="center" vertical="center"/>
    </xf>
    <xf numFmtId="0" fontId="40" fillId="0" borderId="0" xfId="0" applyFont="1" applyBorder="1" applyAlignment="1">
      <alignment horizontal="center"/>
    </xf>
    <xf numFmtId="0" fontId="37" fillId="0" borderId="0" xfId="0" applyFont="1" applyBorder="1" applyAlignment="1">
      <alignment horizontal="center" vertical="center"/>
    </xf>
    <xf numFmtId="0" fontId="37" fillId="0" borderId="0" xfId="0" applyFont="1" applyBorder="1" applyAlignment="1">
      <alignment horizontal="left"/>
    </xf>
    <xf numFmtId="0" fontId="29" fillId="0" borderId="10" xfId="0" applyFont="1" applyFill="1" applyBorder="1" applyAlignment="1">
      <alignment horizontal="center" vertical="center"/>
    </xf>
    <xf numFmtId="0" fontId="37" fillId="0" borderId="0" xfId="0" applyFont="1" applyBorder="1" applyAlignment="1">
      <alignment horizontal="center"/>
    </xf>
    <xf numFmtId="0" fontId="35" fillId="0" borderId="0" xfId="0" applyFont="1" applyBorder="1" applyAlignment="1">
      <alignment horizontal="center"/>
    </xf>
    <xf numFmtId="0" fontId="37" fillId="0" borderId="0" xfId="0" applyFont="1" applyAlignment="1">
      <alignment horizontal="center"/>
    </xf>
    <xf numFmtId="0" fontId="40" fillId="0" borderId="0" xfId="0" applyFont="1" applyBorder="1" applyAlignment="1">
      <alignment horizontal="center" vertical="center"/>
    </xf>
    <xf numFmtId="0" fontId="37" fillId="0" borderId="57" xfId="0" applyFont="1" applyBorder="1" applyAlignment="1">
      <alignment horizontal="center" vertical="center" wrapText="1"/>
    </xf>
    <xf numFmtId="0" fontId="14" fillId="0" borderId="0" xfId="0" applyFont="1" applyAlignment="1">
      <alignment horizontal="left"/>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38" xfId="0" applyFont="1" applyBorder="1" applyAlignment="1">
      <alignment horizontal="center" vertical="center"/>
    </xf>
    <xf numFmtId="0" fontId="15" fillId="0" borderId="35" xfId="0" applyFont="1" applyBorder="1" applyAlignment="1">
      <alignment horizontal="center"/>
    </xf>
    <xf numFmtId="0" fontId="15" fillId="0" borderId="36" xfId="0" applyFont="1" applyBorder="1" applyAlignment="1">
      <alignment horizontal="center"/>
    </xf>
    <xf numFmtId="0" fontId="15" fillId="0" borderId="17" xfId="0" applyFont="1" applyBorder="1" applyAlignment="1">
      <alignment horizontal="center"/>
    </xf>
    <xf numFmtId="0" fontId="38" fillId="2" borderId="35" xfId="0" applyFont="1" applyFill="1" applyBorder="1" applyAlignment="1">
      <alignment horizontal="left" vertical="center" wrapText="1" readingOrder="1"/>
    </xf>
    <xf numFmtId="0" fontId="38" fillId="2" borderId="17" xfId="0" applyFont="1" applyFill="1" applyBorder="1" applyAlignment="1">
      <alignment horizontal="left" vertical="center" wrapText="1" readingOrder="1"/>
    </xf>
    <xf numFmtId="0" fontId="18" fillId="2" borderId="35" xfId="0" applyFont="1" applyFill="1" applyBorder="1" applyAlignment="1">
      <alignment horizontal="left" vertical="center" wrapText="1" readingOrder="1"/>
    </xf>
    <xf numFmtId="0" fontId="18" fillId="2" borderId="17" xfId="0" applyFont="1" applyFill="1" applyBorder="1" applyAlignment="1">
      <alignment horizontal="left" vertical="center" wrapText="1" readingOrder="1"/>
    </xf>
    <xf numFmtId="0" fontId="38" fillId="0" borderId="35" xfId="0" applyFont="1" applyBorder="1" applyAlignment="1">
      <alignment horizontal="left" vertical="center" wrapText="1" readingOrder="1"/>
    </xf>
    <xf numFmtId="0" fontId="38" fillId="0" borderId="17" xfId="0" applyFont="1" applyBorder="1" applyAlignment="1">
      <alignment horizontal="left" vertical="center" wrapText="1" readingOrder="1"/>
    </xf>
    <xf numFmtId="0" fontId="8" fillId="2" borderId="35" xfId="0" applyFont="1" applyFill="1" applyBorder="1" applyAlignment="1">
      <alignment horizontal="left" vertical="center" wrapText="1" readingOrder="1"/>
    </xf>
    <xf numFmtId="0" fontId="8" fillId="2" borderId="17" xfId="0" applyFont="1" applyFill="1" applyBorder="1" applyAlignment="1">
      <alignment horizontal="left" vertical="center" wrapText="1" readingOrder="1"/>
    </xf>
    <xf numFmtId="0" fontId="8" fillId="0" borderId="35" xfId="0" applyFont="1" applyBorder="1" applyAlignment="1">
      <alignment horizontal="left" vertical="center" wrapText="1" readingOrder="1"/>
    </xf>
    <xf numFmtId="0" fontId="8" fillId="0" borderId="17" xfId="0" applyFont="1" applyBorder="1" applyAlignment="1">
      <alignment horizontal="left" vertical="center" wrapText="1" readingOrder="1"/>
    </xf>
    <xf numFmtId="0" fontId="14" fillId="0" borderId="51" xfId="0" applyFont="1" applyBorder="1" applyAlignment="1">
      <alignment horizontal="center"/>
    </xf>
    <xf numFmtId="0" fontId="22" fillId="0" borderId="57" xfId="0" applyFont="1" applyBorder="1" applyAlignment="1">
      <alignment horizontal="center"/>
    </xf>
    <xf numFmtId="0" fontId="12" fillId="0" borderId="0" xfId="0" applyFont="1" applyFill="1" applyAlignment="1">
      <alignment horizontal="center"/>
    </xf>
    <xf numFmtId="0" fontId="14" fillId="0" borderId="0" xfId="0" applyFont="1" applyFill="1" applyBorder="1" applyAlignment="1">
      <alignment horizontal="center"/>
    </xf>
    <xf numFmtId="0" fontId="14" fillId="0" borderId="67" xfId="0" applyFont="1" applyBorder="1" applyAlignment="1">
      <alignment horizontal="center"/>
    </xf>
    <xf numFmtId="0" fontId="22" fillId="0" borderId="57" xfId="0" applyFont="1" applyBorder="1" applyAlignment="1">
      <alignment horizontal="center" vertical="center"/>
    </xf>
    <xf numFmtId="0" fontId="22" fillId="0" borderId="61" xfId="0" applyFont="1" applyBorder="1" applyAlignment="1">
      <alignment horizontal="center" vertical="center"/>
    </xf>
    <xf numFmtId="0" fontId="22" fillId="0" borderId="8" xfId="0" applyFont="1" applyBorder="1" applyAlignment="1">
      <alignment horizontal="center" vertical="center"/>
    </xf>
    <xf numFmtId="0" fontId="44" fillId="0" borderId="0" xfId="0" applyFont="1" applyBorder="1" applyAlignment="1">
      <alignment horizontal="center"/>
    </xf>
    <xf numFmtId="0" fontId="27" fillId="0" borderId="1" xfId="0" applyFont="1" applyBorder="1" applyAlignment="1">
      <alignment horizontal="left"/>
    </xf>
    <xf numFmtId="0" fontId="27" fillId="0" borderId="0" xfId="0" applyFont="1" applyBorder="1" applyAlignment="1">
      <alignment horizontal="left"/>
    </xf>
    <xf numFmtId="0" fontId="27" fillId="0" borderId="54" xfId="0" applyFont="1" applyBorder="1" applyAlignment="1">
      <alignment horizontal="center" vertical="center"/>
    </xf>
    <xf numFmtId="0" fontId="27" fillId="0" borderId="52" xfId="0" applyFont="1" applyBorder="1" applyAlignment="1">
      <alignment horizontal="center" vertical="center"/>
    </xf>
    <xf numFmtId="0" fontId="27" fillId="0" borderId="8" xfId="0" applyFont="1" applyBorder="1" applyAlignment="1">
      <alignment horizontal="center" vertical="center"/>
    </xf>
    <xf numFmtId="0" fontId="27" fillId="0" borderId="54" xfId="0" applyFont="1" applyBorder="1" applyAlignment="1">
      <alignment horizontal="center"/>
    </xf>
    <xf numFmtId="0" fontId="39" fillId="0" borderId="0" xfId="0" applyFont="1" applyAlignment="1">
      <alignment horizontal="center"/>
    </xf>
    <xf numFmtId="0" fontId="22" fillId="0" borderId="10" xfId="0" applyFont="1" applyBorder="1" applyAlignment="1">
      <alignment horizontal="center" vertical="center"/>
    </xf>
    <xf numFmtId="0" fontId="15" fillId="0" borderId="10" xfId="0" applyFont="1" applyBorder="1" applyAlignment="1">
      <alignment horizontal="center" vertical="center"/>
    </xf>
    <xf numFmtId="0" fontId="30" fillId="0" borderId="0" xfId="4" applyFont="1" applyFill="1" applyAlignment="1">
      <alignment horizontal="center"/>
    </xf>
    <xf numFmtId="0" fontId="19" fillId="0" borderId="0" xfId="4" applyFont="1" applyFill="1" applyAlignment="1">
      <alignment horizontal="center"/>
    </xf>
    <xf numFmtId="0" fontId="29" fillId="0" borderId="0" xfId="4" applyFont="1" applyFill="1" applyAlignment="1">
      <alignment horizontal="center"/>
    </xf>
    <xf numFmtId="0" fontId="30" fillId="0" borderId="0" xfId="4" applyFont="1" applyFill="1" applyBorder="1" applyAlignment="1">
      <alignment horizontal="center"/>
    </xf>
    <xf numFmtId="0" fontId="30" fillId="0" borderId="0" xfId="4" applyFont="1" applyFill="1" applyBorder="1" applyAlignment="1">
      <alignment horizontal="left"/>
    </xf>
    <xf numFmtId="0" fontId="29" fillId="0" borderId="61" xfId="4" applyFont="1" applyFill="1" applyBorder="1" applyAlignment="1">
      <alignment horizontal="center" vertical="center"/>
    </xf>
    <xf numFmtId="0" fontId="29" fillId="0" borderId="6" xfId="4" applyFont="1" applyFill="1" applyBorder="1" applyAlignment="1">
      <alignment horizontal="center" vertical="center"/>
    </xf>
    <xf numFmtId="0" fontId="29" fillId="0" borderId="53" xfId="4" applyFont="1" applyFill="1" applyBorder="1" applyAlignment="1">
      <alignment horizontal="center" vertical="center"/>
    </xf>
    <xf numFmtId="0" fontId="29" fillId="0" borderId="38" xfId="4" applyFont="1" applyFill="1" applyBorder="1" applyAlignment="1">
      <alignment horizontal="center" vertical="center"/>
    </xf>
    <xf numFmtId="0" fontId="29" fillId="0" borderId="7" xfId="4" applyFont="1" applyFill="1" applyBorder="1" applyAlignment="1">
      <alignment horizontal="center" vertical="center"/>
    </xf>
    <xf numFmtId="0" fontId="29" fillId="0" borderId="11" xfId="4" applyFont="1" applyFill="1" applyBorder="1" applyAlignment="1">
      <alignment horizontal="center" vertical="center"/>
    </xf>
    <xf numFmtId="0" fontId="29" fillId="0" borderId="62" xfId="4" applyFont="1" applyFill="1" applyBorder="1" applyAlignment="1">
      <alignment horizontal="center"/>
    </xf>
    <xf numFmtId="0" fontId="29" fillId="0" borderId="63" xfId="4" applyFont="1" applyFill="1" applyBorder="1" applyAlignment="1">
      <alignment horizontal="center"/>
    </xf>
    <xf numFmtId="0" fontId="29" fillId="0" borderId="64" xfId="4" applyFont="1" applyFill="1" applyBorder="1" applyAlignment="1">
      <alignment horizontal="center"/>
    </xf>
    <xf numFmtId="0" fontId="89" fillId="0" borderId="0" xfId="52" applyFont="1" applyFill="1" applyAlignment="1" applyProtection="1">
      <alignment horizontal="center"/>
    </xf>
    <xf numFmtId="0" fontId="89" fillId="0" borderId="0" xfId="52" applyFont="1" applyAlignment="1" applyProtection="1">
      <alignment horizontal="center"/>
    </xf>
    <xf numFmtId="0" fontId="81" fillId="0" borderId="0" xfId="52" applyFont="1" applyAlignment="1" applyProtection="1">
      <alignment horizontal="center"/>
    </xf>
    <xf numFmtId="0" fontId="80" fillId="0" borderId="0" xfId="52" applyFont="1" applyAlignment="1" applyProtection="1">
      <alignment horizontal="center"/>
    </xf>
    <xf numFmtId="0" fontId="82" fillId="0" borderId="0" xfId="52" applyFont="1" applyAlignment="1" applyProtection="1">
      <alignment horizontal="center"/>
    </xf>
    <xf numFmtId="0" fontId="82" fillId="0" borderId="0" xfId="52" applyFont="1" applyBorder="1" applyAlignment="1" applyProtection="1">
      <alignment horizontal="center"/>
    </xf>
    <xf numFmtId="0" fontId="82" fillId="0" borderId="3" xfId="52" applyFont="1" applyBorder="1" applyAlignment="1" applyProtection="1">
      <alignment horizontal="center"/>
    </xf>
    <xf numFmtId="0" fontId="81" fillId="0" borderId="40" xfId="52" applyFont="1" applyBorder="1" applyAlignment="1" applyProtection="1">
      <alignment horizontal="center" vertical="center"/>
    </xf>
    <xf numFmtId="0" fontId="81" fillId="0" borderId="6" xfId="52" applyFont="1" applyBorder="1" applyAlignment="1" applyProtection="1">
      <alignment horizontal="center" vertical="center"/>
    </xf>
    <xf numFmtId="0" fontId="81" fillId="0" borderId="41" xfId="52" applyFont="1" applyBorder="1" applyAlignment="1" applyProtection="1">
      <alignment horizontal="center" vertical="center"/>
    </xf>
    <xf numFmtId="0" fontId="81" fillId="0" borderId="42" xfId="52" applyFont="1" applyBorder="1" applyAlignment="1" applyProtection="1">
      <alignment horizontal="center" vertical="center"/>
    </xf>
    <xf numFmtId="0" fontId="81" fillId="0" borderId="7" xfId="52" applyFont="1" applyBorder="1" applyAlignment="1" applyProtection="1">
      <alignment horizontal="center" vertical="center"/>
    </xf>
    <xf numFmtId="0" fontId="81" fillId="0" borderId="11" xfId="52" applyFont="1" applyBorder="1" applyAlignment="1" applyProtection="1">
      <alignment horizontal="center" vertical="center"/>
    </xf>
    <xf numFmtId="0" fontId="81" fillId="0" borderId="42" xfId="52" applyFont="1" applyBorder="1" applyAlignment="1" applyProtection="1">
      <alignment horizontal="center" vertical="center" wrapText="1"/>
    </xf>
    <xf numFmtId="0" fontId="81" fillId="0" borderId="11" xfId="52" applyFont="1" applyBorder="1" applyAlignment="1" applyProtection="1">
      <alignment horizontal="center" vertical="center" wrapText="1"/>
    </xf>
    <xf numFmtId="0" fontId="83" fillId="0" borderId="43" xfId="52" applyFont="1" applyBorder="1" applyAlignment="1" applyProtection="1">
      <alignment horizontal="center" vertical="center"/>
    </xf>
    <xf numFmtId="0" fontId="83" fillId="0" borderId="44" xfId="52" applyFont="1" applyBorder="1" applyAlignment="1" applyProtection="1">
      <alignment horizontal="center" vertical="center"/>
    </xf>
    <xf numFmtId="0" fontId="83" fillId="0" borderId="45" xfId="52" applyFont="1" applyBorder="1" applyAlignment="1" applyProtection="1">
      <alignment horizontal="center" vertical="center"/>
    </xf>
    <xf numFmtId="0" fontId="84" fillId="0" borderId="10" xfId="0" applyFont="1" applyFill="1" applyBorder="1" applyAlignment="1">
      <alignment horizontal="center" vertical="center"/>
    </xf>
    <xf numFmtId="0" fontId="88" fillId="0" borderId="0" xfId="52" applyFont="1" applyAlignment="1" applyProtection="1">
      <alignment horizontal="center"/>
    </xf>
    <xf numFmtId="0" fontId="82" fillId="0" borderId="0" xfId="52" applyFont="1" applyFill="1" applyBorder="1" applyAlignment="1" applyProtection="1">
      <alignment horizontal="center"/>
    </xf>
    <xf numFmtId="0" fontId="88" fillId="0" borderId="0" xfId="52" applyFont="1" applyFill="1" applyAlignment="1" applyProtection="1">
      <alignment horizontal="center"/>
    </xf>
    <xf numFmtId="0" fontId="14" fillId="0" borderId="51" xfId="5" applyFont="1" applyBorder="1" applyAlignment="1">
      <alignment horizontal="center"/>
    </xf>
    <xf numFmtId="0" fontId="22" fillId="0" borderId="0" xfId="5" applyFont="1" applyAlignment="1">
      <alignment horizontal="center"/>
    </xf>
    <xf numFmtId="0" fontId="22" fillId="0" borderId="53" xfId="5" applyFont="1" applyBorder="1" applyAlignment="1">
      <alignment horizontal="center" vertical="center"/>
    </xf>
    <xf numFmtId="0" fontId="22" fillId="0" borderId="7" xfId="5" applyFont="1" applyBorder="1" applyAlignment="1">
      <alignment horizontal="center" vertical="center"/>
    </xf>
    <xf numFmtId="0" fontId="22" fillId="0" borderId="22" xfId="5" applyFont="1" applyBorder="1" applyAlignment="1">
      <alignment horizontal="center" vertical="center"/>
    </xf>
    <xf numFmtId="0" fontId="22" fillId="0" borderId="22" xfId="5" applyFont="1" applyBorder="1" applyAlignment="1">
      <alignment horizontal="center"/>
    </xf>
    <xf numFmtId="0" fontId="16" fillId="0" borderId="0" xfId="5" applyFont="1" applyAlignment="1">
      <alignment horizontal="right"/>
    </xf>
    <xf numFmtId="0" fontId="16" fillId="0" borderId="0" xfId="5" applyFont="1" applyAlignment="1">
      <alignment horizontal="center"/>
    </xf>
    <xf numFmtId="0" fontId="14" fillId="0" borderId="0" xfId="5" applyFont="1" applyAlignment="1">
      <alignment horizontal="center"/>
    </xf>
    <xf numFmtId="0" fontId="19" fillId="0" borderId="52" xfId="0" applyFont="1" applyBorder="1" applyAlignment="1">
      <alignment horizontal="center"/>
    </xf>
    <xf numFmtId="0" fontId="19" fillId="0" borderId="6" xfId="0" applyFont="1" applyBorder="1" applyAlignment="1">
      <alignment horizontal="center"/>
    </xf>
    <xf numFmtId="0" fontId="14" fillId="0" borderId="0" xfId="5" applyFont="1" applyBorder="1" applyAlignment="1">
      <alignment horizontal="center"/>
    </xf>
    <xf numFmtId="0" fontId="22" fillId="0" borderId="1" xfId="5" applyFont="1" applyBorder="1" applyAlignment="1">
      <alignment horizontal="left"/>
    </xf>
    <xf numFmtId="0" fontId="22" fillId="0" borderId="0" xfId="5" applyFont="1" applyBorder="1" applyAlignment="1">
      <alignment horizontal="left"/>
    </xf>
    <xf numFmtId="0" fontId="15" fillId="0" borderId="57" xfId="0" applyFont="1" applyBorder="1" applyAlignment="1">
      <alignment horizontal="center" vertical="center"/>
    </xf>
    <xf numFmtId="0" fontId="15" fillId="0" borderId="57" xfId="0" applyFont="1" applyBorder="1" applyAlignment="1">
      <alignment horizontal="center"/>
    </xf>
    <xf numFmtId="0" fontId="14" fillId="0" borderId="0" xfId="0" applyFont="1" applyBorder="1" applyAlignment="1">
      <alignment horizontal="left" vertical="center"/>
    </xf>
    <xf numFmtId="0" fontId="14" fillId="0" borderId="0" xfId="52" applyFont="1" applyBorder="1" applyAlignment="1" applyProtection="1">
      <alignment horizontal="center"/>
    </xf>
    <xf numFmtId="0" fontId="14" fillId="0" borderId="3" xfId="52" applyFont="1" applyBorder="1" applyAlignment="1" applyProtection="1">
      <alignment horizontal="center"/>
    </xf>
    <xf numFmtId="0" fontId="22" fillId="0" borderId="0" xfId="0" applyFont="1" applyAlignment="1">
      <alignment horizontal="left"/>
    </xf>
    <xf numFmtId="0" fontId="17" fillId="0" borderId="0" xfId="0" applyFont="1" applyAlignment="1"/>
    <xf numFmtId="0" fontId="31" fillId="0" borderId="0" xfId="0" applyFont="1" applyAlignment="1">
      <alignment horizontal="left" vertical="center"/>
    </xf>
    <xf numFmtId="0" fontId="17" fillId="0" borderId="0" xfId="0" applyFont="1" applyAlignment="1">
      <alignment vertical="center"/>
    </xf>
    <xf numFmtId="0" fontId="33" fillId="0" borderId="23" xfId="0" applyFont="1" applyBorder="1" applyAlignment="1">
      <alignment horizontal="center" vertical="center"/>
    </xf>
    <xf numFmtId="0" fontId="17" fillId="0" borderId="29" xfId="0" applyFont="1" applyBorder="1"/>
    <xf numFmtId="0" fontId="33" fillId="0" borderId="24" xfId="0" applyFont="1" applyBorder="1" applyAlignment="1">
      <alignment horizontal="center" vertical="center"/>
    </xf>
    <xf numFmtId="0" fontId="17" fillId="0" borderId="25" xfId="0" applyFont="1" applyBorder="1"/>
    <xf numFmtId="0" fontId="17" fillId="0" borderId="30" xfId="0" applyFont="1" applyBorder="1"/>
    <xf numFmtId="0" fontId="17" fillId="0" borderId="31" xfId="0" applyFont="1" applyBorder="1"/>
    <xf numFmtId="0" fontId="15" fillId="0" borderId="23" xfId="0" applyFont="1" applyBorder="1" applyAlignment="1">
      <alignment horizontal="center" vertical="center"/>
    </xf>
    <xf numFmtId="0" fontId="13" fillId="0" borderId="29" xfId="0" applyFont="1" applyBorder="1"/>
    <xf numFmtId="0" fontId="33" fillId="0" borderId="25" xfId="0" applyFont="1" applyBorder="1" applyAlignment="1">
      <alignment horizontal="center" vertical="center" wrapText="1"/>
    </xf>
    <xf numFmtId="0" fontId="33" fillId="0" borderId="26" xfId="0" applyFont="1" applyBorder="1" applyAlignment="1">
      <alignment horizontal="center"/>
    </xf>
    <xf numFmtId="0" fontId="17" fillId="0" borderId="27" xfId="0" applyFont="1" applyBorder="1"/>
    <xf numFmtId="0" fontId="17" fillId="0" borderId="28" xfId="0" applyFont="1" applyBorder="1"/>
    <xf numFmtId="0" fontId="19" fillId="0" borderId="0" xfId="0" applyFont="1" applyAlignment="1">
      <alignment horizontal="center"/>
    </xf>
    <xf numFmtId="0" fontId="68" fillId="0" borderId="61" xfId="0" applyFont="1" applyBorder="1" applyAlignment="1">
      <alignment horizontal="center" vertical="top" wrapText="1"/>
    </xf>
    <xf numFmtId="0" fontId="68" fillId="0" borderId="6" xfId="0" applyFont="1" applyBorder="1" applyAlignment="1">
      <alignment horizontal="center" vertical="top"/>
    </xf>
    <xf numFmtId="0" fontId="68" fillId="0" borderId="57" xfId="0" applyFont="1" applyBorder="1" applyAlignment="1">
      <alignment horizontal="center" vertical="center"/>
    </xf>
    <xf numFmtId="0" fontId="68" fillId="0" borderId="22" xfId="0" applyFont="1" applyBorder="1" applyAlignment="1">
      <alignment horizontal="center" vertical="center" wrapText="1"/>
    </xf>
    <xf numFmtId="0" fontId="68" fillId="0" borderId="22" xfId="0" applyFont="1" applyBorder="1" applyAlignment="1">
      <alignment horizontal="center" vertical="center"/>
    </xf>
    <xf numFmtId="0" fontId="68" fillId="0" borderId="57" xfId="0" applyFont="1" applyBorder="1" applyAlignment="1">
      <alignment horizontal="center" vertical="center" wrapText="1"/>
    </xf>
    <xf numFmtId="0" fontId="4" fillId="0" borderId="10" xfId="0" applyFont="1" applyBorder="1" applyAlignment="1">
      <alignment horizontal="center" vertical="center"/>
    </xf>
    <xf numFmtId="0" fontId="22" fillId="0" borderId="0" xfId="0" applyFont="1" applyAlignment="1">
      <alignment horizontal="center" vertical="center"/>
    </xf>
    <xf numFmtId="0" fontId="15" fillId="0" borderId="57"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6" xfId="0" applyFont="1" applyBorder="1" applyAlignment="1">
      <alignment horizontal="center" vertical="center" wrapText="1"/>
    </xf>
    <xf numFmtId="0" fontId="15" fillId="0" borderId="61" xfId="0" applyFont="1" applyBorder="1" applyAlignment="1">
      <alignment horizontal="center" vertical="center"/>
    </xf>
    <xf numFmtId="0" fontId="15" fillId="0" borderId="62" xfId="0" applyFont="1" applyBorder="1" applyAlignment="1">
      <alignment horizontal="center"/>
    </xf>
    <xf numFmtId="0" fontId="15" fillId="0" borderId="63" xfId="0" applyFont="1" applyBorder="1" applyAlignment="1">
      <alignment horizontal="center"/>
    </xf>
    <xf numFmtId="0" fontId="15" fillId="0" borderId="64" xfId="0" applyFont="1" applyBorder="1" applyAlignment="1">
      <alignment horizontal="center"/>
    </xf>
    <xf numFmtId="0" fontId="19" fillId="0" borderId="0" xfId="0" applyFont="1" applyFill="1" applyAlignment="1">
      <alignment horizontal="center" vertical="center"/>
    </xf>
    <xf numFmtId="0" fontId="30" fillId="0" borderId="0" xfId="0" applyFont="1" applyFill="1" applyAlignment="1">
      <alignment horizontal="center" vertical="center"/>
    </xf>
    <xf numFmtId="0" fontId="14" fillId="0" borderId="0" xfId="0" applyFont="1" applyFill="1" applyAlignment="1">
      <alignment horizontal="center" vertical="center"/>
    </xf>
    <xf numFmtId="0" fontId="29" fillId="0" borderId="0" xfId="0" applyFont="1" applyFill="1" applyAlignment="1">
      <alignment horizontal="center" vertical="center"/>
    </xf>
    <xf numFmtId="0" fontId="19" fillId="0" borderId="40" xfId="0" applyFont="1" applyFill="1" applyBorder="1" applyAlignment="1">
      <alignment horizontal="center" vertical="center"/>
    </xf>
    <xf numFmtId="0" fontId="19" fillId="0" borderId="6"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3" xfId="0" applyFont="1" applyFill="1" applyBorder="1" applyAlignment="1">
      <alignment horizontal="left"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29" fillId="0" borderId="0" xfId="0" applyFont="1" applyFill="1" applyAlignment="1">
      <alignment horizontal="center"/>
    </xf>
    <xf numFmtId="0" fontId="30" fillId="0" borderId="0" xfId="0" applyFont="1" applyFill="1" applyAlignment="1">
      <alignment horizontal="center"/>
    </xf>
    <xf numFmtId="0" fontId="19" fillId="0" borderId="0" xfId="0" applyFont="1" applyFill="1" applyAlignment="1">
      <alignment horizontal="center"/>
    </xf>
    <xf numFmtId="0" fontId="30" fillId="0" borderId="0" xfId="0" applyFont="1" applyFill="1" applyBorder="1" applyAlignment="1">
      <alignment horizontal="left"/>
    </xf>
    <xf numFmtId="0" fontId="29" fillId="0" borderId="57" xfId="0" applyFont="1" applyFill="1" applyBorder="1" applyAlignment="1">
      <alignment horizontal="center" vertical="center"/>
    </xf>
    <xf numFmtId="0" fontId="29" fillId="0" borderId="57" xfId="0" applyFont="1" applyFill="1" applyBorder="1" applyAlignment="1">
      <alignment horizontal="center"/>
    </xf>
    <xf numFmtId="0" fontId="33" fillId="0" borderId="37" xfId="0" applyFont="1" applyBorder="1" applyAlignment="1">
      <alignment horizontal="center" vertical="center"/>
    </xf>
    <xf numFmtId="0" fontId="33" fillId="0" borderId="37" xfId="0" applyFont="1" applyBorder="1" applyAlignment="1">
      <alignment horizontal="center"/>
    </xf>
    <xf numFmtId="0" fontId="99" fillId="0" borderId="57" xfId="0" applyFont="1" applyBorder="1" applyAlignment="1">
      <alignment horizontal="center" vertical="center"/>
    </xf>
    <xf numFmtId="0" fontId="99" fillId="0" borderId="57" xfId="0" applyFont="1" applyBorder="1" applyAlignment="1">
      <alignment horizontal="center"/>
    </xf>
    <xf numFmtId="0" fontId="29" fillId="0" borderId="67" xfId="0" applyFont="1" applyBorder="1" applyAlignment="1">
      <alignment horizontal="center"/>
    </xf>
    <xf numFmtId="0" fontId="43" fillId="0" borderId="57" xfId="0" applyFont="1" applyFill="1" applyBorder="1" applyAlignment="1">
      <alignment horizontal="left" vertical="center" wrapText="1" readingOrder="1"/>
    </xf>
    <xf numFmtId="0" fontId="14" fillId="0" borderId="5" xfId="0" applyFont="1" applyBorder="1" applyAlignment="1">
      <alignment horizontal="center"/>
    </xf>
    <xf numFmtId="0" fontId="15" fillId="0" borderId="8" xfId="0" applyFont="1" applyBorder="1" applyAlignment="1">
      <alignment horizontal="center" vertical="center"/>
    </xf>
    <xf numFmtId="0" fontId="15" fillId="0" borderId="58" xfId="0" applyFont="1" applyBorder="1" applyAlignment="1">
      <alignment horizontal="center" vertical="center"/>
    </xf>
    <xf numFmtId="0" fontId="22" fillId="0" borderId="57" xfId="105" applyFont="1" applyFill="1" applyBorder="1" applyAlignment="1">
      <alignment horizontal="center"/>
    </xf>
    <xf numFmtId="0" fontId="22" fillId="0" borderId="57" xfId="105" applyFont="1" applyFill="1" applyBorder="1" applyAlignment="1">
      <alignment horizontal="center" vertical="center"/>
    </xf>
    <xf numFmtId="0" fontId="14" fillId="0" borderId="0" xfId="105" applyFont="1" applyFill="1" applyAlignment="1">
      <alignment horizontal="center"/>
    </xf>
    <xf numFmtId="0" fontId="14" fillId="0" borderId="0" xfId="105" applyFont="1" applyAlignment="1">
      <alignment horizontal="center"/>
    </xf>
    <xf numFmtId="0" fontId="16" fillId="0" borderId="0" xfId="105" applyFont="1" applyFill="1" applyAlignment="1">
      <alignment horizontal="center"/>
    </xf>
    <xf numFmtId="0" fontId="22" fillId="0" borderId="0" xfId="105" applyFont="1" applyFill="1" applyAlignment="1">
      <alignment horizontal="center"/>
    </xf>
    <xf numFmtId="0" fontId="4" fillId="0" borderId="0" xfId="105" applyFont="1" applyFill="1" applyBorder="1" applyAlignment="1">
      <alignment horizontal="center" vertical="center"/>
    </xf>
    <xf numFmtId="0" fontId="29" fillId="0" borderId="0" xfId="105" applyFont="1" applyAlignment="1">
      <alignment horizontal="center"/>
    </xf>
    <xf numFmtId="0" fontId="30" fillId="0" borderId="0" xfId="105" applyFont="1" applyAlignment="1">
      <alignment horizontal="center"/>
    </xf>
    <xf numFmtId="0" fontId="14" fillId="0" borderId="0" xfId="105" applyFont="1" applyFill="1" applyBorder="1" applyAlignment="1">
      <alignment horizontal="center"/>
    </xf>
    <xf numFmtId="0" fontId="29" fillId="0" borderId="0" xfId="105" applyFont="1" applyFill="1" applyAlignment="1">
      <alignment horizontal="center"/>
    </xf>
    <xf numFmtId="0" fontId="30" fillId="0" borderId="0" xfId="105" applyFont="1" applyFill="1" applyAlignment="1">
      <alignment horizontal="center"/>
    </xf>
    <xf numFmtId="0" fontId="14" fillId="0" borderId="0" xfId="105" applyFont="1" applyFill="1" applyBorder="1" applyAlignment="1">
      <alignment horizontal="left"/>
    </xf>
    <xf numFmtId="0" fontId="16" fillId="0" borderId="0" xfId="0" applyFont="1" applyFill="1" applyAlignment="1">
      <alignment horizontal="center"/>
    </xf>
    <xf numFmtId="0" fontId="22" fillId="0" borderId="0" xfId="0" applyFont="1" applyFill="1" applyAlignment="1">
      <alignment horizontal="center"/>
    </xf>
    <xf numFmtId="0" fontId="14" fillId="0" borderId="0" xfId="0" applyFont="1" applyFill="1" applyAlignment="1">
      <alignment horizontal="center"/>
    </xf>
    <xf numFmtId="0" fontId="14" fillId="0" borderId="0" xfId="105" applyFont="1" applyBorder="1" applyAlignment="1">
      <alignment horizontal="left"/>
    </xf>
    <xf numFmtId="0" fontId="14" fillId="0" borderId="67" xfId="0" applyFont="1" applyFill="1" applyBorder="1" applyAlignment="1">
      <alignment horizontal="center"/>
    </xf>
    <xf numFmtId="0" fontId="22" fillId="0" borderId="0" xfId="105" applyFont="1" applyAlignment="1">
      <alignment horizontal="center"/>
    </xf>
    <xf numFmtId="0" fontId="22" fillId="0" borderId="1" xfId="0" applyFont="1" applyFill="1" applyBorder="1" applyAlignment="1">
      <alignment horizontal="left"/>
    </xf>
    <xf numFmtId="0" fontId="22" fillId="0" borderId="0" xfId="0" applyFont="1" applyFill="1" applyBorder="1" applyAlignment="1">
      <alignment horizontal="left"/>
    </xf>
    <xf numFmtId="0" fontId="9" fillId="0" borderId="62" xfId="1" applyNumberFormat="1" applyFont="1" applyFill="1" applyBorder="1" applyAlignment="1" applyProtection="1">
      <alignment horizontal="left" vertical="center" wrapText="1" readingOrder="1"/>
    </xf>
    <xf numFmtId="14" fontId="7" fillId="0" borderId="57" xfId="0" applyNumberFormat="1" applyFont="1" applyBorder="1" applyAlignment="1">
      <alignment horizontal="right"/>
    </xf>
    <xf numFmtId="0" fontId="7" fillId="0" borderId="57" xfId="0" applyFont="1" applyBorder="1" applyAlignment="1">
      <alignment horizontal="left" wrapText="1"/>
    </xf>
    <xf numFmtId="0" fontId="14" fillId="0" borderId="0" xfId="0" applyFont="1" applyAlignment="1"/>
    <xf numFmtId="0" fontId="20" fillId="0" borderId="0" xfId="0" applyFont="1" applyAlignment="1"/>
    <xf numFmtId="0" fontId="14" fillId="0" borderId="0" xfId="0" applyFont="1" applyAlignment="1"/>
  </cellXfs>
  <cellStyles count="109">
    <cellStyle name="20% - Accent1 2" xfId="16"/>
    <cellStyle name="20% - Accent1 2 2" xfId="74"/>
    <cellStyle name="20% - Accent2 2" xfId="17"/>
    <cellStyle name="20% - Accent2 2 2" xfId="75"/>
    <cellStyle name="20% - Accent3 2" xfId="18"/>
    <cellStyle name="20% - Accent3 2 2" xfId="66"/>
    <cellStyle name="20% - Accent4 2" xfId="19"/>
    <cellStyle name="20% - Accent4 2 2" xfId="71"/>
    <cellStyle name="20% - Accent5 2" xfId="20"/>
    <cellStyle name="20% - Accent5 2 2" xfId="77"/>
    <cellStyle name="20% - Accent6 2" xfId="21"/>
    <cellStyle name="20% - Accent6 2 2" xfId="79"/>
    <cellStyle name="40% - Accent1 2" xfId="22"/>
    <cellStyle name="40% - Accent1 2 2" xfId="80"/>
    <cellStyle name="40% - Accent2 2" xfId="23"/>
    <cellStyle name="40% - Accent2 2 2" xfId="68"/>
    <cellStyle name="40% - Accent3 2" xfId="24"/>
    <cellStyle name="40% - Accent3 2 2" xfId="81"/>
    <cellStyle name="40% - Accent4 2" xfId="25"/>
    <cellStyle name="40% - Accent4 2 2" xfId="70"/>
    <cellStyle name="40% - Accent5 2" xfId="26"/>
    <cellStyle name="40% - Accent5 2 2" xfId="82"/>
    <cellStyle name="40% - Accent6 2" xfId="27"/>
    <cellStyle name="40% - Accent6 2 2" xfId="83"/>
    <cellStyle name="60% - Accent1 2" xfId="28"/>
    <cellStyle name="60% - Accent1 2 2" xfId="76"/>
    <cellStyle name="60% - Accent2 2" xfId="29"/>
    <cellStyle name="60% - Accent2 2 2" xfId="78"/>
    <cellStyle name="60% - Accent3 2" xfId="30"/>
    <cellStyle name="60% - Accent3 2 2" xfId="67"/>
    <cellStyle name="60% - Accent4 2" xfId="31"/>
    <cellStyle name="60% - Accent4 2 2" xfId="73"/>
    <cellStyle name="60% - Accent5 2" xfId="32"/>
    <cellStyle name="60% - Accent5 2 2" xfId="84"/>
    <cellStyle name="60% - Accent6 2" xfId="33"/>
    <cellStyle name="60% - Accent6 2 2" xfId="85"/>
    <cellStyle name="Accent1 2" xfId="34"/>
    <cellStyle name="Accent1 2 2" xfId="86"/>
    <cellStyle name="Accent2 2" xfId="35"/>
    <cellStyle name="Accent2 2 2" xfId="87"/>
    <cellStyle name="Accent3 2" xfId="36"/>
    <cellStyle name="Accent3 2 2" xfId="88"/>
    <cellStyle name="Accent4 2" xfId="37"/>
    <cellStyle name="Accent4 2 2" xfId="72"/>
    <cellStyle name="Accent5 2" xfId="38"/>
    <cellStyle name="Accent5 2 2" xfId="89"/>
    <cellStyle name="Accent6 2" xfId="39"/>
    <cellStyle name="Accent6 2 2" xfId="90"/>
    <cellStyle name="Bad 2" xfId="40"/>
    <cellStyle name="Bad 2 2" xfId="91"/>
    <cellStyle name="Calculation 2" xfId="41"/>
    <cellStyle name="Calculation 2 2" xfId="92"/>
    <cellStyle name="Check Cell 2" xfId="42"/>
    <cellStyle name="Check Cell 2 2" xfId="93"/>
    <cellStyle name="Comma 2" xfId="14"/>
    <cellStyle name="Comma 2 2" xfId="107"/>
    <cellStyle name="Explanatory Text 2" xfId="43"/>
    <cellStyle name="Good 2" xfId="44"/>
    <cellStyle name="Good 2 2" xfId="94"/>
    <cellStyle name="Heading 1 2" xfId="45"/>
    <cellStyle name="Heading 2 2" xfId="46"/>
    <cellStyle name="Heading 3 2" xfId="47"/>
    <cellStyle name="Heading 4 2" xfId="48"/>
    <cellStyle name="Input 2" xfId="49"/>
    <cellStyle name="Input 2 2" xfId="95"/>
    <cellStyle name="Linked Cell 2" xfId="50"/>
    <cellStyle name="Neutral 2" xfId="51"/>
    <cellStyle name="Neutral 2 2" xfId="96"/>
    <cellStyle name="Normal" xfId="0" builtinId="0"/>
    <cellStyle name="Normal 10" xfId="9"/>
    <cellStyle name="Normal 11" xfId="10"/>
    <cellStyle name="Normal 12" xfId="11"/>
    <cellStyle name="Normal 13" xfId="15"/>
    <cellStyle name="Normal 13 2" xfId="97"/>
    <cellStyle name="Normal 14" xfId="12"/>
    <cellStyle name="Normal 15" xfId="13"/>
    <cellStyle name="Normal 16" xfId="63"/>
    <cellStyle name="Normal 16 2" xfId="98"/>
    <cellStyle name="Normal 17" xfId="4"/>
    <cellStyle name="Normal 18" xfId="3"/>
    <cellStyle name="Normal 18 2" xfId="99"/>
    <cellStyle name="Normal 19" xfId="65"/>
    <cellStyle name="Normal 2" xfId="52"/>
    <cellStyle name="Normal 2 2" xfId="2"/>
    <cellStyle name="Normal 2 2 2" xfId="53"/>
    <cellStyle name="Normal 20" xfId="105"/>
    <cellStyle name="Normal 21" xfId="106"/>
    <cellStyle name="Normal 21 2" xfId="108"/>
    <cellStyle name="Normal 3" xfId="54"/>
    <cellStyle name="Normal 4" xfId="55"/>
    <cellStyle name="Normal 4 2" xfId="64"/>
    <cellStyle name="Normal 4 2 2" xfId="101"/>
    <cellStyle name="Normal 4 3" xfId="100"/>
    <cellStyle name="Normal 5" xfId="56"/>
    <cellStyle name="Normal 5 2" xfId="102"/>
    <cellStyle name="Normal 6" xfId="5"/>
    <cellStyle name="Normal 6 2" xfId="1"/>
    <cellStyle name="Normal 7" xfId="6"/>
    <cellStyle name="Normal 8" xfId="7"/>
    <cellStyle name="Normal 9" xfId="8"/>
    <cellStyle name="Note 2" xfId="57"/>
    <cellStyle name="Note 2 2" xfId="103"/>
    <cellStyle name="Output 2" xfId="58"/>
    <cellStyle name="Output 2 2" xfId="104"/>
    <cellStyle name="Percent 2" xfId="59"/>
    <cellStyle name="Title 2" xfId="60"/>
    <cellStyle name="Title 2 2" xfId="69"/>
    <cellStyle name="Total 2" xfId="61"/>
    <cellStyle name="Warning Text 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7.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314325</xdr:colOff>
      <xdr:row>3</xdr:row>
      <xdr:rowOff>28575</xdr:rowOff>
    </xdr:from>
    <xdr:to>
      <xdr:col>12</xdr:col>
      <xdr:colOff>466725</xdr:colOff>
      <xdr:row>3</xdr:row>
      <xdr:rowOff>28575</xdr:rowOff>
    </xdr:to>
    <xdr:sp macro="" textlink="">
      <xdr:nvSpPr>
        <xdr:cNvPr id="2" name="Line 3"/>
        <xdr:cNvSpPr>
          <a:spLocks noChangeShapeType="1"/>
        </xdr:cNvSpPr>
      </xdr:nvSpPr>
      <xdr:spPr bwMode="auto">
        <a:xfrm>
          <a:off x="6381750" y="628650"/>
          <a:ext cx="1066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351330</xdr:colOff>
      <xdr:row>3</xdr:row>
      <xdr:rowOff>20473</xdr:rowOff>
    </xdr:from>
    <xdr:to>
      <xdr:col>3</xdr:col>
      <xdr:colOff>171450</xdr:colOff>
      <xdr:row>3</xdr:row>
      <xdr:rowOff>20473</xdr:rowOff>
    </xdr:to>
    <xdr:sp macro="" textlink="">
      <xdr:nvSpPr>
        <xdr:cNvPr id="3" name="Line 8"/>
        <xdr:cNvSpPr>
          <a:spLocks noChangeShapeType="1"/>
        </xdr:cNvSpPr>
      </xdr:nvSpPr>
      <xdr:spPr bwMode="auto">
        <a:xfrm>
          <a:off x="751380" y="620548"/>
          <a:ext cx="182037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314325</xdr:colOff>
      <xdr:row>3</xdr:row>
      <xdr:rowOff>28575</xdr:rowOff>
    </xdr:from>
    <xdr:to>
      <xdr:col>12</xdr:col>
      <xdr:colOff>466725</xdr:colOff>
      <xdr:row>3</xdr:row>
      <xdr:rowOff>28575</xdr:rowOff>
    </xdr:to>
    <xdr:sp macro="" textlink="">
      <xdr:nvSpPr>
        <xdr:cNvPr id="4" name="Line 3"/>
        <xdr:cNvSpPr>
          <a:spLocks noChangeShapeType="1"/>
        </xdr:cNvSpPr>
      </xdr:nvSpPr>
      <xdr:spPr bwMode="auto">
        <a:xfrm>
          <a:off x="6381750" y="628650"/>
          <a:ext cx="1066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351330</xdr:colOff>
      <xdr:row>3</xdr:row>
      <xdr:rowOff>20473</xdr:rowOff>
    </xdr:from>
    <xdr:to>
      <xdr:col>3</xdr:col>
      <xdr:colOff>171450</xdr:colOff>
      <xdr:row>3</xdr:row>
      <xdr:rowOff>20473</xdr:rowOff>
    </xdr:to>
    <xdr:sp macro="" textlink="">
      <xdr:nvSpPr>
        <xdr:cNvPr id="5" name="Line 8"/>
        <xdr:cNvSpPr>
          <a:spLocks noChangeShapeType="1"/>
        </xdr:cNvSpPr>
      </xdr:nvSpPr>
      <xdr:spPr bwMode="auto">
        <a:xfrm>
          <a:off x="751380" y="620548"/>
          <a:ext cx="182037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371475</xdr:colOff>
      <xdr:row>2</xdr:row>
      <xdr:rowOff>190500</xdr:rowOff>
    </xdr:from>
    <xdr:to>
      <xdr:col>14</xdr:col>
      <xdr:colOff>47625</xdr:colOff>
      <xdr:row>2</xdr:row>
      <xdr:rowOff>190500</xdr:rowOff>
    </xdr:to>
    <xdr:sp macro="" textlink="">
      <xdr:nvSpPr>
        <xdr:cNvPr id="2" name="Line 3">
          <a:extLst>
            <a:ext uri="{FF2B5EF4-FFF2-40B4-BE49-F238E27FC236}">
              <a16:creationId xmlns="" xmlns:a16="http://schemas.microsoft.com/office/drawing/2014/main" id="{00000000-0008-0000-1900-000002000000}"/>
            </a:ext>
          </a:extLst>
        </xdr:cNvPr>
        <xdr:cNvSpPr>
          <a:spLocks noChangeShapeType="1"/>
        </xdr:cNvSpPr>
      </xdr:nvSpPr>
      <xdr:spPr bwMode="auto">
        <a:xfrm>
          <a:off x="6667500" y="485775"/>
          <a:ext cx="1905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xdr:row>
      <xdr:rowOff>9525</xdr:rowOff>
    </xdr:from>
    <xdr:to>
      <xdr:col>2</xdr:col>
      <xdr:colOff>742950</xdr:colOff>
      <xdr:row>3</xdr:row>
      <xdr:rowOff>9525</xdr:rowOff>
    </xdr:to>
    <xdr:sp macro="" textlink="">
      <xdr:nvSpPr>
        <xdr:cNvPr id="3" name="Line 8">
          <a:extLst>
            <a:ext uri="{FF2B5EF4-FFF2-40B4-BE49-F238E27FC236}">
              <a16:creationId xmlns="" xmlns:a16="http://schemas.microsoft.com/office/drawing/2014/main" id="{00000000-0008-0000-1900-000003000000}"/>
            </a:ext>
          </a:extLst>
        </xdr:cNvPr>
        <xdr:cNvSpPr>
          <a:spLocks noChangeShapeType="1"/>
        </xdr:cNvSpPr>
      </xdr:nvSpPr>
      <xdr:spPr bwMode="auto">
        <a:xfrm>
          <a:off x="857250" y="495300"/>
          <a:ext cx="1181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3">
          <a:extLst>
            <a:ext uri="{FF2B5EF4-FFF2-40B4-BE49-F238E27FC236}">
              <a16:creationId xmlns="" xmlns:a16="http://schemas.microsoft.com/office/drawing/2014/main" id="{00000000-0008-0000-1900-000004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7">
          <a:extLst>
            <a:ext uri="{FF2B5EF4-FFF2-40B4-BE49-F238E27FC236}">
              <a16:creationId xmlns="" xmlns:a16="http://schemas.microsoft.com/office/drawing/2014/main" id="{00000000-0008-0000-1900-000005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6" name="Line 8">
          <a:extLst>
            <a:ext uri="{FF2B5EF4-FFF2-40B4-BE49-F238E27FC236}">
              <a16:creationId xmlns="" xmlns:a16="http://schemas.microsoft.com/office/drawing/2014/main" id="{00000000-0008-0000-1900-000006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7" name="Line 3">
          <a:extLst>
            <a:ext uri="{FF2B5EF4-FFF2-40B4-BE49-F238E27FC236}">
              <a16:creationId xmlns="" xmlns:a16="http://schemas.microsoft.com/office/drawing/2014/main" id="{00000000-0008-0000-1900-000007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7">
          <a:extLst>
            <a:ext uri="{FF2B5EF4-FFF2-40B4-BE49-F238E27FC236}">
              <a16:creationId xmlns="" xmlns:a16="http://schemas.microsoft.com/office/drawing/2014/main" id="{00000000-0008-0000-1900-000008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9" name="Line 8">
          <a:extLst>
            <a:ext uri="{FF2B5EF4-FFF2-40B4-BE49-F238E27FC236}">
              <a16:creationId xmlns="" xmlns:a16="http://schemas.microsoft.com/office/drawing/2014/main" id="{00000000-0008-0000-1900-000009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0" name="Line 3">
          <a:extLst>
            <a:ext uri="{FF2B5EF4-FFF2-40B4-BE49-F238E27FC236}">
              <a16:creationId xmlns="" xmlns:a16="http://schemas.microsoft.com/office/drawing/2014/main" id="{00000000-0008-0000-1900-00000A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7">
          <a:extLst>
            <a:ext uri="{FF2B5EF4-FFF2-40B4-BE49-F238E27FC236}">
              <a16:creationId xmlns="" xmlns:a16="http://schemas.microsoft.com/office/drawing/2014/main" id="{00000000-0008-0000-1900-00000B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2" name="Line 8">
          <a:extLst>
            <a:ext uri="{FF2B5EF4-FFF2-40B4-BE49-F238E27FC236}">
              <a16:creationId xmlns="" xmlns:a16="http://schemas.microsoft.com/office/drawing/2014/main" id="{00000000-0008-0000-1900-00000C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3" name="Line 3">
          <a:extLst>
            <a:ext uri="{FF2B5EF4-FFF2-40B4-BE49-F238E27FC236}">
              <a16:creationId xmlns="" xmlns:a16="http://schemas.microsoft.com/office/drawing/2014/main" id="{00000000-0008-0000-1900-00000D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4" name="Line 7">
          <a:extLst>
            <a:ext uri="{FF2B5EF4-FFF2-40B4-BE49-F238E27FC236}">
              <a16:creationId xmlns="" xmlns:a16="http://schemas.microsoft.com/office/drawing/2014/main" id="{00000000-0008-0000-1900-00000E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5" name="Line 8">
          <a:extLst>
            <a:ext uri="{FF2B5EF4-FFF2-40B4-BE49-F238E27FC236}">
              <a16:creationId xmlns="" xmlns:a16="http://schemas.microsoft.com/office/drawing/2014/main" id="{00000000-0008-0000-1900-00000F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371475</xdr:colOff>
      <xdr:row>2</xdr:row>
      <xdr:rowOff>190500</xdr:rowOff>
    </xdr:from>
    <xdr:to>
      <xdr:col>14</xdr:col>
      <xdr:colOff>47625</xdr:colOff>
      <xdr:row>2</xdr:row>
      <xdr:rowOff>190500</xdr:rowOff>
    </xdr:to>
    <xdr:sp macro="" textlink="">
      <xdr:nvSpPr>
        <xdr:cNvPr id="16" name="Line 3">
          <a:extLst>
            <a:ext uri="{FF2B5EF4-FFF2-40B4-BE49-F238E27FC236}">
              <a16:creationId xmlns="" xmlns:a16="http://schemas.microsoft.com/office/drawing/2014/main" id="{00000000-0008-0000-1900-000002000000}"/>
            </a:ext>
          </a:extLst>
        </xdr:cNvPr>
        <xdr:cNvSpPr>
          <a:spLocks noChangeShapeType="1"/>
        </xdr:cNvSpPr>
      </xdr:nvSpPr>
      <xdr:spPr bwMode="auto">
        <a:xfrm>
          <a:off x="6667500" y="485775"/>
          <a:ext cx="1905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xdr:row>
      <xdr:rowOff>9525</xdr:rowOff>
    </xdr:from>
    <xdr:to>
      <xdr:col>2</xdr:col>
      <xdr:colOff>742950</xdr:colOff>
      <xdr:row>3</xdr:row>
      <xdr:rowOff>9525</xdr:rowOff>
    </xdr:to>
    <xdr:sp macro="" textlink="">
      <xdr:nvSpPr>
        <xdr:cNvPr id="17" name="Line 8">
          <a:extLst>
            <a:ext uri="{FF2B5EF4-FFF2-40B4-BE49-F238E27FC236}">
              <a16:creationId xmlns="" xmlns:a16="http://schemas.microsoft.com/office/drawing/2014/main" id="{00000000-0008-0000-1900-000003000000}"/>
            </a:ext>
          </a:extLst>
        </xdr:cNvPr>
        <xdr:cNvSpPr>
          <a:spLocks noChangeShapeType="1"/>
        </xdr:cNvSpPr>
      </xdr:nvSpPr>
      <xdr:spPr bwMode="auto">
        <a:xfrm>
          <a:off x="857250" y="495300"/>
          <a:ext cx="1181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8" name="Line 3">
          <a:extLst>
            <a:ext uri="{FF2B5EF4-FFF2-40B4-BE49-F238E27FC236}">
              <a16:creationId xmlns="" xmlns:a16="http://schemas.microsoft.com/office/drawing/2014/main" id="{00000000-0008-0000-1900-000004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9" name="Line 7">
          <a:extLst>
            <a:ext uri="{FF2B5EF4-FFF2-40B4-BE49-F238E27FC236}">
              <a16:creationId xmlns="" xmlns:a16="http://schemas.microsoft.com/office/drawing/2014/main" id="{00000000-0008-0000-1900-000005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20" name="Line 8">
          <a:extLst>
            <a:ext uri="{FF2B5EF4-FFF2-40B4-BE49-F238E27FC236}">
              <a16:creationId xmlns="" xmlns:a16="http://schemas.microsoft.com/office/drawing/2014/main" id="{00000000-0008-0000-1900-000006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21" name="Line 3">
          <a:extLst>
            <a:ext uri="{FF2B5EF4-FFF2-40B4-BE49-F238E27FC236}">
              <a16:creationId xmlns="" xmlns:a16="http://schemas.microsoft.com/office/drawing/2014/main" id="{00000000-0008-0000-1900-000007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22" name="Line 7">
          <a:extLst>
            <a:ext uri="{FF2B5EF4-FFF2-40B4-BE49-F238E27FC236}">
              <a16:creationId xmlns="" xmlns:a16="http://schemas.microsoft.com/office/drawing/2014/main" id="{00000000-0008-0000-1900-000008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23" name="Line 8">
          <a:extLst>
            <a:ext uri="{FF2B5EF4-FFF2-40B4-BE49-F238E27FC236}">
              <a16:creationId xmlns="" xmlns:a16="http://schemas.microsoft.com/office/drawing/2014/main" id="{00000000-0008-0000-1900-000009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24" name="Line 3">
          <a:extLst>
            <a:ext uri="{FF2B5EF4-FFF2-40B4-BE49-F238E27FC236}">
              <a16:creationId xmlns="" xmlns:a16="http://schemas.microsoft.com/office/drawing/2014/main" id="{00000000-0008-0000-1900-00000A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25" name="Line 7">
          <a:extLst>
            <a:ext uri="{FF2B5EF4-FFF2-40B4-BE49-F238E27FC236}">
              <a16:creationId xmlns="" xmlns:a16="http://schemas.microsoft.com/office/drawing/2014/main" id="{00000000-0008-0000-1900-00000B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26" name="Line 8">
          <a:extLst>
            <a:ext uri="{FF2B5EF4-FFF2-40B4-BE49-F238E27FC236}">
              <a16:creationId xmlns="" xmlns:a16="http://schemas.microsoft.com/office/drawing/2014/main" id="{00000000-0008-0000-1900-00000C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27" name="Line 3">
          <a:extLst>
            <a:ext uri="{FF2B5EF4-FFF2-40B4-BE49-F238E27FC236}">
              <a16:creationId xmlns="" xmlns:a16="http://schemas.microsoft.com/office/drawing/2014/main" id="{00000000-0008-0000-1900-00000D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28" name="Line 7">
          <a:extLst>
            <a:ext uri="{FF2B5EF4-FFF2-40B4-BE49-F238E27FC236}">
              <a16:creationId xmlns="" xmlns:a16="http://schemas.microsoft.com/office/drawing/2014/main" id="{00000000-0008-0000-1900-00000E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29" name="Line 8">
          <a:extLst>
            <a:ext uri="{FF2B5EF4-FFF2-40B4-BE49-F238E27FC236}">
              <a16:creationId xmlns="" xmlns:a16="http://schemas.microsoft.com/office/drawing/2014/main" id="{00000000-0008-0000-1900-00000F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371475</xdr:colOff>
      <xdr:row>2</xdr:row>
      <xdr:rowOff>190500</xdr:rowOff>
    </xdr:from>
    <xdr:to>
      <xdr:col>14</xdr:col>
      <xdr:colOff>47625</xdr:colOff>
      <xdr:row>2</xdr:row>
      <xdr:rowOff>190500</xdr:rowOff>
    </xdr:to>
    <xdr:sp macro="" textlink="">
      <xdr:nvSpPr>
        <xdr:cNvPr id="30" name="Line 3">
          <a:extLst>
            <a:ext uri="{FF2B5EF4-FFF2-40B4-BE49-F238E27FC236}">
              <a16:creationId xmlns="" xmlns:a16="http://schemas.microsoft.com/office/drawing/2014/main" id="{00000000-0008-0000-1900-000002000000}"/>
            </a:ext>
          </a:extLst>
        </xdr:cNvPr>
        <xdr:cNvSpPr>
          <a:spLocks noChangeShapeType="1"/>
        </xdr:cNvSpPr>
      </xdr:nvSpPr>
      <xdr:spPr bwMode="auto">
        <a:xfrm>
          <a:off x="6667500" y="485775"/>
          <a:ext cx="1905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xdr:row>
      <xdr:rowOff>9525</xdr:rowOff>
    </xdr:from>
    <xdr:to>
      <xdr:col>2</xdr:col>
      <xdr:colOff>742950</xdr:colOff>
      <xdr:row>3</xdr:row>
      <xdr:rowOff>9525</xdr:rowOff>
    </xdr:to>
    <xdr:sp macro="" textlink="">
      <xdr:nvSpPr>
        <xdr:cNvPr id="31" name="Line 8">
          <a:extLst>
            <a:ext uri="{FF2B5EF4-FFF2-40B4-BE49-F238E27FC236}">
              <a16:creationId xmlns="" xmlns:a16="http://schemas.microsoft.com/office/drawing/2014/main" id="{00000000-0008-0000-1900-000003000000}"/>
            </a:ext>
          </a:extLst>
        </xdr:cNvPr>
        <xdr:cNvSpPr>
          <a:spLocks noChangeShapeType="1"/>
        </xdr:cNvSpPr>
      </xdr:nvSpPr>
      <xdr:spPr bwMode="auto">
        <a:xfrm>
          <a:off x="857250" y="495300"/>
          <a:ext cx="1181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2" name="Line 3">
          <a:extLst>
            <a:ext uri="{FF2B5EF4-FFF2-40B4-BE49-F238E27FC236}">
              <a16:creationId xmlns="" xmlns:a16="http://schemas.microsoft.com/office/drawing/2014/main" id="{00000000-0008-0000-1900-000004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3" name="Line 7">
          <a:extLst>
            <a:ext uri="{FF2B5EF4-FFF2-40B4-BE49-F238E27FC236}">
              <a16:creationId xmlns="" xmlns:a16="http://schemas.microsoft.com/office/drawing/2014/main" id="{00000000-0008-0000-1900-000005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34" name="Line 8">
          <a:extLst>
            <a:ext uri="{FF2B5EF4-FFF2-40B4-BE49-F238E27FC236}">
              <a16:creationId xmlns="" xmlns:a16="http://schemas.microsoft.com/office/drawing/2014/main" id="{00000000-0008-0000-1900-000006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5" name="Line 3">
          <a:extLst>
            <a:ext uri="{FF2B5EF4-FFF2-40B4-BE49-F238E27FC236}">
              <a16:creationId xmlns="" xmlns:a16="http://schemas.microsoft.com/office/drawing/2014/main" id="{00000000-0008-0000-1900-000007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6" name="Line 7">
          <a:extLst>
            <a:ext uri="{FF2B5EF4-FFF2-40B4-BE49-F238E27FC236}">
              <a16:creationId xmlns="" xmlns:a16="http://schemas.microsoft.com/office/drawing/2014/main" id="{00000000-0008-0000-1900-000008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37" name="Line 8">
          <a:extLst>
            <a:ext uri="{FF2B5EF4-FFF2-40B4-BE49-F238E27FC236}">
              <a16:creationId xmlns="" xmlns:a16="http://schemas.microsoft.com/office/drawing/2014/main" id="{00000000-0008-0000-1900-000009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8" name="Line 3">
          <a:extLst>
            <a:ext uri="{FF2B5EF4-FFF2-40B4-BE49-F238E27FC236}">
              <a16:creationId xmlns="" xmlns:a16="http://schemas.microsoft.com/office/drawing/2014/main" id="{00000000-0008-0000-1900-00000A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9" name="Line 7">
          <a:extLst>
            <a:ext uri="{FF2B5EF4-FFF2-40B4-BE49-F238E27FC236}">
              <a16:creationId xmlns="" xmlns:a16="http://schemas.microsoft.com/office/drawing/2014/main" id="{00000000-0008-0000-1900-00000B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0" name="Line 8">
          <a:extLst>
            <a:ext uri="{FF2B5EF4-FFF2-40B4-BE49-F238E27FC236}">
              <a16:creationId xmlns="" xmlns:a16="http://schemas.microsoft.com/office/drawing/2014/main" id="{00000000-0008-0000-1900-00000C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1" name="Line 3">
          <a:extLst>
            <a:ext uri="{FF2B5EF4-FFF2-40B4-BE49-F238E27FC236}">
              <a16:creationId xmlns="" xmlns:a16="http://schemas.microsoft.com/office/drawing/2014/main" id="{00000000-0008-0000-1900-00000D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2" name="Line 7">
          <a:extLst>
            <a:ext uri="{FF2B5EF4-FFF2-40B4-BE49-F238E27FC236}">
              <a16:creationId xmlns="" xmlns:a16="http://schemas.microsoft.com/office/drawing/2014/main" id="{00000000-0008-0000-1900-00000E000000}"/>
            </a:ext>
          </a:extLst>
        </xdr:cNvPr>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3" name="Line 8">
          <a:extLst>
            <a:ext uri="{FF2B5EF4-FFF2-40B4-BE49-F238E27FC236}">
              <a16:creationId xmlns="" xmlns:a16="http://schemas.microsoft.com/office/drawing/2014/main" id="{00000000-0008-0000-1900-00000F000000}"/>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048374" y="64770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28574</xdr:colOff>
      <xdr:row>3</xdr:row>
      <xdr:rowOff>47625</xdr:rowOff>
    </xdr:from>
    <xdr:to>
      <xdr:col>13</xdr:col>
      <xdr:colOff>428624</xdr:colOff>
      <xdr:row>3</xdr:row>
      <xdr:rowOff>47625</xdr:rowOff>
    </xdr:to>
    <xdr:sp macro="" textlink="">
      <xdr:nvSpPr>
        <xdr:cNvPr id="4"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048374" y="64770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5"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3"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7"/>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3"/>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7"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7"/>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9"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oneCellAnchor>
    <xdr:from>
      <xdr:col>10</xdr:col>
      <xdr:colOff>359942</xdr:colOff>
      <xdr:row>3</xdr:row>
      <xdr:rowOff>19050</xdr:rowOff>
    </xdr:from>
    <xdr:ext cx="1613740" cy="19050"/>
    <xdr:grpSp>
      <xdr:nvGrpSpPr>
        <xdr:cNvPr id="2" name="Shape 2" title="Bản vẽ"/>
        <xdr:cNvGrpSpPr/>
      </xdr:nvGrpSpPr>
      <xdr:grpSpPr>
        <a:xfrm>
          <a:off x="6179717" y="628650"/>
          <a:ext cx="1613740" cy="19050"/>
          <a:chOff x="4379213" y="3780000"/>
          <a:chExt cx="1933575" cy="0"/>
        </a:xfrm>
      </xdr:grpSpPr>
      <xdr:cxnSp macro="">
        <xdr:nvCxnSpPr>
          <xdr:cNvPr id="3" name="Shape 3"/>
          <xdr:cNvCxnSpPr/>
        </xdr:nvCxnSpPr>
        <xdr:spPr>
          <a:xfrm>
            <a:off x="4379213" y="3780000"/>
            <a:ext cx="19335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xdr:col>
      <xdr:colOff>466725</xdr:colOff>
      <xdr:row>3</xdr:row>
      <xdr:rowOff>9525</xdr:rowOff>
    </xdr:from>
    <xdr:ext cx="1952625" cy="19050"/>
    <xdr:grpSp>
      <xdr:nvGrpSpPr>
        <xdr:cNvPr id="4" name="Shape 2" title="Bản vẽ"/>
        <xdr:cNvGrpSpPr/>
      </xdr:nvGrpSpPr>
      <xdr:grpSpPr>
        <a:xfrm>
          <a:off x="762000" y="619125"/>
          <a:ext cx="1952625" cy="19050"/>
          <a:chOff x="4379213" y="3780000"/>
          <a:chExt cx="1933575" cy="0"/>
        </a:xfrm>
      </xdr:grpSpPr>
      <xdr:cxnSp macro="">
        <xdr:nvCxnSpPr>
          <xdr:cNvPr id="5" name="Shape 3"/>
          <xdr:cNvCxnSpPr/>
        </xdr:nvCxnSpPr>
        <xdr:spPr>
          <a:xfrm>
            <a:off x="4379213" y="3780000"/>
            <a:ext cx="19335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10</xdr:col>
      <xdr:colOff>359942</xdr:colOff>
      <xdr:row>3</xdr:row>
      <xdr:rowOff>19050</xdr:rowOff>
    </xdr:from>
    <xdr:ext cx="1613740" cy="19050"/>
    <xdr:grpSp>
      <xdr:nvGrpSpPr>
        <xdr:cNvPr id="6" name="Shape 2" title="Bản vẽ"/>
        <xdr:cNvGrpSpPr/>
      </xdr:nvGrpSpPr>
      <xdr:grpSpPr>
        <a:xfrm>
          <a:off x="6179717" y="628650"/>
          <a:ext cx="1613740" cy="19050"/>
          <a:chOff x="4379213" y="3780000"/>
          <a:chExt cx="1933575" cy="0"/>
        </a:xfrm>
      </xdr:grpSpPr>
      <xdr:cxnSp macro="">
        <xdr:nvCxnSpPr>
          <xdr:cNvPr id="7" name="Shape 3"/>
          <xdr:cNvCxnSpPr/>
        </xdr:nvCxnSpPr>
        <xdr:spPr>
          <a:xfrm>
            <a:off x="4379213" y="3780000"/>
            <a:ext cx="19335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xdr:col>
      <xdr:colOff>466725</xdr:colOff>
      <xdr:row>3</xdr:row>
      <xdr:rowOff>9525</xdr:rowOff>
    </xdr:from>
    <xdr:ext cx="1952625" cy="19050"/>
    <xdr:grpSp>
      <xdr:nvGrpSpPr>
        <xdr:cNvPr id="8" name="Shape 2" title="Bản vẽ"/>
        <xdr:cNvGrpSpPr/>
      </xdr:nvGrpSpPr>
      <xdr:grpSpPr>
        <a:xfrm>
          <a:off x="762000" y="619125"/>
          <a:ext cx="1952625" cy="19050"/>
          <a:chOff x="4379213" y="3780000"/>
          <a:chExt cx="1933575" cy="0"/>
        </a:xfrm>
      </xdr:grpSpPr>
      <xdr:cxnSp macro="">
        <xdr:nvCxnSpPr>
          <xdr:cNvPr id="9" name="Shape 3"/>
          <xdr:cNvCxnSpPr/>
        </xdr:nvCxnSpPr>
        <xdr:spPr>
          <a:xfrm>
            <a:off x="4379213" y="3780000"/>
            <a:ext cx="19335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wsDr>
</file>

<file path=xl/drawings/drawing14.xml><?xml version="1.0" encoding="utf-8"?>
<xdr:wsDr xmlns:xdr="http://schemas.openxmlformats.org/drawingml/2006/spreadsheetDrawing" xmlns:a="http://schemas.openxmlformats.org/drawingml/2006/main">
  <xdr:twoCellAnchor>
    <xdr:from>
      <xdr:col>1</xdr:col>
      <xdr:colOff>171450</xdr:colOff>
      <xdr:row>2</xdr:row>
      <xdr:rowOff>19050</xdr:rowOff>
    </xdr:from>
    <xdr:to>
      <xdr:col>2</xdr:col>
      <xdr:colOff>1057275</xdr:colOff>
      <xdr:row>2</xdr:row>
      <xdr:rowOff>19050</xdr:rowOff>
    </xdr:to>
    <xdr:cxnSp macro="">
      <xdr:nvCxnSpPr>
        <xdr:cNvPr id="2" name="Straight Connector 1"/>
        <xdr:cNvCxnSpPr/>
      </xdr:nvCxnSpPr>
      <xdr:spPr>
        <a:xfrm>
          <a:off x="504825" y="447675"/>
          <a:ext cx="1666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257175</xdr:colOff>
      <xdr:row>2</xdr:row>
      <xdr:rowOff>38100</xdr:rowOff>
    </xdr:from>
    <xdr:to>
      <xdr:col>13</xdr:col>
      <xdr:colOff>133350</xdr:colOff>
      <xdr:row>2</xdr:row>
      <xdr:rowOff>38100</xdr:rowOff>
    </xdr:to>
    <xdr:cxnSp macro="">
      <xdr:nvCxnSpPr>
        <xdr:cNvPr id="3" name="Straight Connector 2"/>
        <xdr:cNvCxnSpPr/>
      </xdr:nvCxnSpPr>
      <xdr:spPr>
        <a:xfrm>
          <a:off x="5486400" y="466725"/>
          <a:ext cx="1495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247649</xdr:colOff>
      <xdr:row>2</xdr:row>
      <xdr:rowOff>28575</xdr:rowOff>
    </xdr:from>
    <xdr:to>
      <xdr:col>13</xdr:col>
      <xdr:colOff>228599</xdr:colOff>
      <xdr:row>2</xdr:row>
      <xdr:rowOff>28575</xdr:rowOff>
    </xdr:to>
    <xdr:sp macro="" textlink="">
      <xdr:nvSpPr>
        <xdr:cNvPr id="2" name="Line 3">
          <a:extLst>
            <a:ext uri="{FF2B5EF4-FFF2-40B4-BE49-F238E27FC236}">
              <a16:creationId xmlns="" xmlns:a16="http://schemas.microsoft.com/office/drawing/2014/main" id="{00000000-0008-0000-0F00-000004000000}"/>
            </a:ext>
          </a:extLst>
        </xdr:cNvPr>
        <xdr:cNvSpPr>
          <a:spLocks noChangeShapeType="1"/>
        </xdr:cNvSpPr>
      </xdr:nvSpPr>
      <xdr:spPr bwMode="auto">
        <a:xfrm>
          <a:off x="5638799" y="428625"/>
          <a:ext cx="1552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2</xdr:row>
      <xdr:rowOff>28575</xdr:rowOff>
    </xdr:from>
    <xdr:to>
      <xdr:col>2</xdr:col>
      <xdr:colOff>1152525</xdr:colOff>
      <xdr:row>2</xdr:row>
      <xdr:rowOff>28575</xdr:rowOff>
    </xdr:to>
    <xdr:sp macro="" textlink="">
      <xdr:nvSpPr>
        <xdr:cNvPr id="3" name="Line 3">
          <a:extLst>
            <a:ext uri="{FF2B5EF4-FFF2-40B4-BE49-F238E27FC236}">
              <a16:creationId xmlns="" xmlns:a16="http://schemas.microsoft.com/office/drawing/2014/main" id="{00000000-0008-0000-0F00-000005000000}"/>
            </a:ext>
          </a:extLst>
        </xdr:cNvPr>
        <xdr:cNvSpPr>
          <a:spLocks noChangeShapeType="1"/>
        </xdr:cNvSpPr>
      </xdr:nvSpPr>
      <xdr:spPr bwMode="auto">
        <a:xfrm>
          <a:off x="495300" y="428625"/>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247649</xdr:colOff>
      <xdr:row>2</xdr:row>
      <xdr:rowOff>28575</xdr:rowOff>
    </xdr:from>
    <xdr:to>
      <xdr:col>13</xdr:col>
      <xdr:colOff>228599</xdr:colOff>
      <xdr:row>2</xdr:row>
      <xdr:rowOff>28575</xdr:rowOff>
    </xdr:to>
    <xdr:sp macro="" textlink="">
      <xdr:nvSpPr>
        <xdr:cNvPr id="4" name="Line 3">
          <a:extLst>
            <a:ext uri="{FF2B5EF4-FFF2-40B4-BE49-F238E27FC236}">
              <a16:creationId xmlns="" xmlns:a16="http://schemas.microsoft.com/office/drawing/2014/main" id="{00000000-0008-0000-1700-000002000000}"/>
            </a:ext>
          </a:extLst>
        </xdr:cNvPr>
        <xdr:cNvSpPr>
          <a:spLocks noChangeShapeType="1"/>
        </xdr:cNvSpPr>
      </xdr:nvSpPr>
      <xdr:spPr bwMode="auto">
        <a:xfrm>
          <a:off x="5638799" y="428625"/>
          <a:ext cx="1552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2</xdr:row>
      <xdr:rowOff>28575</xdr:rowOff>
    </xdr:from>
    <xdr:to>
      <xdr:col>2</xdr:col>
      <xdr:colOff>1152525</xdr:colOff>
      <xdr:row>2</xdr:row>
      <xdr:rowOff>28575</xdr:rowOff>
    </xdr:to>
    <xdr:sp macro="" textlink="">
      <xdr:nvSpPr>
        <xdr:cNvPr id="5" name="Line 3">
          <a:extLst>
            <a:ext uri="{FF2B5EF4-FFF2-40B4-BE49-F238E27FC236}">
              <a16:creationId xmlns="" xmlns:a16="http://schemas.microsoft.com/office/drawing/2014/main" id="{00000000-0008-0000-1700-000003000000}"/>
            </a:ext>
          </a:extLst>
        </xdr:cNvPr>
        <xdr:cNvSpPr>
          <a:spLocks noChangeShapeType="1"/>
        </xdr:cNvSpPr>
      </xdr:nvSpPr>
      <xdr:spPr bwMode="auto">
        <a:xfrm>
          <a:off x="495300" y="428625"/>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247649</xdr:colOff>
      <xdr:row>2</xdr:row>
      <xdr:rowOff>28575</xdr:rowOff>
    </xdr:from>
    <xdr:to>
      <xdr:col>13</xdr:col>
      <xdr:colOff>228599</xdr:colOff>
      <xdr:row>2</xdr:row>
      <xdr:rowOff>28575</xdr:rowOff>
    </xdr:to>
    <xdr:sp macro="" textlink="">
      <xdr:nvSpPr>
        <xdr:cNvPr id="6" name="Line 3">
          <a:extLst>
            <a:ext uri="{FF2B5EF4-FFF2-40B4-BE49-F238E27FC236}">
              <a16:creationId xmlns="" xmlns:a16="http://schemas.microsoft.com/office/drawing/2014/main" id="{F62D88D2-7531-0B4A-96A9-C892EC1B6844}"/>
            </a:ext>
          </a:extLst>
        </xdr:cNvPr>
        <xdr:cNvSpPr>
          <a:spLocks noChangeShapeType="1"/>
        </xdr:cNvSpPr>
      </xdr:nvSpPr>
      <xdr:spPr bwMode="auto">
        <a:xfrm>
          <a:off x="6686549" y="428625"/>
          <a:ext cx="1771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2</xdr:row>
      <xdr:rowOff>28575</xdr:rowOff>
    </xdr:from>
    <xdr:to>
      <xdr:col>2</xdr:col>
      <xdr:colOff>1152525</xdr:colOff>
      <xdr:row>2</xdr:row>
      <xdr:rowOff>28575</xdr:rowOff>
    </xdr:to>
    <xdr:sp macro="" textlink="">
      <xdr:nvSpPr>
        <xdr:cNvPr id="7" name="Line 3">
          <a:extLst>
            <a:ext uri="{FF2B5EF4-FFF2-40B4-BE49-F238E27FC236}">
              <a16:creationId xmlns="" xmlns:a16="http://schemas.microsoft.com/office/drawing/2014/main" id="{887427C0-B524-0946-A8D0-55D78751ABA3}"/>
            </a:ext>
          </a:extLst>
        </xdr:cNvPr>
        <xdr:cNvSpPr>
          <a:spLocks noChangeShapeType="1"/>
        </xdr:cNvSpPr>
      </xdr:nvSpPr>
      <xdr:spPr bwMode="auto">
        <a:xfrm>
          <a:off x="542925" y="428625"/>
          <a:ext cx="2000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247649</xdr:colOff>
      <xdr:row>2</xdr:row>
      <xdr:rowOff>28575</xdr:rowOff>
    </xdr:from>
    <xdr:to>
      <xdr:col>13</xdr:col>
      <xdr:colOff>228599</xdr:colOff>
      <xdr:row>2</xdr:row>
      <xdr:rowOff>28575</xdr:rowOff>
    </xdr:to>
    <xdr:sp macro="" textlink="">
      <xdr:nvSpPr>
        <xdr:cNvPr id="8" name="Line 3">
          <a:extLst>
            <a:ext uri="{FF2B5EF4-FFF2-40B4-BE49-F238E27FC236}">
              <a16:creationId xmlns="" xmlns:a16="http://schemas.microsoft.com/office/drawing/2014/main" id="{20BAB26A-9D7E-D241-81F5-27ACE5FD5F0A}"/>
            </a:ext>
          </a:extLst>
        </xdr:cNvPr>
        <xdr:cNvSpPr>
          <a:spLocks noChangeShapeType="1"/>
        </xdr:cNvSpPr>
      </xdr:nvSpPr>
      <xdr:spPr bwMode="auto">
        <a:xfrm>
          <a:off x="6686549" y="428625"/>
          <a:ext cx="1771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2</xdr:row>
      <xdr:rowOff>28575</xdr:rowOff>
    </xdr:from>
    <xdr:to>
      <xdr:col>2</xdr:col>
      <xdr:colOff>1152525</xdr:colOff>
      <xdr:row>2</xdr:row>
      <xdr:rowOff>28575</xdr:rowOff>
    </xdr:to>
    <xdr:sp macro="" textlink="">
      <xdr:nvSpPr>
        <xdr:cNvPr id="9" name="Line 3">
          <a:extLst>
            <a:ext uri="{FF2B5EF4-FFF2-40B4-BE49-F238E27FC236}">
              <a16:creationId xmlns="" xmlns:a16="http://schemas.microsoft.com/office/drawing/2014/main" id="{8B468E11-4813-E040-89BF-9C358F40901A}"/>
            </a:ext>
          </a:extLst>
        </xdr:cNvPr>
        <xdr:cNvSpPr>
          <a:spLocks noChangeShapeType="1"/>
        </xdr:cNvSpPr>
      </xdr:nvSpPr>
      <xdr:spPr bwMode="auto">
        <a:xfrm>
          <a:off x="542925" y="428625"/>
          <a:ext cx="2000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5667374" y="67627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572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28574</xdr:colOff>
      <xdr:row>3</xdr:row>
      <xdr:rowOff>47625</xdr:rowOff>
    </xdr:from>
    <xdr:to>
      <xdr:col>13</xdr:col>
      <xdr:colOff>428624</xdr:colOff>
      <xdr:row>3</xdr:row>
      <xdr:rowOff>47625</xdr:rowOff>
    </xdr:to>
    <xdr:sp macro="" textlink="">
      <xdr:nvSpPr>
        <xdr:cNvPr id="4"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5667374" y="67627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5"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572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3</xdr:row>
      <xdr:rowOff>19050</xdr:rowOff>
    </xdr:from>
    <xdr:to>
      <xdr:col>13</xdr:col>
      <xdr:colOff>428624</xdr:colOff>
      <xdr:row>3</xdr:row>
      <xdr:rowOff>19050</xdr:rowOff>
    </xdr:to>
    <xdr:sp macro="" textlink="">
      <xdr:nvSpPr>
        <xdr:cNvPr id="6" name="Line 3">
          <a:extLst>
            <a:ext uri="{FF2B5EF4-FFF2-40B4-BE49-F238E27FC236}">
              <a16:creationId xmlns="" xmlns:a16="http://schemas.microsoft.com/office/drawing/2014/main" id="{14C77B58-A08C-41B2-BAEE-77FCED79101E}"/>
            </a:ext>
          </a:extLst>
        </xdr:cNvPr>
        <xdr:cNvSpPr>
          <a:spLocks noChangeShapeType="1"/>
        </xdr:cNvSpPr>
      </xdr:nvSpPr>
      <xdr:spPr bwMode="auto">
        <a:xfrm flipV="1">
          <a:off x="6057900" y="647700"/>
          <a:ext cx="148589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7"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572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394585</xdr:colOff>
      <xdr:row>3</xdr:row>
      <xdr:rowOff>7179</xdr:rowOff>
    </xdr:from>
    <xdr:to>
      <xdr:col>14</xdr:col>
      <xdr:colOff>307802</xdr:colOff>
      <xdr:row>3</xdr:row>
      <xdr:rowOff>7179</xdr:rowOff>
    </xdr:to>
    <xdr:sp macro="" textlink="">
      <xdr:nvSpPr>
        <xdr:cNvPr id="2" name="Line 3">
          <a:extLst>
            <a:ext uri="{FF2B5EF4-FFF2-40B4-BE49-F238E27FC236}">
              <a16:creationId xmlns="" xmlns:a16="http://schemas.microsoft.com/office/drawing/2014/main" id="{00000000-0008-0000-0000-000002000000}"/>
            </a:ext>
          </a:extLst>
        </xdr:cNvPr>
        <xdr:cNvSpPr>
          <a:spLocks noChangeShapeType="1"/>
        </xdr:cNvSpPr>
      </xdr:nvSpPr>
      <xdr:spPr bwMode="auto">
        <a:xfrm>
          <a:off x="5738110" y="607254"/>
          <a:ext cx="193251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361950</xdr:colOff>
      <xdr:row>3</xdr:row>
      <xdr:rowOff>19050</xdr:rowOff>
    </xdr:from>
    <xdr:to>
      <xdr:col>3</xdr:col>
      <xdr:colOff>133350</xdr:colOff>
      <xdr:row>3</xdr:row>
      <xdr:rowOff>19050</xdr:rowOff>
    </xdr:to>
    <xdr:sp macro="" textlink="">
      <xdr:nvSpPr>
        <xdr:cNvPr id="3" name="Line 3">
          <a:extLst>
            <a:ext uri="{FF2B5EF4-FFF2-40B4-BE49-F238E27FC236}">
              <a16:creationId xmlns="" xmlns:a16="http://schemas.microsoft.com/office/drawing/2014/main" id="{00000000-0008-0000-0000-000003000000}"/>
            </a:ext>
          </a:extLst>
        </xdr:cNvPr>
        <xdr:cNvSpPr>
          <a:spLocks noChangeShapeType="1"/>
        </xdr:cNvSpPr>
      </xdr:nvSpPr>
      <xdr:spPr bwMode="auto">
        <a:xfrm>
          <a:off x="628650" y="619125"/>
          <a:ext cx="1666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226723</xdr:colOff>
      <xdr:row>20</xdr:row>
      <xdr:rowOff>67070</xdr:rowOff>
    </xdr:from>
    <xdr:to>
      <xdr:col>2</xdr:col>
      <xdr:colOff>227083</xdr:colOff>
      <xdr:row>20</xdr:row>
      <xdr:rowOff>67430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Ink 3">
              <a:extLst>
                <a:ext uri="{FF2B5EF4-FFF2-40B4-BE49-F238E27FC236}">
                  <a16:creationId xmlns="" xmlns:a16="http://schemas.microsoft.com/office/drawing/2014/main" id="{D1A81CAA-870F-384C-ACD0-E8FBC739CD96}"/>
                </a:ext>
              </a:extLst>
            </xdr14:cNvPr>
            <xdr14:cNvContentPartPr/>
          </xdr14:nvContentPartPr>
          <xdr14:nvPr macro=""/>
          <xdr14:xfrm>
            <a:off x="1473840" y="4277520"/>
            <a:ext cx="360" cy="360"/>
          </xdr14:xfrm>
        </xdr:contentPart>
      </mc:Choice>
      <mc:Fallback xmlns="">
        <xdr:pic>
          <xdr:nvPicPr>
            <xdr:cNvPr id="5" name="Ink 4">
              <a:extLst>
                <a:ext uri="{FF2B5EF4-FFF2-40B4-BE49-F238E27FC236}">
                  <a16:creationId xmlns:a16="http://schemas.microsoft.com/office/drawing/2014/main" id="{D1A81CAA-870F-384C-ACD0-E8FBC739CD96}"/>
                </a:ext>
              </a:extLst>
            </xdr:cNvPr>
            <xdr:cNvPicPr/>
          </xdr:nvPicPr>
          <xdr:blipFill>
            <a:blip xmlns:r="http://schemas.openxmlformats.org/officeDocument/2006/relationships" r:embed="rId2"/>
            <a:stretch>
              <a:fillRect/>
            </a:stretch>
          </xdr:blipFill>
          <xdr:spPr>
            <a:xfrm>
              <a:off x="1465200" y="4268520"/>
              <a:ext cx="18000" cy="18000"/>
            </a:xfrm>
            <a:prstGeom prst="rect">
              <a:avLst/>
            </a:prstGeom>
          </xdr:spPr>
        </xdr:pic>
      </mc:Fallback>
    </mc:AlternateContent>
    <xdr:clientData/>
  </xdr:twoCellAnchor>
  <xdr:twoCellAnchor editAs="oneCell">
    <xdr:from>
      <xdr:col>2</xdr:col>
      <xdr:colOff>226723</xdr:colOff>
      <xdr:row>18</xdr:row>
      <xdr:rowOff>67070</xdr:rowOff>
    </xdr:from>
    <xdr:to>
      <xdr:col>2</xdr:col>
      <xdr:colOff>227083</xdr:colOff>
      <xdr:row>18</xdr:row>
      <xdr:rowOff>67430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9" name="Ink 8">
              <a:extLst>
                <a:ext uri="{FF2B5EF4-FFF2-40B4-BE49-F238E27FC236}">
                  <a16:creationId xmlns="" xmlns:a16="http://schemas.microsoft.com/office/drawing/2014/main" id="{D1A81CAA-870F-384C-ACD0-E8FBC739CD96}"/>
                </a:ext>
              </a:extLst>
            </xdr14:cNvPr>
            <xdr14:cNvContentPartPr/>
          </xdr14:nvContentPartPr>
          <xdr14:nvPr macro=""/>
          <xdr14:xfrm>
            <a:off x="1473840" y="4277520"/>
            <a:ext cx="360" cy="360"/>
          </xdr14:xfrm>
        </xdr:contentPart>
      </mc:Choice>
      <mc:Fallback xmlns="">
        <xdr:pic>
          <xdr:nvPicPr>
            <xdr:cNvPr id="5" name="Ink 4">
              <a:extLst>
                <a:ext uri="{FF2B5EF4-FFF2-40B4-BE49-F238E27FC236}">
                  <a16:creationId xmlns:a16="http://schemas.microsoft.com/office/drawing/2014/main" id="{D1A81CAA-870F-384C-ACD0-E8FBC739CD96}"/>
                </a:ext>
              </a:extLst>
            </xdr:cNvPr>
            <xdr:cNvPicPr/>
          </xdr:nvPicPr>
          <xdr:blipFill>
            <a:blip xmlns:r="http://schemas.openxmlformats.org/officeDocument/2006/relationships" r:embed="rId4"/>
            <a:stretch>
              <a:fillRect/>
            </a:stretch>
          </xdr:blipFill>
          <xdr:spPr>
            <a:xfrm>
              <a:off x="1465200" y="4268520"/>
              <a:ext cx="18000" cy="18000"/>
            </a:xfrm>
            <a:prstGeom prst="rect">
              <a:avLst/>
            </a:prstGeom>
          </xdr:spPr>
        </xdr:pic>
      </mc:Fallback>
    </mc:AlternateContent>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4"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048374" y="64770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5"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28574</xdr:colOff>
      <xdr:row>3</xdr:row>
      <xdr:rowOff>47625</xdr:rowOff>
    </xdr:from>
    <xdr:to>
      <xdr:col>13</xdr:col>
      <xdr:colOff>428624</xdr:colOff>
      <xdr:row>3</xdr:row>
      <xdr:rowOff>47625</xdr:rowOff>
    </xdr:to>
    <xdr:sp macro="" textlink="">
      <xdr:nvSpPr>
        <xdr:cNvPr id="6" name="Line 3">
          <a:extLst>
            <a:ext uri="{FF2B5EF4-FFF2-40B4-BE49-F238E27FC236}">
              <a16:creationId xmlns="" xmlns:a16="http://schemas.microsoft.com/office/drawing/2014/main" id="{00000000-0008-0000-1900-000002000000}"/>
            </a:ext>
          </a:extLst>
        </xdr:cNvPr>
        <xdr:cNvSpPr>
          <a:spLocks noChangeShapeType="1"/>
        </xdr:cNvSpPr>
      </xdr:nvSpPr>
      <xdr:spPr bwMode="auto">
        <a:xfrm>
          <a:off x="6029324" y="647700"/>
          <a:ext cx="1819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7" name="Line 3">
          <a:extLst>
            <a:ext uri="{FF2B5EF4-FFF2-40B4-BE49-F238E27FC236}">
              <a16:creationId xmlns="" xmlns:a16="http://schemas.microsoft.com/office/drawing/2014/main" id="{00000000-0008-0000-1900-000003000000}"/>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28574</xdr:colOff>
      <xdr:row>3</xdr:row>
      <xdr:rowOff>47625</xdr:rowOff>
    </xdr:from>
    <xdr:to>
      <xdr:col>13</xdr:col>
      <xdr:colOff>428624</xdr:colOff>
      <xdr:row>3</xdr:row>
      <xdr:rowOff>47625</xdr:rowOff>
    </xdr:to>
    <xdr:sp macro="" textlink="">
      <xdr:nvSpPr>
        <xdr:cNvPr id="8" name="Line 3">
          <a:extLst>
            <a:ext uri="{FF2B5EF4-FFF2-40B4-BE49-F238E27FC236}">
              <a16:creationId xmlns="" xmlns:a16="http://schemas.microsoft.com/office/drawing/2014/main" id="{00000000-0008-0000-1900-000002000000}"/>
            </a:ext>
          </a:extLst>
        </xdr:cNvPr>
        <xdr:cNvSpPr>
          <a:spLocks noChangeShapeType="1"/>
        </xdr:cNvSpPr>
      </xdr:nvSpPr>
      <xdr:spPr bwMode="auto">
        <a:xfrm>
          <a:off x="6029324" y="647700"/>
          <a:ext cx="1819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9" name="Line 3">
          <a:extLst>
            <a:ext uri="{FF2B5EF4-FFF2-40B4-BE49-F238E27FC236}">
              <a16:creationId xmlns="" xmlns:a16="http://schemas.microsoft.com/office/drawing/2014/main" id="{00000000-0008-0000-1900-000003000000}"/>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048374" y="64770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28574</xdr:colOff>
      <xdr:row>3</xdr:row>
      <xdr:rowOff>47625</xdr:rowOff>
    </xdr:from>
    <xdr:to>
      <xdr:col>13</xdr:col>
      <xdr:colOff>428624</xdr:colOff>
      <xdr:row>3</xdr:row>
      <xdr:rowOff>47625</xdr:rowOff>
    </xdr:to>
    <xdr:sp macro="" textlink="">
      <xdr:nvSpPr>
        <xdr:cNvPr id="4"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086474" y="647700"/>
          <a:ext cx="1619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5"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161924</xdr:colOff>
      <xdr:row>3</xdr:row>
      <xdr:rowOff>47625</xdr:rowOff>
    </xdr:from>
    <xdr:to>
      <xdr:col>13</xdr:col>
      <xdr:colOff>561974</xdr:colOff>
      <xdr:row>3</xdr:row>
      <xdr:rowOff>47625</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5686424" y="6191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733425" y="60007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28574</xdr:colOff>
      <xdr:row>2</xdr:row>
      <xdr:rowOff>47625</xdr:rowOff>
    </xdr:from>
    <xdr:to>
      <xdr:col>13</xdr:col>
      <xdr:colOff>428624</xdr:colOff>
      <xdr:row>2</xdr:row>
      <xdr:rowOff>47625</xdr:rowOff>
    </xdr:to>
    <xdr:sp macro="" textlink="">
      <xdr:nvSpPr>
        <xdr:cNvPr id="4"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5629274" y="428625"/>
          <a:ext cx="1628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2</xdr:row>
      <xdr:rowOff>28575</xdr:rowOff>
    </xdr:from>
    <xdr:to>
      <xdr:col>3</xdr:col>
      <xdr:colOff>238125</xdr:colOff>
      <xdr:row>2</xdr:row>
      <xdr:rowOff>28575</xdr:rowOff>
    </xdr:to>
    <xdr:sp macro="" textlink="">
      <xdr:nvSpPr>
        <xdr:cNvPr id="5"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771525" y="40957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28574</xdr:colOff>
      <xdr:row>2</xdr:row>
      <xdr:rowOff>47625</xdr:rowOff>
    </xdr:from>
    <xdr:to>
      <xdr:col>13</xdr:col>
      <xdr:colOff>428624</xdr:colOff>
      <xdr:row>2</xdr:row>
      <xdr:rowOff>47625</xdr:rowOff>
    </xdr:to>
    <xdr:sp macro="" textlink="">
      <xdr:nvSpPr>
        <xdr:cNvPr id="4" name="Line 3">
          <a:extLst>
            <a:ext uri="{FF2B5EF4-FFF2-40B4-BE49-F238E27FC236}">
              <a16:creationId xmlns="" xmlns:a16="http://schemas.microsoft.com/office/drawing/2014/main" id="{00000000-0008-0000-1700-000002000000}"/>
            </a:ext>
          </a:extLst>
        </xdr:cNvPr>
        <xdr:cNvSpPr>
          <a:spLocks noChangeShapeType="1"/>
        </xdr:cNvSpPr>
      </xdr:nvSpPr>
      <xdr:spPr bwMode="auto">
        <a:xfrm>
          <a:off x="5419724" y="447675"/>
          <a:ext cx="180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2</xdr:row>
      <xdr:rowOff>28575</xdr:rowOff>
    </xdr:from>
    <xdr:to>
      <xdr:col>3</xdr:col>
      <xdr:colOff>238125</xdr:colOff>
      <xdr:row>2</xdr:row>
      <xdr:rowOff>28575</xdr:rowOff>
    </xdr:to>
    <xdr:sp macro="" textlink="">
      <xdr:nvSpPr>
        <xdr:cNvPr id="5" name="Line 3">
          <a:extLst>
            <a:ext uri="{FF2B5EF4-FFF2-40B4-BE49-F238E27FC236}">
              <a16:creationId xmlns="" xmlns:a16="http://schemas.microsoft.com/office/drawing/2014/main" id="{00000000-0008-0000-1700-000003000000}"/>
            </a:ext>
          </a:extLst>
        </xdr:cNvPr>
        <xdr:cNvSpPr>
          <a:spLocks noChangeShapeType="1"/>
        </xdr:cNvSpPr>
      </xdr:nvSpPr>
      <xdr:spPr bwMode="auto">
        <a:xfrm>
          <a:off x="809625" y="428625"/>
          <a:ext cx="1362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048374" y="64770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4" name="Line 3">
          <a:extLst>
            <a:ext uri="{FF2B5EF4-FFF2-40B4-BE49-F238E27FC236}">
              <a16:creationId xmlns="" xmlns:a16="http://schemas.microsoft.com/office/drawing/2014/main" id="{BB4CD715-4B40-4D11-95CB-A0F172FE3189}"/>
            </a:ext>
          </a:extLst>
        </xdr:cNvPr>
        <xdr:cNvSpPr>
          <a:spLocks noChangeShapeType="1"/>
        </xdr:cNvSpPr>
      </xdr:nvSpPr>
      <xdr:spPr bwMode="auto">
        <a:xfrm>
          <a:off x="5791200"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5" name="Line 7">
          <a:extLst>
            <a:ext uri="{FF2B5EF4-FFF2-40B4-BE49-F238E27FC236}">
              <a16:creationId xmlns="" xmlns:a16="http://schemas.microsoft.com/office/drawing/2014/main" id="{3B37C9E1-DCE4-4DCC-9674-067ED77786F7}"/>
            </a:ext>
          </a:extLst>
        </xdr:cNvPr>
        <xdr:cNvSpPr>
          <a:spLocks noChangeShapeType="1"/>
        </xdr:cNvSpPr>
      </xdr:nvSpPr>
      <xdr:spPr bwMode="auto">
        <a:xfrm>
          <a:off x="5791200"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6" name="Line 8">
          <a:extLst>
            <a:ext uri="{FF2B5EF4-FFF2-40B4-BE49-F238E27FC236}">
              <a16:creationId xmlns="" xmlns:a16="http://schemas.microsoft.com/office/drawing/2014/main" id="{07C4A4CF-4731-4581-B0C7-87684E9C0AC9}"/>
            </a:ext>
          </a:extLst>
        </xdr:cNvPr>
        <xdr:cNvSpPr>
          <a:spLocks noChangeShapeType="1"/>
        </xdr:cNvSpPr>
      </xdr:nvSpPr>
      <xdr:spPr bwMode="auto">
        <a:xfrm>
          <a:off x="3143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7" name="Line 3">
          <a:extLst>
            <a:ext uri="{FF2B5EF4-FFF2-40B4-BE49-F238E27FC236}">
              <a16:creationId xmlns="" xmlns:a16="http://schemas.microsoft.com/office/drawing/2014/main" id="{42237CA0-7AE6-4E6E-B52E-E00CB71BAD1F}"/>
            </a:ext>
          </a:extLst>
        </xdr:cNvPr>
        <xdr:cNvSpPr>
          <a:spLocks noChangeShapeType="1"/>
        </xdr:cNvSpPr>
      </xdr:nvSpPr>
      <xdr:spPr bwMode="auto">
        <a:xfrm>
          <a:off x="5791200"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8" name="Line 7">
          <a:extLst>
            <a:ext uri="{FF2B5EF4-FFF2-40B4-BE49-F238E27FC236}">
              <a16:creationId xmlns="" xmlns:a16="http://schemas.microsoft.com/office/drawing/2014/main" id="{A33C1225-9EBA-4658-BD96-1166A365A138}"/>
            </a:ext>
          </a:extLst>
        </xdr:cNvPr>
        <xdr:cNvSpPr>
          <a:spLocks noChangeShapeType="1"/>
        </xdr:cNvSpPr>
      </xdr:nvSpPr>
      <xdr:spPr bwMode="auto">
        <a:xfrm>
          <a:off x="5791200"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9" name="Line 8">
          <a:extLst>
            <a:ext uri="{FF2B5EF4-FFF2-40B4-BE49-F238E27FC236}">
              <a16:creationId xmlns="" xmlns:a16="http://schemas.microsoft.com/office/drawing/2014/main" id="{6E65B7A6-0450-46D2-AF44-7D2F8A97D5DF}"/>
            </a:ext>
          </a:extLst>
        </xdr:cNvPr>
        <xdr:cNvSpPr>
          <a:spLocks noChangeShapeType="1"/>
        </xdr:cNvSpPr>
      </xdr:nvSpPr>
      <xdr:spPr bwMode="auto">
        <a:xfrm>
          <a:off x="3143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0" name="Line 3">
          <a:extLst>
            <a:ext uri="{FF2B5EF4-FFF2-40B4-BE49-F238E27FC236}">
              <a16:creationId xmlns="" xmlns:a16="http://schemas.microsoft.com/office/drawing/2014/main" id="{2FBA7B9D-AAEA-4BB8-BFA7-B4432CD4685E}"/>
            </a:ext>
          </a:extLst>
        </xdr:cNvPr>
        <xdr:cNvSpPr>
          <a:spLocks noChangeShapeType="1"/>
        </xdr:cNvSpPr>
      </xdr:nvSpPr>
      <xdr:spPr bwMode="auto">
        <a:xfrm>
          <a:off x="5791200"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1" name="Line 7">
          <a:extLst>
            <a:ext uri="{FF2B5EF4-FFF2-40B4-BE49-F238E27FC236}">
              <a16:creationId xmlns="" xmlns:a16="http://schemas.microsoft.com/office/drawing/2014/main" id="{47E9F7B4-865D-4B58-9A5E-C36110DA5A19}"/>
            </a:ext>
          </a:extLst>
        </xdr:cNvPr>
        <xdr:cNvSpPr>
          <a:spLocks noChangeShapeType="1"/>
        </xdr:cNvSpPr>
      </xdr:nvSpPr>
      <xdr:spPr bwMode="auto">
        <a:xfrm>
          <a:off x="5791200"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2" name="Line 8">
          <a:extLst>
            <a:ext uri="{FF2B5EF4-FFF2-40B4-BE49-F238E27FC236}">
              <a16:creationId xmlns="" xmlns:a16="http://schemas.microsoft.com/office/drawing/2014/main" id="{9B73D4CD-ACE6-4576-A477-450C51A3EB5D}"/>
            </a:ext>
          </a:extLst>
        </xdr:cNvPr>
        <xdr:cNvSpPr>
          <a:spLocks noChangeShapeType="1"/>
        </xdr:cNvSpPr>
      </xdr:nvSpPr>
      <xdr:spPr bwMode="auto">
        <a:xfrm>
          <a:off x="3143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3" name="Line 3">
          <a:extLst>
            <a:ext uri="{FF2B5EF4-FFF2-40B4-BE49-F238E27FC236}">
              <a16:creationId xmlns="" xmlns:a16="http://schemas.microsoft.com/office/drawing/2014/main" id="{55115AA9-FBE8-4EA0-86BE-0CECD51CC268}"/>
            </a:ext>
          </a:extLst>
        </xdr:cNvPr>
        <xdr:cNvSpPr>
          <a:spLocks noChangeShapeType="1"/>
        </xdr:cNvSpPr>
      </xdr:nvSpPr>
      <xdr:spPr bwMode="auto">
        <a:xfrm>
          <a:off x="5791200"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4" name="Line 7">
          <a:extLst>
            <a:ext uri="{FF2B5EF4-FFF2-40B4-BE49-F238E27FC236}">
              <a16:creationId xmlns="" xmlns:a16="http://schemas.microsoft.com/office/drawing/2014/main" id="{4722E92C-AEEE-4817-A44A-B2FA24916FE5}"/>
            </a:ext>
          </a:extLst>
        </xdr:cNvPr>
        <xdr:cNvSpPr>
          <a:spLocks noChangeShapeType="1"/>
        </xdr:cNvSpPr>
      </xdr:nvSpPr>
      <xdr:spPr bwMode="auto">
        <a:xfrm>
          <a:off x="5791200"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5" name="Line 8">
          <a:extLst>
            <a:ext uri="{FF2B5EF4-FFF2-40B4-BE49-F238E27FC236}">
              <a16:creationId xmlns="" xmlns:a16="http://schemas.microsoft.com/office/drawing/2014/main" id="{39D428C2-0165-4396-8FAA-2598F9B9A6D6}"/>
            </a:ext>
          </a:extLst>
        </xdr:cNvPr>
        <xdr:cNvSpPr>
          <a:spLocks noChangeShapeType="1"/>
        </xdr:cNvSpPr>
      </xdr:nvSpPr>
      <xdr:spPr bwMode="auto">
        <a:xfrm>
          <a:off x="3143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048374" y="64770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048374" y="64770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809625" y="628650"/>
          <a:ext cx="1695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314325</xdr:colOff>
      <xdr:row>3</xdr:row>
      <xdr:rowOff>28575</xdr:rowOff>
    </xdr:from>
    <xdr:to>
      <xdr:col>12</xdr:col>
      <xdr:colOff>466725</xdr:colOff>
      <xdr:row>3</xdr:row>
      <xdr:rowOff>28575</xdr:rowOff>
    </xdr:to>
    <xdr:sp macro="" textlink="">
      <xdr:nvSpPr>
        <xdr:cNvPr id="4" name="Line 3"/>
        <xdr:cNvSpPr>
          <a:spLocks noChangeShapeType="1"/>
        </xdr:cNvSpPr>
      </xdr:nvSpPr>
      <xdr:spPr bwMode="auto">
        <a:xfrm>
          <a:off x="6381750" y="628650"/>
          <a:ext cx="1066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351330</xdr:colOff>
      <xdr:row>3</xdr:row>
      <xdr:rowOff>20473</xdr:rowOff>
    </xdr:from>
    <xdr:to>
      <xdr:col>3</xdr:col>
      <xdr:colOff>171450</xdr:colOff>
      <xdr:row>3</xdr:row>
      <xdr:rowOff>20473</xdr:rowOff>
    </xdr:to>
    <xdr:sp macro="" textlink="">
      <xdr:nvSpPr>
        <xdr:cNvPr id="5" name="Line 8"/>
        <xdr:cNvSpPr>
          <a:spLocks noChangeShapeType="1"/>
        </xdr:cNvSpPr>
      </xdr:nvSpPr>
      <xdr:spPr bwMode="auto">
        <a:xfrm>
          <a:off x="751380" y="620548"/>
          <a:ext cx="182037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333375</xdr:colOff>
      <xdr:row>3</xdr:row>
      <xdr:rowOff>0</xdr:rowOff>
    </xdr:from>
    <xdr:to>
      <xdr:col>14</xdr:col>
      <xdr:colOff>409575</xdr:colOff>
      <xdr:row>3</xdr:row>
      <xdr:rowOff>0</xdr:rowOff>
    </xdr:to>
    <xdr:sp macro="" textlink="">
      <xdr:nvSpPr>
        <xdr:cNvPr id="2" name="Line 3"/>
        <xdr:cNvSpPr>
          <a:spLocks noChangeShapeType="1"/>
        </xdr:cNvSpPr>
      </xdr:nvSpPr>
      <xdr:spPr>
        <a:xfrm>
          <a:off x="5467350"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xdr:col>
      <xdr:colOff>333375</xdr:colOff>
      <xdr:row>3</xdr:row>
      <xdr:rowOff>0</xdr:rowOff>
    </xdr:from>
    <xdr:to>
      <xdr:col>14</xdr:col>
      <xdr:colOff>409575</xdr:colOff>
      <xdr:row>3</xdr:row>
      <xdr:rowOff>0</xdr:rowOff>
    </xdr:to>
    <xdr:sp macro="" textlink="">
      <xdr:nvSpPr>
        <xdr:cNvPr id="3" name="Line 7"/>
        <xdr:cNvSpPr>
          <a:spLocks noChangeShapeType="1"/>
        </xdr:cNvSpPr>
      </xdr:nvSpPr>
      <xdr:spPr>
        <a:xfrm>
          <a:off x="5467350"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1057275</xdr:colOff>
      <xdr:row>3</xdr:row>
      <xdr:rowOff>9525</xdr:rowOff>
    </xdr:to>
    <xdr:sp macro="" textlink="">
      <xdr:nvSpPr>
        <xdr:cNvPr id="4" name="Line 8"/>
        <xdr:cNvSpPr>
          <a:spLocks noChangeShapeType="1"/>
        </xdr:cNvSpPr>
      </xdr:nvSpPr>
      <xdr:spPr>
        <a:xfrm>
          <a:off x="409575" y="495300"/>
          <a:ext cx="178117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xdr:col>
      <xdr:colOff>333375</xdr:colOff>
      <xdr:row>3</xdr:row>
      <xdr:rowOff>0</xdr:rowOff>
    </xdr:from>
    <xdr:to>
      <xdr:col>14</xdr:col>
      <xdr:colOff>409575</xdr:colOff>
      <xdr:row>3</xdr:row>
      <xdr:rowOff>0</xdr:rowOff>
    </xdr:to>
    <xdr:sp macro="" textlink="">
      <xdr:nvSpPr>
        <xdr:cNvPr id="5" name="Line 3"/>
        <xdr:cNvSpPr>
          <a:spLocks noChangeShapeType="1"/>
        </xdr:cNvSpPr>
      </xdr:nvSpPr>
      <xdr:spPr>
        <a:xfrm>
          <a:off x="5467350"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xdr:col>
      <xdr:colOff>333375</xdr:colOff>
      <xdr:row>3</xdr:row>
      <xdr:rowOff>0</xdr:rowOff>
    </xdr:from>
    <xdr:to>
      <xdr:col>14</xdr:col>
      <xdr:colOff>409575</xdr:colOff>
      <xdr:row>3</xdr:row>
      <xdr:rowOff>0</xdr:rowOff>
    </xdr:to>
    <xdr:sp macro="" textlink="">
      <xdr:nvSpPr>
        <xdr:cNvPr id="6" name="Line 7"/>
        <xdr:cNvSpPr>
          <a:spLocks noChangeShapeType="1"/>
        </xdr:cNvSpPr>
      </xdr:nvSpPr>
      <xdr:spPr>
        <a:xfrm>
          <a:off x="5467350"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1057275</xdr:colOff>
      <xdr:row>3</xdr:row>
      <xdr:rowOff>9525</xdr:rowOff>
    </xdr:to>
    <xdr:sp macro="" textlink="">
      <xdr:nvSpPr>
        <xdr:cNvPr id="7" name="Line 8"/>
        <xdr:cNvSpPr>
          <a:spLocks noChangeShapeType="1"/>
        </xdr:cNvSpPr>
      </xdr:nvSpPr>
      <xdr:spPr>
        <a:xfrm>
          <a:off x="409575" y="495300"/>
          <a:ext cx="178117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5305424" y="676275"/>
          <a:ext cx="1800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790575" y="6572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28574</xdr:colOff>
      <xdr:row>3</xdr:row>
      <xdr:rowOff>47625</xdr:rowOff>
    </xdr:from>
    <xdr:to>
      <xdr:col>13</xdr:col>
      <xdr:colOff>428624</xdr:colOff>
      <xdr:row>3</xdr:row>
      <xdr:rowOff>47625</xdr:rowOff>
    </xdr:to>
    <xdr:sp macro="" textlink="">
      <xdr:nvSpPr>
        <xdr:cNvPr id="4"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5305424" y="676275"/>
          <a:ext cx="1800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5"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790575" y="65722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28574</xdr:colOff>
      <xdr:row>3</xdr:row>
      <xdr:rowOff>47625</xdr:rowOff>
    </xdr:from>
    <xdr:to>
      <xdr:col>13</xdr:col>
      <xdr:colOff>428624</xdr:colOff>
      <xdr:row>3</xdr:row>
      <xdr:rowOff>47625</xdr:rowOff>
    </xdr:to>
    <xdr:sp macro="" textlink="">
      <xdr:nvSpPr>
        <xdr:cNvPr id="2" name="Line 3">
          <a:extLst>
            <a:ext uri="{FF2B5EF4-FFF2-40B4-BE49-F238E27FC236}">
              <a16:creationId xmlns="" xmlns:a16="http://schemas.microsoft.com/office/drawing/2014/main" id="{00000000-0008-0000-0000-000002000000}"/>
            </a:ext>
          </a:extLst>
        </xdr:cNvPr>
        <xdr:cNvSpPr>
          <a:spLocks noChangeShapeType="1"/>
        </xdr:cNvSpPr>
      </xdr:nvSpPr>
      <xdr:spPr>
        <a:xfrm>
          <a:off x="5905499" y="647700"/>
          <a:ext cx="15906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3" name="Line 3">
          <a:extLst>
            <a:ext uri="{FF2B5EF4-FFF2-40B4-BE49-F238E27FC236}">
              <a16:creationId xmlns="" xmlns:a16="http://schemas.microsoft.com/office/drawing/2014/main" id="{00000000-0008-0000-0000-00000E000000}"/>
            </a:ext>
          </a:extLst>
        </xdr:cNvPr>
        <xdr:cNvSpPr>
          <a:spLocks noChangeShapeType="1"/>
        </xdr:cNvSpPr>
      </xdr:nvSpPr>
      <xdr:spPr>
        <a:xfrm>
          <a:off x="809625" y="628650"/>
          <a:ext cx="18002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28574</xdr:colOff>
      <xdr:row>3</xdr:row>
      <xdr:rowOff>47625</xdr:rowOff>
    </xdr:from>
    <xdr:to>
      <xdr:col>13</xdr:col>
      <xdr:colOff>428624</xdr:colOff>
      <xdr:row>3</xdr:row>
      <xdr:rowOff>47625</xdr:rowOff>
    </xdr:to>
    <xdr:sp macro="" textlink="">
      <xdr:nvSpPr>
        <xdr:cNvPr id="4" name="Line 3">
          <a:extLst>
            <a:ext uri="{FF2B5EF4-FFF2-40B4-BE49-F238E27FC236}">
              <a16:creationId xmlns="" xmlns:a16="http://schemas.microsoft.com/office/drawing/2014/main" id="{00000000-0008-0000-0000-000002000000}"/>
            </a:ext>
          </a:extLst>
        </xdr:cNvPr>
        <xdr:cNvSpPr>
          <a:spLocks noChangeShapeType="1"/>
        </xdr:cNvSpPr>
      </xdr:nvSpPr>
      <xdr:spPr>
        <a:xfrm>
          <a:off x="5905499" y="647700"/>
          <a:ext cx="15906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28575</xdr:rowOff>
    </xdr:from>
    <xdr:to>
      <xdr:col>3</xdr:col>
      <xdr:colOff>238125</xdr:colOff>
      <xdr:row>3</xdr:row>
      <xdr:rowOff>28575</xdr:rowOff>
    </xdr:to>
    <xdr:sp macro="" textlink="">
      <xdr:nvSpPr>
        <xdr:cNvPr id="5" name="Line 3">
          <a:extLst>
            <a:ext uri="{FF2B5EF4-FFF2-40B4-BE49-F238E27FC236}">
              <a16:creationId xmlns="" xmlns:a16="http://schemas.microsoft.com/office/drawing/2014/main" id="{00000000-0008-0000-0000-00000E000000}"/>
            </a:ext>
          </a:extLst>
        </xdr:cNvPr>
        <xdr:cNvSpPr>
          <a:spLocks noChangeShapeType="1"/>
        </xdr:cNvSpPr>
      </xdr:nvSpPr>
      <xdr:spPr>
        <a:xfrm>
          <a:off x="809625" y="628650"/>
          <a:ext cx="18002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438150</xdr:colOff>
      <xdr:row>2</xdr:row>
      <xdr:rowOff>47625</xdr:rowOff>
    </xdr:from>
    <xdr:to>
      <xdr:col>13</xdr:col>
      <xdr:colOff>85725</xdr:colOff>
      <xdr:row>2</xdr:row>
      <xdr:rowOff>47625</xdr:rowOff>
    </xdr:to>
    <xdr:sp macro="" textlink="">
      <xdr:nvSpPr>
        <xdr:cNvPr id="2" name="Line 3"/>
        <xdr:cNvSpPr>
          <a:spLocks noChangeShapeType="1"/>
        </xdr:cNvSpPr>
      </xdr:nvSpPr>
      <xdr:spPr bwMode="auto">
        <a:xfrm>
          <a:off x="5286375" y="371475"/>
          <a:ext cx="8667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466725</xdr:colOff>
      <xdr:row>2</xdr:row>
      <xdr:rowOff>28575</xdr:rowOff>
    </xdr:from>
    <xdr:to>
      <xdr:col>3</xdr:col>
      <xdr:colOff>295275</xdr:colOff>
      <xdr:row>2</xdr:row>
      <xdr:rowOff>28575</xdr:rowOff>
    </xdr:to>
    <xdr:sp macro="" textlink="">
      <xdr:nvSpPr>
        <xdr:cNvPr id="3" name="Line 8"/>
        <xdr:cNvSpPr>
          <a:spLocks noChangeShapeType="1"/>
        </xdr:cNvSpPr>
      </xdr:nvSpPr>
      <xdr:spPr bwMode="auto">
        <a:xfrm>
          <a:off x="809625" y="352425"/>
          <a:ext cx="1343025" cy="0"/>
        </a:xfrm>
        <a:prstGeom prst="line">
          <a:avLst/>
        </a:prstGeom>
        <a:noFill/>
        <a:ln w="1260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438150</xdr:colOff>
      <xdr:row>2</xdr:row>
      <xdr:rowOff>47625</xdr:rowOff>
    </xdr:from>
    <xdr:to>
      <xdr:col>13</xdr:col>
      <xdr:colOff>85725</xdr:colOff>
      <xdr:row>2</xdr:row>
      <xdr:rowOff>47625</xdr:rowOff>
    </xdr:to>
    <xdr:sp macro="" textlink="">
      <xdr:nvSpPr>
        <xdr:cNvPr id="4" name="Line 3"/>
        <xdr:cNvSpPr>
          <a:spLocks noChangeShapeType="1"/>
        </xdr:cNvSpPr>
      </xdr:nvSpPr>
      <xdr:spPr bwMode="auto">
        <a:xfrm>
          <a:off x="5286375" y="371475"/>
          <a:ext cx="8667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466725</xdr:colOff>
      <xdr:row>2</xdr:row>
      <xdr:rowOff>28575</xdr:rowOff>
    </xdr:from>
    <xdr:to>
      <xdr:col>3</xdr:col>
      <xdr:colOff>295275</xdr:colOff>
      <xdr:row>2</xdr:row>
      <xdr:rowOff>28575</xdr:rowOff>
    </xdr:to>
    <xdr:sp macro="" textlink="">
      <xdr:nvSpPr>
        <xdr:cNvPr id="5" name="Line 8"/>
        <xdr:cNvSpPr>
          <a:spLocks noChangeShapeType="1"/>
        </xdr:cNvSpPr>
      </xdr:nvSpPr>
      <xdr:spPr bwMode="auto">
        <a:xfrm>
          <a:off x="809625" y="352425"/>
          <a:ext cx="1343025" cy="0"/>
        </a:xfrm>
        <a:prstGeom prst="line">
          <a:avLst/>
        </a:prstGeom>
        <a:noFill/>
        <a:ln w="1260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438150</xdr:colOff>
      <xdr:row>2</xdr:row>
      <xdr:rowOff>47625</xdr:rowOff>
    </xdr:from>
    <xdr:to>
      <xdr:col>13</xdr:col>
      <xdr:colOff>85725</xdr:colOff>
      <xdr:row>2</xdr:row>
      <xdr:rowOff>47625</xdr:rowOff>
    </xdr:to>
    <xdr:sp macro="" textlink="">
      <xdr:nvSpPr>
        <xdr:cNvPr id="6" name="Line 3"/>
        <xdr:cNvSpPr>
          <a:spLocks noChangeShapeType="1"/>
        </xdr:cNvSpPr>
      </xdr:nvSpPr>
      <xdr:spPr bwMode="auto">
        <a:xfrm>
          <a:off x="5286375" y="371475"/>
          <a:ext cx="8667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466725</xdr:colOff>
      <xdr:row>2</xdr:row>
      <xdr:rowOff>28575</xdr:rowOff>
    </xdr:from>
    <xdr:to>
      <xdr:col>3</xdr:col>
      <xdr:colOff>295275</xdr:colOff>
      <xdr:row>2</xdr:row>
      <xdr:rowOff>28575</xdr:rowOff>
    </xdr:to>
    <xdr:sp macro="" textlink="">
      <xdr:nvSpPr>
        <xdr:cNvPr id="7" name="Line 8"/>
        <xdr:cNvSpPr>
          <a:spLocks noChangeShapeType="1"/>
        </xdr:cNvSpPr>
      </xdr:nvSpPr>
      <xdr:spPr bwMode="auto">
        <a:xfrm>
          <a:off x="809625" y="352425"/>
          <a:ext cx="1343025" cy="0"/>
        </a:xfrm>
        <a:prstGeom prst="line">
          <a:avLst/>
        </a:prstGeom>
        <a:noFill/>
        <a:ln w="1260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438150</xdr:colOff>
      <xdr:row>2</xdr:row>
      <xdr:rowOff>47625</xdr:rowOff>
    </xdr:from>
    <xdr:to>
      <xdr:col>13</xdr:col>
      <xdr:colOff>85725</xdr:colOff>
      <xdr:row>2</xdr:row>
      <xdr:rowOff>47625</xdr:rowOff>
    </xdr:to>
    <xdr:sp macro="" textlink="">
      <xdr:nvSpPr>
        <xdr:cNvPr id="8" name="Line 3"/>
        <xdr:cNvSpPr>
          <a:spLocks noChangeShapeType="1"/>
        </xdr:cNvSpPr>
      </xdr:nvSpPr>
      <xdr:spPr bwMode="auto">
        <a:xfrm>
          <a:off x="5286375" y="371475"/>
          <a:ext cx="8667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466725</xdr:colOff>
      <xdr:row>2</xdr:row>
      <xdr:rowOff>28575</xdr:rowOff>
    </xdr:from>
    <xdr:to>
      <xdr:col>3</xdr:col>
      <xdr:colOff>295275</xdr:colOff>
      <xdr:row>2</xdr:row>
      <xdr:rowOff>28575</xdr:rowOff>
    </xdr:to>
    <xdr:sp macro="" textlink="">
      <xdr:nvSpPr>
        <xdr:cNvPr id="9" name="Line 8"/>
        <xdr:cNvSpPr>
          <a:spLocks noChangeShapeType="1"/>
        </xdr:cNvSpPr>
      </xdr:nvSpPr>
      <xdr:spPr bwMode="auto">
        <a:xfrm>
          <a:off x="809625" y="352425"/>
          <a:ext cx="1343025" cy="0"/>
        </a:xfrm>
        <a:prstGeom prst="line">
          <a:avLst/>
        </a:prstGeom>
        <a:noFill/>
        <a:ln w="1260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333375</xdr:colOff>
      <xdr:row>3</xdr:row>
      <xdr:rowOff>0</xdr:rowOff>
    </xdr:from>
    <xdr:to>
      <xdr:col>13</xdr:col>
      <xdr:colOff>485775</xdr:colOff>
      <xdr:row>3</xdr:row>
      <xdr:rowOff>0</xdr:rowOff>
    </xdr:to>
    <xdr:sp macro="" textlink="">
      <xdr:nvSpPr>
        <xdr:cNvPr id="2" name="Line 3">
          <a:extLst>
            <a:ext uri="{FF2B5EF4-FFF2-40B4-BE49-F238E27FC236}">
              <a16:creationId xmlns="" xmlns:a16="http://schemas.microsoft.com/office/drawing/2014/main" id="{14C77B58-A08C-41B2-BAEE-77FCED79101E}"/>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3" name="Line 7">
          <a:extLst>
            <a:ext uri="{FF2B5EF4-FFF2-40B4-BE49-F238E27FC236}">
              <a16:creationId xmlns="" xmlns:a16="http://schemas.microsoft.com/office/drawing/2014/main" id="{85BE6BAE-D22F-440A-B274-D7D4E3F9B1BF}"/>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a:extLst>
            <a:ext uri="{FF2B5EF4-FFF2-40B4-BE49-F238E27FC236}">
              <a16:creationId xmlns="" xmlns:a16="http://schemas.microsoft.com/office/drawing/2014/main" id="{D64B29E2-4285-46EA-8EA0-D33D7AC7C23F}"/>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5" name="Line 3">
          <a:extLst>
            <a:ext uri="{FF2B5EF4-FFF2-40B4-BE49-F238E27FC236}">
              <a16:creationId xmlns="" xmlns:a16="http://schemas.microsoft.com/office/drawing/2014/main" id="{BC148888-E3B5-4255-A803-5C1DEBD22469}"/>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6" name="Line 7">
          <a:extLst>
            <a:ext uri="{FF2B5EF4-FFF2-40B4-BE49-F238E27FC236}">
              <a16:creationId xmlns="" xmlns:a16="http://schemas.microsoft.com/office/drawing/2014/main" id="{C3CFDACD-F16B-4CF2-A678-C404AB04DB62}"/>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a:extLst>
            <a:ext uri="{FF2B5EF4-FFF2-40B4-BE49-F238E27FC236}">
              <a16:creationId xmlns="" xmlns:a16="http://schemas.microsoft.com/office/drawing/2014/main" id="{0B32A7FE-A6A8-4B88-A919-E9EFFB990869}"/>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8" name="Line 3">
          <a:extLst>
            <a:ext uri="{FF2B5EF4-FFF2-40B4-BE49-F238E27FC236}">
              <a16:creationId xmlns="" xmlns:a16="http://schemas.microsoft.com/office/drawing/2014/main" id="{1AAACA07-91B8-4113-952F-8B4464FB87B7}"/>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9" name="Line 7">
          <a:extLst>
            <a:ext uri="{FF2B5EF4-FFF2-40B4-BE49-F238E27FC236}">
              <a16:creationId xmlns="" xmlns:a16="http://schemas.microsoft.com/office/drawing/2014/main" id="{C47DCE10-88FC-4917-A4E5-0C0AAD832FCA}"/>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a:extLst>
            <a:ext uri="{FF2B5EF4-FFF2-40B4-BE49-F238E27FC236}">
              <a16:creationId xmlns="" xmlns:a16="http://schemas.microsoft.com/office/drawing/2014/main" id="{87700B60-78DB-4E7A-B5AB-78AAE67C5BC1}"/>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1" name="Line 3">
          <a:extLst>
            <a:ext uri="{FF2B5EF4-FFF2-40B4-BE49-F238E27FC236}">
              <a16:creationId xmlns="" xmlns:a16="http://schemas.microsoft.com/office/drawing/2014/main" id="{B580DAC2-F2D0-4043-9B4D-CD19CDD55CFB}"/>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2" name="Line 7">
          <a:extLst>
            <a:ext uri="{FF2B5EF4-FFF2-40B4-BE49-F238E27FC236}">
              <a16:creationId xmlns="" xmlns:a16="http://schemas.microsoft.com/office/drawing/2014/main" id="{4980DD60-1766-409A-882F-32C9960B243A}"/>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3" name="Line 8">
          <a:extLst>
            <a:ext uri="{FF2B5EF4-FFF2-40B4-BE49-F238E27FC236}">
              <a16:creationId xmlns="" xmlns:a16="http://schemas.microsoft.com/office/drawing/2014/main" id="{AD181021-B911-4612-B08A-75DEC5CB382E}"/>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4" name="Line 3">
          <a:extLst>
            <a:ext uri="{FF2B5EF4-FFF2-40B4-BE49-F238E27FC236}">
              <a16:creationId xmlns="" xmlns:a16="http://schemas.microsoft.com/office/drawing/2014/main" id="{BB4CD715-4B40-4D11-95CB-A0F172FE3189}"/>
            </a:ext>
          </a:extLst>
        </xdr:cNvPr>
        <xdr:cNvSpPr>
          <a:spLocks noChangeShapeType="1"/>
        </xdr:cNvSpPr>
      </xdr:nvSpPr>
      <xdr:spPr bwMode="auto">
        <a:xfrm>
          <a:off x="5819775"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5" name="Line 7">
          <a:extLst>
            <a:ext uri="{FF2B5EF4-FFF2-40B4-BE49-F238E27FC236}">
              <a16:creationId xmlns="" xmlns:a16="http://schemas.microsoft.com/office/drawing/2014/main" id="{3B37C9E1-DCE4-4DCC-9674-067ED77786F7}"/>
            </a:ext>
          </a:extLst>
        </xdr:cNvPr>
        <xdr:cNvSpPr>
          <a:spLocks noChangeShapeType="1"/>
        </xdr:cNvSpPr>
      </xdr:nvSpPr>
      <xdr:spPr bwMode="auto">
        <a:xfrm>
          <a:off x="5819775"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6" name="Line 8">
          <a:extLst>
            <a:ext uri="{FF2B5EF4-FFF2-40B4-BE49-F238E27FC236}">
              <a16:creationId xmlns="" xmlns:a16="http://schemas.microsoft.com/office/drawing/2014/main" id="{07C4A4CF-4731-4581-B0C7-87684E9C0AC9}"/>
            </a:ext>
          </a:extLst>
        </xdr:cNvPr>
        <xdr:cNvSpPr>
          <a:spLocks noChangeShapeType="1"/>
        </xdr:cNvSpPr>
      </xdr:nvSpPr>
      <xdr:spPr bwMode="auto">
        <a:xfrm>
          <a:off x="3143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7" name="Line 3">
          <a:extLst>
            <a:ext uri="{FF2B5EF4-FFF2-40B4-BE49-F238E27FC236}">
              <a16:creationId xmlns="" xmlns:a16="http://schemas.microsoft.com/office/drawing/2014/main" id="{42237CA0-7AE6-4E6E-B52E-E00CB71BAD1F}"/>
            </a:ext>
          </a:extLst>
        </xdr:cNvPr>
        <xdr:cNvSpPr>
          <a:spLocks noChangeShapeType="1"/>
        </xdr:cNvSpPr>
      </xdr:nvSpPr>
      <xdr:spPr bwMode="auto">
        <a:xfrm>
          <a:off x="5819775"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8" name="Line 7">
          <a:extLst>
            <a:ext uri="{FF2B5EF4-FFF2-40B4-BE49-F238E27FC236}">
              <a16:creationId xmlns="" xmlns:a16="http://schemas.microsoft.com/office/drawing/2014/main" id="{A33C1225-9EBA-4658-BD96-1166A365A138}"/>
            </a:ext>
          </a:extLst>
        </xdr:cNvPr>
        <xdr:cNvSpPr>
          <a:spLocks noChangeShapeType="1"/>
        </xdr:cNvSpPr>
      </xdr:nvSpPr>
      <xdr:spPr bwMode="auto">
        <a:xfrm>
          <a:off x="5819775"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9" name="Line 8">
          <a:extLst>
            <a:ext uri="{FF2B5EF4-FFF2-40B4-BE49-F238E27FC236}">
              <a16:creationId xmlns="" xmlns:a16="http://schemas.microsoft.com/office/drawing/2014/main" id="{6E65B7A6-0450-46D2-AF44-7D2F8A97D5DF}"/>
            </a:ext>
          </a:extLst>
        </xdr:cNvPr>
        <xdr:cNvSpPr>
          <a:spLocks noChangeShapeType="1"/>
        </xdr:cNvSpPr>
      </xdr:nvSpPr>
      <xdr:spPr bwMode="auto">
        <a:xfrm>
          <a:off x="3143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20" name="Line 3">
          <a:extLst>
            <a:ext uri="{FF2B5EF4-FFF2-40B4-BE49-F238E27FC236}">
              <a16:creationId xmlns="" xmlns:a16="http://schemas.microsoft.com/office/drawing/2014/main" id="{2FBA7B9D-AAEA-4BB8-BFA7-B4432CD4685E}"/>
            </a:ext>
          </a:extLst>
        </xdr:cNvPr>
        <xdr:cNvSpPr>
          <a:spLocks noChangeShapeType="1"/>
        </xdr:cNvSpPr>
      </xdr:nvSpPr>
      <xdr:spPr bwMode="auto">
        <a:xfrm>
          <a:off x="5819775"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21" name="Line 7">
          <a:extLst>
            <a:ext uri="{FF2B5EF4-FFF2-40B4-BE49-F238E27FC236}">
              <a16:creationId xmlns="" xmlns:a16="http://schemas.microsoft.com/office/drawing/2014/main" id="{47E9F7B4-865D-4B58-9A5E-C36110DA5A19}"/>
            </a:ext>
          </a:extLst>
        </xdr:cNvPr>
        <xdr:cNvSpPr>
          <a:spLocks noChangeShapeType="1"/>
        </xdr:cNvSpPr>
      </xdr:nvSpPr>
      <xdr:spPr bwMode="auto">
        <a:xfrm>
          <a:off x="5819775"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22" name="Line 8">
          <a:extLst>
            <a:ext uri="{FF2B5EF4-FFF2-40B4-BE49-F238E27FC236}">
              <a16:creationId xmlns="" xmlns:a16="http://schemas.microsoft.com/office/drawing/2014/main" id="{9B73D4CD-ACE6-4576-A477-450C51A3EB5D}"/>
            </a:ext>
          </a:extLst>
        </xdr:cNvPr>
        <xdr:cNvSpPr>
          <a:spLocks noChangeShapeType="1"/>
        </xdr:cNvSpPr>
      </xdr:nvSpPr>
      <xdr:spPr bwMode="auto">
        <a:xfrm>
          <a:off x="3143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23" name="Line 3">
          <a:extLst>
            <a:ext uri="{FF2B5EF4-FFF2-40B4-BE49-F238E27FC236}">
              <a16:creationId xmlns="" xmlns:a16="http://schemas.microsoft.com/office/drawing/2014/main" id="{55115AA9-FBE8-4EA0-86BE-0CECD51CC268}"/>
            </a:ext>
          </a:extLst>
        </xdr:cNvPr>
        <xdr:cNvSpPr>
          <a:spLocks noChangeShapeType="1"/>
        </xdr:cNvSpPr>
      </xdr:nvSpPr>
      <xdr:spPr bwMode="auto">
        <a:xfrm>
          <a:off x="5819775"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24" name="Line 7">
          <a:extLst>
            <a:ext uri="{FF2B5EF4-FFF2-40B4-BE49-F238E27FC236}">
              <a16:creationId xmlns="" xmlns:a16="http://schemas.microsoft.com/office/drawing/2014/main" id="{4722E92C-AEEE-4817-A44A-B2FA24916FE5}"/>
            </a:ext>
          </a:extLst>
        </xdr:cNvPr>
        <xdr:cNvSpPr>
          <a:spLocks noChangeShapeType="1"/>
        </xdr:cNvSpPr>
      </xdr:nvSpPr>
      <xdr:spPr bwMode="auto">
        <a:xfrm>
          <a:off x="5819775" y="48577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25" name="Line 8">
          <a:extLst>
            <a:ext uri="{FF2B5EF4-FFF2-40B4-BE49-F238E27FC236}">
              <a16:creationId xmlns="" xmlns:a16="http://schemas.microsoft.com/office/drawing/2014/main" id="{39D428C2-0165-4396-8FAA-2598F9B9A6D6}"/>
            </a:ext>
          </a:extLst>
        </xdr:cNvPr>
        <xdr:cNvSpPr>
          <a:spLocks noChangeShapeType="1"/>
        </xdr:cNvSpPr>
      </xdr:nvSpPr>
      <xdr:spPr bwMode="auto">
        <a:xfrm>
          <a:off x="3143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9"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3"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4" name="Line 3"/>
        <xdr:cNvSpPr>
          <a:spLocks noChangeShapeType="1"/>
        </xdr:cNvSpPr>
      </xdr:nvSpPr>
      <xdr:spPr bwMode="auto">
        <a:xfrm>
          <a:off x="6619875"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5" name="Line 7"/>
        <xdr:cNvSpPr>
          <a:spLocks noChangeShapeType="1"/>
        </xdr:cNvSpPr>
      </xdr:nvSpPr>
      <xdr:spPr bwMode="auto">
        <a:xfrm>
          <a:off x="6619875"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6"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7" name="Line 3"/>
        <xdr:cNvSpPr>
          <a:spLocks noChangeShapeType="1"/>
        </xdr:cNvSpPr>
      </xdr:nvSpPr>
      <xdr:spPr bwMode="auto">
        <a:xfrm>
          <a:off x="6619875"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18" name="Line 7"/>
        <xdr:cNvSpPr>
          <a:spLocks noChangeShapeType="1"/>
        </xdr:cNvSpPr>
      </xdr:nvSpPr>
      <xdr:spPr bwMode="auto">
        <a:xfrm>
          <a:off x="6619875"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9"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20" name="Line 3"/>
        <xdr:cNvSpPr>
          <a:spLocks noChangeShapeType="1"/>
        </xdr:cNvSpPr>
      </xdr:nvSpPr>
      <xdr:spPr bwMode="auto">
        <a:xfrm>
          <a:off x="6619875"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21" name="Line 7"/>
        <xdr:cNvSpPr>
          <a:spLocks noChangeShapeType="1"/>
        </xdr:cNvSpPr>
      </xdr:nvSpPr>
      <xdr:spPr bwMode="auto">
        <a:xfrm>
          <a:off x="6619875"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22"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23" name="Line 3"/>
        <xdr:cNvSpPr>
          <a:spLocks noChangeShapeType="1"/>
        </xdr:cNvSpPr>
      </xdr:nvSpPr>
      <xdr:spPr bwMode="auto">
        <a:xfrm>
          <a:off x="6619875"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24" name="Line 7"/>
        <xdr:cNvSpPr>
          <a:spLocks noChangeShapeType="1"/>
        </xdr:cNvSpPr>
      </xdr:nvSpPr>
      <xdr:spPr bwMode="auto">
        <a:xfrm>
          <a:off x="6619875"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25"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57150</xdr:colOff>
      <xdr:row>3</xdr:row>
      <xdr:rowOff>38100</xdr:rowOff>
    </xdr:from>
    <xdr:to>
      <xdr:col>13</xdr:col>
      <xdr:colOff>533400</xdr:colOff>
      <xdr:row>3</xdr:row>
      <xdr:rowOff>38100</xdr:rowOff>
    </xdr:to>
    <xdr:sp macro="" textlink="">
      <xdr:nvSpPr>
        <xdr:cNvPr id="2" name="Line 3"/>
        <xdr:cNvSpPr>
          <a:spLocks noChangeShapeType="1"/>
        </xdr:cNvSpPr>
      </xdr:nvSpPr>
      <xdr:spPr bwMode="auto">
        <a:xfrm>
          <a:off x="8801100" y="63817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3" name="Line 8"/>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5" name="Line 8"/>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6" name="Line 8"/>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xdr:colOff>
      <xdr:row>3</xdr:row>
      <xdr:rowOff>38100</xdr:rowOff>
    </xdr:from>
    <xdr:to>
      <xdr:col>13</xdr:col>
      <xdr:colOff>533400</xdr:colOff>
      <xdr:row>3</xdr:row>
      <xdr:rowOff>38100</xdr:rowOff>
    </xdr:to>
    <xdr:sp macro="" textlink="">
      <xdr:nvSpPr>
        <xdr:cNvPr id="7" name="Line 3">
          <a:extLst>
            <a:ext uri="{FF2B5EF4-FFF2-40B4-BE49-F238E27FC236}">
              <a16:creationId xmlns="" xmlns:a16="http://schemas.microsoft.com/office/drawing/2014/main" id="{00000000-0008-0000-0E00-000002000000}"/>
            </a:ext>
          </a:extLst>
        </xdr:cNvPr>
        <xdr:cNvSpPr>
          <a:spLocks noChangeShapeType="1"/>
        </xdr:cNvSpPr>
      </xdr:nvSpPr>
      <xdr:spPr bwMode="auto">
        <a:xfrm>
          <a:off x="8772525" y="63817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8" name="Line 8">
          <a:extLst>
            <a:ext uri="{FF2B5EF4-FFF2-40B4-BE49-F238E27FC236}">
              <a16:creationId xmlns="" xmlns:a16="http://schemas.microsoft.com/office/drawing/2014/main" id="{00000000-0008-0000-0E00-000003000000}"/>
            </a:ext>
          </a:extLst>
        </xdr:cNvPr>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9" name="Line 8">
          <a:extLst>
            <a:ext uri="{FF2B5EF4-FFF2-40B4-BE49-F238E27FC236}">
              <a16:creationId xmlns="" xmlns:a16="http://schemas.microsoft.com/office/drawing/2014/main" id="{00000000-0008-0000-0E00-000004000000}"/>
            </a:ext>
          </a:extLst>
        </xdr:cNvPr>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a:extLst>
            <a:ext uri="{FF2B5EF4-FFF2-40B4-BE49-F238E27FC236}">
              <a16:creationId xmlns="" xmlns:a16="http://schemas.microsoft.com/office/drawing/2014/main" id="{00000000-0008-0000-0E00-000005000000}"/>
            </a:ext>
          </a:extLst>
        </xdr:cNvPr>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1" name="Line 8">
          <a:extLst>
            <a:ext uri="{FF2B5EF4-FFF2-40B4-BE49-F238E27FC236}">
              <a16:creationId xmlns="" xmlns:a16="http://schemas.microsoft.com/office/drawing/2014/main" id="{00000000-0008-0000-0E00-000006000000}"/>
            </a:ext>
          </a:extLst>
        </xdr:cNvPr>
        <xdr:cNvSpPr>
          <a:spLocks noChangeShapeType="1"/>
        </xdr:cNvSpPr>
      </xdr:nvSpPr>
      <xdr:spPr bwMode="auto">
        <a:xfrm>
          <a:off x="409575" y="609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DANH%20SACH%20LOP%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DA14TYA"/>
      <sheetName val="3.DA14TYB"/>
      <sheetName val="4.DA14TS"/>
      <sheetName val="5,DA14KCT"/>
      <sheetName val="6,DA14PT"/>
      <sheetName val="7.DA14CNTPA"/>
      <sheetName val="8.DA14CNTPB"/>
      <sheetName val="9.DA15TS"/>
      <sheetName val="10.DA15PT"/>
      <sheetName val="11.DA15KCT"/>
      <sheetName val="12.CA15TY"/>
      <sheetName val="13.DA15TYB"/>
      <sheetName val="14.CA15TS"/>
      <sheetName val="15.CA15CNTP"/>
      <sheetName val="16.CA15PT"/>
      <sheetName val="17.DA15CNTP"/>
      <sheetName val="18.DA15TYA"/>
      <sheetName val="19.DA16TYA"/>
      <sheetName val="20.DA16TYB "/>
      <sheetName val="21.DA16.NN"/>
      <sheetName val="22.DA16.TS"/>
      <sheetName val="23.DA16.CNTP"/>
      <sheetName val="24.CA16DTY"/>
      <sheetName val="25.CA16CNTP"/>
      <sheetName val="26.CA16TS"/>
      <sheetName val="27.CA16PT"/>
      <sheetName val="28.DA17CNTP"/>
      <sheetName val="29.DA17KTMT"/>
      <sheetName val="30.DA17TYA"/>
      <sheetName val="31.DA17TYB"/>
      <sheetName val="32.DA17NN"/>
      <sheetName val="Sheet1"/>
      <sheetName val="Sheet2"/>
      <sheetName val="Sheet3"/>
      <sheetName val="Sheet4"/>
      <sheetName val="Sheet5"/>
      <sheetName val="Sheet6"/>
      <sheetName val="Sheet7"/>
      <sheetName val="Sheet8"/>
      <sheetName val="Sheet10"/>
      <sheetName val="Sheet11"/>
      <sheetName val="Sheet12"/>
      <sheetName val="Sheet9"/>
      <sheetName val="33.DA17TS"/>
      <sheetName val="34.CA17DTY"/>
      <sheetName val="35.CA17TS"/>
      <sheetName val="DA18TYA"/>
      <sheetName val="DA18TYB"/>
      <sheetName val="DA18TS"/>
      <sheetName val="DA18CNSH"/>
      <sheetName val="DA18CNTP"/>
      <sheetName val="DA18N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3">
          <cell r="B13">
            <v>114717038</v>
          </cell>
          <cell r="C13" t="str">
            <v>Châu Nhật</v>
          </cell>
          <cell r="D13" t="str">
            <v>Trường</v>
          </cell>
          <cell r="F13" t="str">
            <v>Nam</v>
          </cell>
          <cell r="G13">
            <v>36222</v>
          </cell>
          <cell r="I13" t="str">
            <v>Kinh</v>
          </cell>
        </row>
        <row r="14">
          <cell r="B14">
            <v>114717026</v>
          </cell>
          <cell r="C14" t="str">
            <v>Dương Mỹ</v>
          </cell>
          <cell r="D14" t="str">
            <v>Duyên</v>
          </cell>
          <cell r="F14" t="str">
            <v>Nữ</v>
          </cell>
          <cell r="G14">
            <v>36435</v>
          </cell>
          <cell r="I14" t="str">
            <v>Kinh</v>
          </cell>
        </row>
        <row r="15">
          <cell r="B15">
            <v>114717041</v>
          </cell>
          <cell r="C15" t="str">
            <v>Huỳnh Trúc</v>
          </cell>
          <cell r="D15" t="str">
            <v>Huỳnh</v>
          </cell>
          <cell r="F15" t="str">
            <v>Nữ</v>
          </cell>
          <cell r="G15">
            <v>36231</v>
          </cell>
          <cell r="I15" t="str">
            <v>Kinh</v>
          </cell>
        </row>
        <row r="16">
          <cell r="B16">
            <v>114717030</v>
          </cell>
          <cell r="C16" t="str">
            <v>Lâm Thị Trúc</v>
          </cell>
          <cell r="D16" t="str">
            <v>Ly</v>
          </cell>
          <cell r="F16" t="str">
            <v>Nữ</v>
          </cell>
          <cell r="G16">
            <v>36320</v>
          </cell>
          <cell r="I16" t="str">
            <v>Kinh</v>
          </cell>
        </row>
        <row r="17">
          <cell r="B17">
            <v>114717010</v>
          </cell>
          <cell r="C17" t="str">
            <v>Lý Vũ</v>
          </cell>
          <cell r="D17" t="str">
            <v>Luân</v>
          </cell>
          <cell r="F17" t="str">
            <v>Nam</v>
          </cell>
          <cell r="G17">
            <v>36448</v>
          </cell>
          <cell r="I17" t="str">
            <v>Kinh</v>
          </cell>
        </row>
        <row r="18">
          <cell r="B18">
            <v>114717013</v>
          </cell>
          <cell r="C18" t="str">
            <v>Nguyễn Lê Thảo</v>
          </cell>
          <cell r="D18" t="str">
            <v>Ngân</v>
          </cell>
          <cell r="F18" t="str">
            <v>Nữ</v>
          </cell>
          <cell r="G18">
            <v>36459</v>
          </cell>
          <cell r="I18" t="str">
            <v>Kinh</v>
          </cell>
        </row>
        <row r="19">
          <cell r="B19">
            <v>114717007</v>
          </cell>
          <cell r="C19" t="str">
            <v>Nguyễn Ngọc Thanh</v>
          </cell>
          <cell r="D19" t="str">
            <v>Hiền</v>
          </cell>
          <cell r="F19" t="str">
            <v>Nữ</v>
          </cell>
          <cell r="G19">
            <v>36249</v>
          </cell>
          <cell r="I19" t="str">
            <v>Kinh</v>
          </cell>
        </row>
        <row r="20">
          <cell r="B20">
            <v>114717039</v>
          </cell>
          <cell r="C20" t="str">
            <v xml:space="preserve">Nguyễn Quốc </v>
          </cell>
          <cell r="D20" t="str">
            <v>Việt</v>
          </cell>
          <cell r="F20" t="str">
            <v>Nam</v>
          </cell>
          <cell r="G20">
            <v>36213</v>
          </cell>
          <cell r="I20" t="str">
            <v>Kinh</v>
          </cell>
        </row>
        <row r="21">
          <cell r="B21">
            <v>114717009</v>
          </cell>
          <cell r="C21" t="str">
            <v>Nguyễn Văn</v>
          </cell>
          <cell r="D21" t="str">
            <v>Lộc</v>
          </cell>
          <cell r="F21" t="str">
            <v>Nam</v>
          </cell>
          <cell r="G21">
            <v>36363</v>
          </cell>
          <cell r="I21" t="str">
            <v>Kinh</v>
          </cell>
        </row>
        <row r="22">
          <cell r="B22">
            <v>114717035</v>
          </cell>
          <cell r="C22" t="str">
            <v>Phạm Mỹ</v>
          </cell>
          <cell r="D22" t="str">
            <v>Siêm</v>
          </cell>
          <cell r="F22" t="str">
            <v>Nữ</v>
          </cell>
          <cell r="G22">
            <v>36337</v>
          </cell>
          <cell r="I22" t="str">
            <v>Kinh</v>
          </cell>
        </row>
        <row r="23">
          <cell r="B23">
            <v>114717029</v>
          </cell>
          <cell r="C23" t="str">
            <v>Phạm Thanh</v>
          </cell>
          <cell r="D23" t="str">
            <v>Long</v>
          </cell>
          <cell r="F23" t="str">
            <v>Nam</v>
          </cell>
          <cell r="G23">
            <v>36467</v>
          </cell>
          <cell r="I23" t="str">
            <v>Kinh</v>
          </cell>
        </row>
        <row r="24">
          <cell r="B24">
            <v>114717031</v>
          </cell>
          <cell r="C24" t="str">
            <v>Phan Thị Huỳnh</v>
          </cell>
          <cell r="D24" t="str">
            <v>Như</v>
          </cell>
          <cell r="F24" t="str">
            <v>Nữ</v>
          </cell>
          <cell r="G24">
            <v>36279</v>
          </cell>
          <cell r="I24" t="str">
            <v>Kinh</v>
          </cell>
        </row>
        <row r="25">
          <cell r="B25">
            <v>114717032</v>
          </cell>
          <cell r="C25" t="str">
            <v>Sơn Thị Ngọc</v>
          </cell>
          <cell r="D25" t="str">
            <v>Qúi</v>
          </cell>
          <cell r="F25" t="str">
            <v>Nữ</v>
          </cell>
          <cell r="G25">
            <v>36475</v>
          </cell>
          <cell r="I25" t="str">
            <v>Khmer</v>
          </cell>
        </row>
        <row r="26">
          <cell r="B26">
            <v>114717037</v>
          </cell>
          <cell r="C26" t="str">
            <v>Thạch</v>
          </cell>
          <cell r="D26" t="str">
            <v>Thái</v>
          </cell>
          <cell r="F26" t="str">
            <v>Nam</v>
          </cell>
          <cell r="G26">
            <v>35784</v>
          </cell>
          <cell r="I26" t="str">
            <v>Khmer</v>
          </cell>
        </row>
        <row r="27">
          <cell r="B27">
            <v>114717020</v>
          </cell>
          <cell r="C27" t="str">
            <v>Thạch Oanh</v>
          </cell>
          <cell r="D27" t="str">
            <v>Thone</v>
          </cell>
          <cell r="F27" t="str">
            <v>Nam</v>
          </cell>
          <cell r="G27">
            <v>35460</v>
          </cell>
          <cell r="I27" t="str">
            <v>Khmer</v>
          </cell>
        </row>
        <row r="28">
          <cell r="B28">
            <v>114717034</v>
          </cell>
          <cell r="C28" t="str">
            <v>Thạch Thị</v>
          </cell>
          <cell r="D28" t="str">
            <v>Ry</v>
          </cell>
          <cell r="F28" t="str">
            <v>Nữ</v>
          </cell>
          <cell r="G28">
            <v>36352</v>
          </cell>
          <cell r="I28" t="str">
            <v>Khmer</v>
          </cell>
        </row>
        <row r="29">
          <cell r="B29">
            <v>114717018</v>
          </cell>
          <cell r="C29" t="str">
            <v>Trần Thị Huỳnh</v>
          </cell>
          <cell r="D29" t="str">
            <v>Như</v>
          </cell>
          <cell r="F29" t="str">
            <v>Nữ</v>
          </cell>
          <cell r="G29">
            <v>36441</v>
          </cell>
          <cell r="I29" t="str">
            <v>Kinh</v>
          </cell>
        </row>
        <row r="30">
          <cell r="B30">
            <v>114717027</v>
          </cell>
          <cell r="C30" t="str">
            <v>Võ Đan</v>
          </cell>
          <cell r="D30" t="str">
            <v>Hạ</v>
          </cell>
          <cell r="F30" t="str">
            <v>Nữ</v>
          </cell>
          <cell r="G30">
            <v>36161</v>
          </cell>
          <cell r="I30" t="str">
            <v>Kinh</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1-16T02:44:01.734"/>
    </inkml:context>
    <inkml:brush xml:id="br0">
      <inkml:brushProperty name="width" value="0.05" units="cm"/>
      <inkml:brushProperty name="height" value="0.05" units="cm"/>
    </inkml:brush>
  </inkml:definitions>
  <inkml:trace contextRef="#ctx0" brushRef="#br0">1 0 24575,'0'0'0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3-05T01:38:38.365"/>
    </inkml:context>
    <inkml:brush xml:id="br0">
      <inkml:brushProperty name="width" value="0.05" units="cm"/>
      <inkml:brushProperty name="height" value="0.05" units="cm"/>
    </inkml:brush>
  </inkml:definitions>
  <inkml:trace contextRef="#ctx0" brushRef="#br0">1 0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topLeftCell="E1" workbookViewId="0">
      <selection activeCell="A24" sqref="A24:XFD24"/>
    </sheetView>
  </sheetViews>
  <sheetFormatPr defaultColWidth="9.140625" defaultRowHeight="15.75" x14ac:dyDescent="0.25"/>
  <cols>
    <col min="1" max="1" width="6" style="619" customWidth="1"/>
    <col min="2" max="2" width="11.42578125" style="619" bestFit="1" customWidth="1"/>
    <col min="3" max="3" width="18.5703125" style="18" bestFit="1" customWidth="1"/>
    <col min="4" max="4" width="8.28515625" style="18" customWidth="1"/>
    <col min="5" max="5" width="11.85546875" style="18" customWidth="1"/>
    <col min="6" max="6" width="7.85546875" style="18" customWidth="1"/>
    <col min="7" max="7" width="7.140625" style="619" customWidth="1"/>
    <col min="8" max="8" width="5.7109375" style="619" customWidth="1"/>
    <col min="9" max="9" width="7.42578125" style="18" customWidth="1"/>
    <col min="10" max="10" width="6.7109375" style="18" customWidth="1"/>
    <col min="11" max="11" width="5.85546875" style="18" customWidth="1"/>
    <col min="12" max="12" width="7.85546875" style="619" customWidth="1"/>
    <col min="13" max="13" width="8.140625" style="619" customWidth="1"/>
    <col min="14" max="14" width="11.5703125" style="18" bestFit="1" customWidth="1"/>
    <col min="15" max="15" width="10.7109375" style="18" bestFit="1" customWidth="1"/>
    <col min="16" max="16" width="62.140625" style="18" customWidth="1"/>
    <col min="17" max="16384" width="9.140625" style="18"/>
  </cols>
  <sheetData>
    <row r="1" spans="1:16" x14ac:dyDescent="0.25">
      <c r="I1" s="57"/>
      <c r="J1" s="57"/>
      <c r="K1" s="1227" t="s">
        <v>211</v>
      </c>
      <c r="L1" s="1227"/>
      <c r="M1" s="1227"/>
      <c r="N1" s="1227"/>
      <c r="O1" s="1227"/>
    </row>
    <row r="2" spans="1:16" s="22" customFormat="1" x14ac:dyDescent="0.25">
      <c r="A2" s="617"/>
      <c r="B2" s="1227" t="s">
        <v>32</v>
      </c>
      <c r="C2" s="1227"/>
      <c r="D2" s="1227"/>
      <c r="E2" s="57"/>
      <c r="F2" s="57"/>
      <c r="G2" s="619"/>
      <c r="H2" s="1219" t="s">
        <v>33</v>
      </c>
      <c r="I2" s="1219"/>
      <c r="J2" s="1219"/>
      <c r="K2" s="1219"/>
      <c r="L2" s="1219"/>
      <c r="M2" s="1219"/>
      <c r="N2" s="1219"/>
      <c r="O2" s="1219"/>
    </row>
    <row r="3" spans="1:16" x14ac:dyDescent="0.25">
      <c r="B3" s="1219" t="s">
        <v>34</v>
      </c>
      <c r="C3" s="1219"/>
      <c r="D3" s="1219"/>
      <c r="H3" s="1219" t="s">
        <v>35</v>
      </c>
      <c r="I3" s="1219"/>
      <c r="J3" s="1219"/>
      <c r="K3" s="1219"/>
      <c r="L3" s="1219"/>
      <c r="M3" s="1219"/>
      <c r="N3" s="1219"/>
      <c r="O3" s="1219"/>
    </row>
    <row r="4" spans="1:16" x14ac:dyDescent="0.25">
      <c r="C4" s="58"/>
      <c r="D4" s="58"/>
      <c r="E4" s="58"/>
      <c r="F4" s="58"/>
      <c r="G4" s="617"/>
      <c r="H4" s="617"/>
      <c r="I4" s="57"/>
      <c r="J4" s="57"/>
      <c r="N4" s="57"/>
      <c r="O4" s="57"/>
    </row>
    <row r="5" spans="1:16" customFormat="1" ht="15" x14ac:dyDescent="0.25">
      <c r="A5" s="1214" t="s">
        <v>0</v>
      </c>
      <c r="B5" s="1214"/>
      <c r="C5" s="1214"/>
      <c r="D5" s="1214"/>
      <c r="E5" s="1214"/>
      <c r="F5" s="1214"/>
      <c r="G5" s="1214"/>
      <c r="H5" s="1214"/>
      <c r="I5" s="1214"/>
      <c r="J5" s="1214"/>
      <c r="K5" s="1214"/>
      <c r="L5" s="1214"/>
      <c r="M5" s="1214"/>
      <c r="N5" s="1214"/>
      <c r="O5" s="1214"/>
    </row>
    <row r="6" spans="1:16" customFormat="1" ht="15" x14ac:dyDescent="0.25">
      <c r="A6" s="1215" t="s">
        <v>1627</v>
      </c>
      <c r="B6" s="1215"/>
      <c r="C6" s="1215"/>
      <c r="D6" s="1215"/>
      <c r="E6" s="1215"/>
      <c r="F6" s="1215"/>
      <c r="G6" s="1215"/>
      <c r="H6" s="1215"/>
      <c r="I6" s="1215"/>
      <c r="J6" s="1215"/>
      <c r="K6" s="1215"/>
      <c r="L6" s="1215"/>
      <c r="M6" s="1215"/>
      <c r="N6" s="1215"/>
      <c r="O6" s="86"/>
    </row>
    <row r="7" spans="1:16" customFormat="1" ht="15" x14ac:dyDescent="0.25">
      <c r="A7" s="1215" t="s">
        <v>2111</v>
      </c>
      <c r="B7" s="1215"/>
      <c r="C7" s="1215"/>
      <c r="D7" s="1215"/>
      <c r="E7" s="1215"/>
      <c r="F7" s="1215"/>
      <c r="G7" s="1215"/>
      <c r="H7" s="1215"/>
      <c r="I7" s="1215"/>
      <c r="J7" s="1215"/>
      <c r="K7" s="1215"/>
      <c r="L7" s="1215"/>
      <c r="M7" s="1215"/>
      <c r="N7" s="1215"/>
      <c r="O7" s="513"/>
    </row>
    <row r="8" spans="1:16" customFormat="1" ht="15" x14ac:dyDescent="0.25">
      <c r="A8" s="1215" t="s">
        <v>383</v>
      </c>
      <c r="B8" s="1215"/>
      <c r="C8" s="1215"/>
      <c r="D8" s="1215"/>
      <c r="E8" s="1215"/>
      <c r="F8" s="1215"/>
      <c r="G8" s="1215"/>
      <c r="H8" s="1215"/>
      <c r="I8" s="1215"/>
      <c r="J8" s="1215"/>
      <c r="K8" s="1215"/>
      <c r="L8" s="1215"/>
      <c r="M8" s="1215"/>
      <c r="N8" s="1215"/>
      <c r="O8" s="513"/>
    </row>
    <row r="9" spans="1:16" x14ac:dyDescent="0.25">
      <c r="A9" s="59"/>
      <c r="B9" s="61"/>
      <c r="C9" s="60"/>
      <c r="D9" s="60"/>
      <c r="E9" s="60"/>
      <c r="F9" s="60"/>
      <c r="G9" s="61"/>
      <c r="H9" s="61"/>
      <c r="I9" s="62"/>
      <c r="J9" s="62"/>
      <c r="K9" s="60"/>
      <c r="L9" s="63"/>
      <c r="M9" s="63"/>
      <c r="N9" s="63"/>
      <c r="O9" s="63"/>
      <c r="P9" s="54"/>
    </row>
    <row r="10" spans="1:16" s="69" customFormat="1" ht="15.75" customHeight="1" x14ac:dyDescent="0.25">
      <c r="A10" s="1217" t="s">
        <v>1</v>
      </c>
      <c r="B10" s="1217" t="s">
        <v>2</v>
      </c>
      <c r="C10" s="1217" t="s">
        <v>3</v>
      </c>
      <c r="D10" s="1217"/>
      <c r="E10" s="1222" t="s">
        <v>280</v>
      </c>
      <c r="F10" s="1224" t="s">
        <v>38</v>
      </c>
      <c r="G10" s="1221" t="s">
        <v>4</v>
      </c>
      <c r="H10" s="1216" t="s">
        <v>7</v>
      </c>
      <c r="I10" s="1216"/>
      <c r="J10" s="1216"/>
      <c r="K10" s="1216"/>
      <c r="L10" s="1216"/>
      <c r="M10" s="1217" t="s">
        <v>8</v>
      </c>
      <c r="N10" s="1217" t="s">
        <v>9</v>
      </c>
      <c r="O10" s="1217" t="s">
        <v>10</v>
      </c>
      <c r="P10" s="755" t="s">
        <v>1997</v>
      </c>
    </row>
    <row r="11" spans="1:16" s="70" customFormat="1" x14ac:dyDescent="0.25">
      <c r="A11" s="1217"/>
      <c r="B11" s="1221"/>
      <c r="C11" s="1221"/>
      <c r="D11" s="1221"/>
      <c r="E11" s="1223"/>
      <c r="F11" s="1225"/>
      <c r="G11" s="1226"/>
      <c r="H11" s="755" t="s">
        <v>11</v>
      </c>
      <c r="I11" s="755" t="s">
        <v>12</v>
      </c>
      <c r="J11" s="755" t="s">
        <v>13</v>
      </c>
      <c r="K11" s="755" t="s">
        <v>14</v>
      </c>
      <c r="L11" s="755" t="s">
        <v>15</v>
      </c>
      <c r="M11" s="1217"/>
      <c r="N11" s="1217"/>
      <c r="O11" s="1217"/>
      <c r="P11" s="756"/>
    </row>
    <row r="12" spans="1:16" s="75" customFormat="1" x14ac:dyDescent="0.25">
      <c r="A12" s="757">
        <v>1</v>
      </c>
      <c r="B12" s="758">
        <v>111316001</v>
      </c>
      <c r="C12" s="759" t="s">
        <v>242</v>
      </c>
      <c r="D12" s="759" t="s">
        <v>281</v>
      </c>
      <c r="E12" s="760" t="s">
        <v>282</v>
      </c>
      <c r="F12" s="758" t="s">
        <v>18</v>
      </c>
      <c r="G12" s="758" t="s">
        <v>17</v>
      </c>
      <c r="H12" s="761">
        <v>20</v>
      </c>
      <c r="I12" s="761">
        <v>22</v>
      </c>
      <c r="J12" s="760">
        <v>10</v>
      </c>
      <c r="K12" s="760">
        <v>16</v>
      </c>
      <c r="L12" s="760">
        <v>10</v>
      </c>
      <c r="M12" s="760">
        <f t="shared" ref="M12:M46" si="0">SUM(H12:L12)</f>
        <v>78</v>
      </c>
      <c r="N12" s="762" t="str">
        <f>IF(M12&gt;=90,"Xuất sắc",IF(M12&gt;=80,"Tốt",IF(M12&gt;=65,"Khá",IF(M12&gt;=50,"Trung bình",IF(M12&gt;=35,"Yếu","Kém")))))</f>
        <v>Khá</v>
      </c>
      <c r="O12" s="737" t="s">
        <v>2107</v>
      </c>
      <c r="P12" s="763"/>
    </row>
    <row r="13" spans="1:16" s="72" customFormat="1" x14ac:dyDescent="0.25">
      <c r="A13" s="746">
        <v>2</v>
      </c>
      <c r="B13" s="856">
        <v>111316004</v>
      </c>
      <c r="C13" s="806" t="s">
        <v>283</v>
      </c>
      <c r="D13" s="806" t="s">
        <v>73</v>
      </c>
      <c r="E13" s="860">
        <v>36044</v>
      </c>
      <c r="F13" s="856" t="s">
        <v>18</v>
      </c>
      <c r="G13" s="856" t="s">
        <v>17</v>
      </c>
      <c r="H13" s="798">
        <v>18</v>
      </c>
      <c r="I13" s="798">
        <v>22</v>
      </c>
      <c r="J13" s="798">
        <v>10</v>
      </c>
      <c r="K13" s="798">
        <v>16</v>
      </c>
      <c r="L13" s="798">
        <v>0</v>
      </c>
      <c r="M13" s="798">
        <f t="shared" si="0"/>
        <v>66</v>
      </c>
      <c r="N13" s="71" t="str">
        <f t="shared" ref="N13:N49" si="1">IF(M13&gt;=90,"Xuất sắc",IF(M13&gt;=80,"Tốt",IF(M13&gt;=65,"Khá",IF(M13&gt;=50,"Trung bình",IF(M13&gt;=35,"Yếu","Kém")))))</f>
        <v>Khá</v>
      </c>
      <c r="O13" s="797"/>
      <c r="P13" s="861"/>
    </row>
    <row r="14" spans="1:16" s="72" customFormat="1" x14ac:dyDescent="0.25">
      <c r="A14" s="746">
        <v>3</v>
      </c>
      <c r="B14" s="856" t="s">
        <v>284</v>
      </c>
      <c r="C14" s="806" t="s">
        <v>285</v>
      </c>
      <c r="D14" s="806" t="s">
        <v>73</v>
      </c>
      <c r="E14" s="798" t="s">
        <v>286</v>
      </c>
      <c r="F14" s="857" t="s">
        <v>18</v>
      </c>
      <c r="G14" s="858" t="s">
        <v>22</v>
      </c>
      <c r="H14" s="798">
        <v>18</v>
      </c>
      <c r="I14" s="798">
        <v>22</v>
      </c>
      <c r="J14" s="798">
        <v>10</v>
      </c>
      <c r="K14" s="798">
        <v>16</v>
      </c>
      <c r="L14" s="798">
        <v>6</v>
      </c>
      <c r="M14" s="798">
        <f t="shared" si="0"/>
        <v>72</v>
      </c>
      <c r="N14" s="71" t="str">
        <f>IF(M14&gt;=90,"Xuất sắc",IF(M14&gt;=80,"Tốt",IF(M14&gt;=65,"Khá",IF(M14&gt;=50,"Trung bình",IF(M14&gt;=35,"Yếu","Kém")))))</f>
        <v>Khá</v>
      </c>
      <c r="O14" s="861"/>
      <c r="P14" s="861"/>
    </row>
    <row r="15" spans="1:16" s="70" customFormat="1" x14ac:dyDescent="0.25">
      <c r="A15" s="730">
        <v>4</v>
      </c>
      <c r="B15" s="764" t="s">
        <v>287</v>
      </c>
      <c r="C15" s="765" t="s">
        <v>288</v>
      </c>
      <c r="D15" s="765" t="s">
        <v>289</v>
      </c>
      <c r="E15" s="767" t="s">
        <v>290</v>
      </c>
      <c r="F15" s="769" t="s">
        <v>18</v>
      </c>
      <c r="G15" s="770" t="s">
        <v>22</v>
      </c>
      <c r="H15" s="767">
        <v>18</v>
      </c>
      <c r="I15" s="767">
        <v>22</v>
      </c>
      <c r="J15" s="767">
        <v>10</v>
      </c>
      <c r="K15" s="767">
        <v>16</v>
      </c>
      <c r="L15" s="767">
        <v>0</v>
      </c>
      <c r="M15" s="760">
        <f t="shared" si="0"/>
        <v>66</v>
      </c>
      <c r="N15" s="762" t="str">
        <f t="shared" si="1"/>
        <v>Khá</v>
      </c>
      <c r="O15" s="737"/>
      <c r="P15" s="756"/>
    </row>
    <row r="16" spans="1:16" s="70" customFormat="1" x14ac:dyDescent="0.25">
      <c r="A16" s="730">
        <v>5</v>
      </c>
      <c r="B16" s="764" t="s">
        <v>291</v>
      </c>
      <c r="C16" s="765" t="s">
        <v>292</v>
      </c>
      <c r="D16" s="765" t="s">
        <v>293</v>
      </c>
      <c r="E16" s="767" t="s">
        <v>294</v>
      </c>
      <c r="F16" s="769" t="s">
        <v>18</v>
      </c>
      <c r="G16" s="770" t="s">
        <v>22</v>
      </c>
      <c r="H16" s="767">
        <v>18</v>
      </c>
      <c r="I16" s="767">
        <v>22</v>
      </c>
      <c r="J16" s="767">
        <v>10</v>
      </c>
      <c r="K16" s="767">
        <v>16</v>
      </c>
      <c r="L16" s="767">
        <v>0</v>
      </c>
      <c r="M16" s="760">
        <f t="shared" si="0"/>
        <v>66</v>
      </c>
      <c r="N16" s="762" t="str">
        <f t="shared" si="1"/>
        <v>Khá</v>
      </c>
      <c r="O16" s="737"/>
      <c r="P16" s="756"/>
    </row>
    <row r="17" spans="1:16" s="70" customFormat="1" x14ac:dyDescent="0.25">
      <c r="A17" s="730">
        <v>6</v>
      </c>
      <c r="B17" s="764" t="s">
        <v>295</v>
      </c>
      <c r="C17" s="765" t="s">
        <v>296</v>
      </c>
      <c r="D17" s="765" t="s">
        <v>297</v>
      </c>
      <c r="E17" s="767" t="s">
        <v>298</v>
      </c>
      <c r="F17" s="769" t="s">
        <v>98</v>
      </c>
      <c r="G17" s="770" t="s">
        <v>22</v>
      </c>
      <c r="H17" s="767">
        <v>16</v>
      </c>
      <c r="I17" s="767">
        <v>22</v>
      </c>
      <c r="J17" s="767">
        <v>10</v>
      </c>
      <c r="K17" s="767">
        <v>16</v>
      </c>
      <c r="L17" s="767">
        <v>6</v>
      </c>
      <c r="M17" s="760">
        <f t="shared" si="0"/>
        <v>70</v>
      </c>
      <c r="N17" s="762" t="str">
        <f t="shared" si="1"/>
        <v>Khá</v>
      </c>
      <c r="O17" s="737" t="s">
        <v>2107</v>
      </c>
      <c r="P17" s="756"/>
    </row>
    <row r="18" spans="1:16" s="70" customFormat="1" x14ac:dyDescent="0.25">
      <c r="A18" s="730">
        <v>7</v>
      </c>
      <c r="B18" s="764" t="s">
        <v>299</v>
      </c>
      <c r="C18" s="765" t="s">
        <v>300</v>
      </c>
      <c r="D18" s="765" t="s">
        <v>301</v>
      </c>
      <c r="E18" s="767" t="s">
        <v>302</v>
      </c>
      <c r="F18" s="769" t="s">
        <v>46</v>
      </c>
      <c r="G18" s="770" t="s">
        <v>17</v>
      </c>
      <c r="H18" s="767">
        <v>18</v>
      </c>
      <c r="I18" s="767">
        <v>22</v>
      </c>
      <c r="J18" s="767">
        <v>10</v>
      </c>
      <c r="K18" s="767">
        <v>16</v>
      </c>
      <c r="L18" s="767">
        <v>0</v>
      </c>
      <c r="M18" s="760">
        <f t="shared" si="0"/>
        <v>66</v>
      </c>
      <c r="N18" s="762" t="str">
        <f t="shared" si="1"/>
        <v>Khá</v>
      </c>
      <c r="O18" s="737"/>
      <c r="P18" s="756"/>
    </row>
    <row r="19" spans="1:16" s="75" customFormat="1" x14ac:dyDescent="0.25">
      <c r="A19" s="757">
        <v>8</v>
      </c>
      <c r="B19" s="758">
        <v>111316023</v>
      </c>
      <c r="C19" s="759" t="s">
        <v>303</v>
      </c>
      <c r="D19" s="759" t="s">
        <v>84</v>
      </c>
      <c r="E19" s="771">
        <v>35837</v>
      </c>
      <c r="F19" s="758" t="s">
        <v>18</v>
      </c>
      <c r="G19" s="758" t="s">
        <v>22</v>
      </c>
      <c r="H19" s="767">
        <v>18</v>
      </c>
      <c r="I19" s="767">
        <v>22</v>
      </c>
      <c r="J19" s="767">
        <v>10</v>
      </c>
      <c r="K19" s="767">
        <v>16</v>
      </c>
      <c r="L19" s="767">
        <v>0</v>
      </c>
      <c r="M19" s="760">
        <f t="shared" ref="M19" si="2">SUM(H19:L19)</f>
        <v>66</v>
      </c>
      <c r="N19" s="762" t="str">
        <f t="shared" si="1"/>
        <v>Khá</v>
      </c>
      <c r="O19" s="748"/>
      <c r="P19" s="763"/>
    </row>
    <row r="20" spans="1:16" s="70" customFormat="1" x14ac:dyDescent="0.25">
      <c r="A20" s="730">
        <v>9</v>
      </c>
      <c r="B20" s="764" t="s">
        <v>304</v>
      </c>
      <c r="C20" s="765" t="s">
        <v>305</v>
      </c>
      <c r="D20" s="765" t="s">
        <v>306</v>
      </c>
      <c r="E20" s="767" t="s">
        <v>264</v>
      </c>
      <c r="F20" s="769" t="s">
        <v>18</v>
      </c>
      <c r="G20" s="770" t="s">
        <v>22</v>
      </c>
      <c r="H20" s="767">
        <v>20</v>
      </c>
      <c r="I20" s="767">
        <v>22</v>
      </c>
      <c r="J20" s="767">
        <v>10</v>
      </c>
      <c r="K20" s="767">
        <v>16</v>
      </c>
      <c r="L20" s="767">
        <v>10</v>
      </c>
      <c r="M20" s="760">
        <f t="shared" si="0"/>
        <v>78</v>
      </c>
      <c r="N20" s="110" t="str">
        <f t="shared" si="1"/>
        <v>Khá</v>
      </c>
      <c r="O20" s="737" t="s">
        <v>2108</v>
      </c>
      <c r="P20" s="756"/>
    </row>
    <row r="21" spans="1:16" s="70" customFormat="1" x14ac:dyDescent="0.25">
      <c r="A21" s="730">
        <v>10</v>
      </c>
      <c r="B21" s="764" t="s">
        <v>307</v>
      </c>
      <c r="C21" s="765" t="s">
        <v>308</v>
      </c>
      <c r="D21" s="765" t="s">
        <v>241</v>
      </c>
      <c r="E21" s="767" t="s">
        <v>309</v>
      </c>
      <c r="F21" s="769" t="s">
        <v>18</v>
      </c>
      <c r="G21" s="770" t="s">
        <v>17</v>
      </c>
      <c r="H21" s="767">
        <v>18</v>
      </c>
      <c r="I21" s="767">
        <v>22</v>
      </c>
      <c r="J21" s="767">
        <v>10</v>
      </c>
      <c r="K21" s="767">
        <v>16</v>
      </c>
      <c r="L21" s="767">
        <v>0</v>
      </c>
      <c r="M21" s="760">
        <f t="shared" si="0"/>
        <v>66</v>
      </c>
      <c r="N21" s="762" t="str">
        <f t="shared" si="1"/>
        <v>Khá</v>
      </c>
      <c r="O21" s="737"/>
      <c r="P21" s="756"/>
    </row>
    <row r="22" spans="1:16" s="75" customFormat="1" x14ac:dyDescent="0.25">
      <c r="A22" s="757">
        <v>11</v>
      </c>
      <c r="B22" s="758">
        <v>111316042</v>
      </c>
      <c r="C22" s="759" t="s">
        <v>310</v>
      </c>
      <c r="D22" s="759" t="s">
        <v>96</v>
      </c>
      <c r="E22" s="760" t="s">
        <v>253</v>
      </c>
      <c r="F22" s="758" t="s">
        <v>18</v>
      </c>
      <c r="G22" s="758" t="s">
        <v>17</v>
      </c>
      <c r="H22" s="760">
        <v>18</v>
      </c>
      <c r="I22" s="760">
        <v>22</v>
      </c>
      <c r="J22" s="760">
        <v>10</v>
      </c>
      <c r="K22" s="760">
        <v>16</v>
      </c>
      <c r="L22" s="760">
        <v>6</v>
      </c>
      <c r="M22" s="760">
        <f t="shared" si="0"/>
        <v>72</v>
      </c>
      <c r="N22" s="762" t="str">
        <f t="shared" si="1"/>
        <v>Khá</v>
      </c>
      <c r="O22" s="748"/>
      <c r="P22" s="763"/>
    </row>
    <row r="23" spans="1:16" s="70" customFormat="1" x14ac:dyDescent="0.25">
      <c r="A23" s="730">
        <v>12</v>
      </c>
      <c r="B23" s="764">
        <v>111316061</v>
      </c>
      <c r="C23" s="765" t="s">
        <v>311</v>
      </c>
      <c r="D23" s="765" t="s">
        <v>222</v>
      </c>
      <c r="E23" s="767" t="s">
        <v>312</v>
      </c>
      <c r="F23" s="764" t="s">
        <v>18</v>
      </c>
      <c r="G23" s="764" t="s">
        <v>17</v>
      </c>
      <c r="H23" s="767">
        <v>20</v>
      </c>
      <c r="I23" s="767">
        <v>22</v>
      </c>
      <c r="J23" s="767">
        <v>10</v>
      </c>
      <c r="K23" s="767">
        <v>16</v>
      </c>
      <c r="L23" s="767">
        <v>6</v>
      </c>
      <c r="M23" s="760">
        <f t="shared" si="0"/>
        <v>74</v>
      </c>
      <c r="N23" s="762" t="str">
        <f t="shared" si="1"/>
        <v>Khá</v>
      </c>
      <c r="O23" s="737"/>
      <c r="P23" s="756"/>
    </row>
    <row r="24" spans="1:16" s="72" customFormat="1" ht="31.5" x14ac:dyDescent="0.25">
      <c r="A24" s="746">
        <v>13</v>
      </c>
      <c r="B24" s="856" t="s">
        <v>313</v>
      </c>
      <c r="C24" s="806" t="s">
        <v>314</v>
      </c>
      <c r="D24" s="806" t="s">
        <v>315</v>
      </c>
      <c r="E24" s="798" t="s">
        <v>316</v>
      </c>
      <c r="F24" s="857" t="s">
        <v>18</v>
      </c>
      <c r="G24" s="858" t="s">
        <v>17</v>
      </c>
      <c r="H24" s="798">
        <v>20</v>
      </c>
      <c r="I24" s="798">
        <v>25</v>
      </c>
      <c r="J24" s="798">
        <v>20</v>
      </c>
      <c r="K24" s="798">
        <v>25</v>
      </c>
      <c r="L24" s="798">
        <v>10</v>
      </c>
      <c r="M24" s="798">
        <f t="shared" si="0"/>
        <v>100</v>
      </c>
      <c r="N24" s="71" t="str">
        <f t="shared" si="1"/>
        <v>Xuất sắc</v>
      </c>
      <c r="O24" s="747"/>
      <c r="P24" s="859" t="s">
        <v>2311</v>
      </c>
    </row>
    <row r="25" spans="1:16" s="70" customFormat="1" x14ac:dyDescent="0.25">
      <c r="A25" s="730">
        <v>14</v>
      </c>
      <c r="B25" s="764">
        <v>111316067</v>
      </c>
      <c r="C25" s="765" t="s">
        <v>317</v>
      </c>
      <c r="D25" s="765" t="s">
        <v>51</v>
      </c>
      <c r="E25" s="766">
        <v>36124</v>
      </c>
      <c r="F25" s="769" t="s">
        <v>18</v>
      </c>
      <c r="G25" s="770" t="s">
        <v>22</v>
      </c>
      <c r="H25" s="767"/>
      <c r="I25" s="767"/>
      <c r="J25" s="767"/>
      <c r="K25" s="767"/>
      <c r="L25" s="767"/>
      <c r="M25" s="760">
        <f t="shared" si="0"/>
        <v>0</v>
      </c>
      <c r="N25" s="762" t="str">
        <f t="shared" si="1"/>
        <v>Kém</v>
      </c>
      <c r="O25" s="737"/>
      <c r="P25" s="756"/>
    </row>
    <row r="26" spans="1:16" s="70" customFormat="1" x14ac:dyDescent="0.25">
      <c r="A26" s="730">
        <v>15</v>
      </c>
      <c r="B26" s="764" t="s">
        <v>318</v>
      </c>
      <c r="C26" s="765" t="s">
        <v>319</v>
      </c>
      <c r="D26" s="765" t="s">
        <v>320</v>
      </c>
      <c r="E26" s="767" t="s">
        <v>321</v>
      </c>
      <c r="F26" s="769" t="s">
        <v>18</v>
      </c>
      <c r="G26" s="770" t="s">
        <v>17</v>
      </c>
      <c r="H26" s="767">
        <v>20</v>
      </c>
      <c r="I26" s="767">
        <v>22</v>
      </c>
      <c r="J26" s="767">
        <v>10</v>
      </c>
      <c r="K26" s="767">
        <v>16</v>
      </c>
      <c r="L26" s="767">
        <v>9</v>
      </c>
      <c r="M26" s="760">
        <f t="shared" si="0"/>
        <v>77</v>
      </c>
      <c r="N26" s="762" t="str">
        <f t="shared" si="1"/>
        <v>Khá</v>
      </c>
      <c r="O26" s="737"/>
      <c r="P26" s="756"/>
    </row>
    <row r="27" spans="1:16" s="70" customFormat="1" x14ac:dyDescent="0.25">
      <c r="A27" s="730">
        <v>16</v>
      </c>
      <c r="B27" s="764">
        <v>111316037</v>
      </c>
      <c r="C27" s="765" t="s">
        <v>322</v>
      </c>
      <c r="D27" s="765" t="s">
        <v>323</v>
      </c>
      <c r="E27" s="767" t="s">
        <v>324</v>
      </c>
      <c r="F27" s="764" t="s">
        <v>18</v>
      </c>
      <c r="G27" s="764" t="s">
        <v>17</v>
      </c>
      <c r="H27" s="767">
        <v>20</v>
      </c>
      <c r="I27" s="767">
        <v>22</v>
      </c>
      <c r="J27" s="767">
        <v>10</v>
      </c>
      <c r="K27" s="767">
        <v>16</v>
      </c>
      <c r="L27" s="767">
        <v>6</v>
      </c>
      <c r="M27" s="760">
        <f t="shared" si="0"/>
        <v>74</v>
      </c>
      <c r="N27" s="762" t="str">
        <f t="shared" si="1"/>
        <v>Khá</v>
      </c>
      <c r="O27" s="737"/>
      <c r="P27" s="756"/>
    </row>
    <row r="28" spans="1:16" s="70" customFormat="1" x14ac:dyDescent="0.25">
      <c r="A28" s="730">
        <v>17</v>
      </c>
      <c r="B28" s="764" t="s">
        <v>325</v>
      </c>
      <c r="C28" s="765" t="s">
        <v>326</v>
      </c>
      <c r="D28" s="765" t="s">
        <v>327</v>
      </c>
      <c r="E28" s="767" t="s">
        <v>328</v>
      </c>
      <c r="F28" s="769" t="s">
        <v>18</v>
      </c>
      <c r="G28" s="770" t="s">
        <v>17</v>
      </c>
      <c r="H28" s="767">
        <v>18</v>
      </c>
      <c r="I28" s="767">
        <v>22</v>
      </c>
      <c r="J28" s="767">
        <v>10</v>
      </c>
      <c r="K28" s="767">
        <v>16</v>
      </c>
      <c r="L28" s="767">
        <v>6</v>
      </c>
      <c r="M28" s="760">
        <f t="shared" si="0"/>
        <v>72</v>
      </c>
      <c r="N28" s="762" t="str">
        <f t="shared" si="1"/>
        <v>Khá</v>
      </c>
      <c r="O28" s="737" t="s">
        <v>155</v>
      </c>
      <c r="P28" s="756"/>
    </row>
    <row r="29" spans="1:16" s="70" customFormat="1" x14ac:dyDescent="0.25">
      <c r="A29" s="730">
        <v>18</v>
      </c>
      <c r="B29" s="764">
        <v>111316086</v>
      </c>
      <c r="C29" s="765" t="s">
        <v>329</v>
      </c>
      <c r="D29" s="765" t="s">
        <v>58</v>
      </c>
      <c r="E29" s="767" t="s">
        <v>330</v>
      </c>
      <c r="F29" s="769" t="s">
        <v>18</v>
      </c>
      <c r="G29" s="770" t="s">
        <v>17</v>
      </c>
      <c r="H29" s="767">
        <v>20</v>
      </c>
      <c r="I29" s="767">
        <v>22</v>
      </c>
      <c r="J29" s="767">
        <v>10</v>
      </c>
      <c r="K29" s="767">
        <v>16</v>
      </c>
      <c r="L29" s="767">
        <v>0</v>
      </c>
      <c r="M29" s="760">
        <f t="shared" si="0"/>
        <v>68</v>
      </c>
      <c r="N29" s="762" t="str">
        <f t="shared" si="1"/>
        <v>Khá</v>
      </c>
      <c r="O29" s="737"/>
      <c r="P29" s="756"/>
    </row>
    <row r="30" spans="1:16" s="70" customFormat="1" x14ac:dyDescent="0.25">
      <c r="A30" s="730">
        <v>19</v>
      </c>
      <c r="B30" s="764">
        <v>111316077</v>
      </c>
      <c r="C30" s="765" t="s">
        <v>331</v>
      </c>
      <c r="D30" s="765" t="s">
        <v>56</v>
      </c>
      <c r="E30" s="767" t="s">
        <v>332</v>
      </c>
      <c r="F30" s="769" t="s">
        <v>18</v>
      </c>
      <c r="G30" s="770" t="s">
        <v>22</v>
      </c>
      <c r="H30" s="767">
        <v>20</v>
      </c>
      <c r="I30" s="767">
        <v>22</v>
      </c>
      <c r="J30" s="767">
        <v>10</v>
      </c>
      <c r="K30" s="767">
        <v>16</v>
      </c>
      <c r="L30" s="767">
        <v>6</v>
      </c>
      <c r="M30" s="760">
        <f t="shared" si="0"/>
        <v>74</v>
      </c>
      <c r="N30" s="110" t="str">
        <f t="shared" si="1"/>
        <v>Khá</v>
      </c>
      <c r="O30" s="737" t="s">
        <v>155</v>
      </c>
      <c r="P30" s="756"/>
    </row>
    <row r="31" spans="1:16" s="70" customFormat="1" x14ac:dyDescent="0.25">
      <c r="A31" s="730">
        <v>20</v>
      </c>
      <c r="B31" s="764" t="s">
        <v>333</v>
      </c>
      <c r="C31" s="765" t="s">
        <v>334</v>
      </c>
      <c r="D31" s="765" t="s">
        <v>248</v>
      </c>
      <c r="E31" s="767" t="s">
        <v>335</v>
      </c>
      <c r="F31" s="769" t="s">
        <v>98</v>
      </c>
      <c r="G31" s="770" t="s">
        <v>17</v>
      </c>
      <c r="H31" s="767">
        <v>18</v>
      </c>
      <c r="I31" s="767">
        <v>22</v>
      </c>
      <c r="J31" s="767">
        <v>10</v>
      </c>
      <c r="K31" s="767">
        <v>16</v>
      </c>
      <c r="L31" s="767">
        <v>6</v>
      </c>
      <c r="M31" s="760">
        <f t="shared" si="0"/>
        <v>72</v>
      </c>
      <c r="N31" s="762" t="str">
        <f t="shared" si="1"/>
        <v>Khá</v>
      </c>
      <c r="O31" s="737"/>
      <c r="P31" s="756"/>
    </row>
    <row r="32" spans="1:16" s="70" customFormat="1" x14ac:dyDescent="0.25">
      <c r="A32" s="730">
        <v>21</v>
      </c>
      <c r="B32" s="764">
        <v>111316089</v>
      </c>
      <c r="C32" s="765" t="s">
        <v>336</v>
      </c>
      <c r="D32" s="765" t="s">
        <v>271</v>
      </c>
      <c r="E32" s="766">
        <v>35347</v>
      </c>
      <c r="F32" s="769" t="s">
        <v>98</v>
      </c>
      <c r="G32" s="764" t="s">
        <v>17</v>
      </c>
      <c r="H32" s="767">
        <v>20</v>
      </c>
      <c r="I32" s="767">
        <v>22</v>
      </c>
      <c r="J32" s="767">
        <v>10</v>
      </c>
      <c r="K32" s="767">
        <v>16</v>
      </c>
      <c r="L32" s="767">
        <v>0</v>
      </c>
      <c r="M32" s="760">
        <f t="shared" si="0"/>
        <v>68</v>
      </c>
      <c r="N32" s="762" t="str">
        <f t="shared" si="1"/>
        <v>Khá</v>
      </c>
      <c r="O32" s="737"/>
      <c r="P32" s="756"/>
    </row>
    <row r="33" spans="1:16" s="70" customFormat="1" x14ac:dyDescent="0.25">
      <c r="A33" s="730">
        <v>22</v>
      </c>
      <c r="B33" s="764" t="s">
        <v>337</v>
      </c>
      <c r="C33" s="765" t="s">
        <v>338</v>
      </c>
      <c r="D33" s="765" t="s">
        <v>339</v>
      </c>
      <c r="E33" s="767" t="s">
        <v>340</v>
      </c>
      <c r="F33" s="769" t="s">
        <v>18</v>
      </c>
      <c r="G33" s="770" t="s">
        <v>22</v>
      </c>
      <c r="H33" s="767">
        <v>20</v>
      </c>
      <c r="I33" s="767">
        <v>22</v>
      </c>
      <c r="J33" s="767">
        <v>10</v>
      </c>
      <c r="K33" s="767">
        <v>16</v>
      </c>
      <c r="L33" s="767">
        <v>10</v>
      </c>
      <c r="M33" s="760">
        <f t="shared" si="0"/>
        <v>78</v>
      </c>
      <c r="N33" s="762" t="str">
        <f t="shared" si="1"/>
        <v>Khá</v>
      </c>
      <c r="O33" s="737" t="s">
        <v>2107</v>
      </c>
      <c r="P33" s="756" t="s">
        <v>2109</v>
      </c>
    </row>
    <row r="34" spans="1:16" s="70" customFormat="1" x14ac:dyDescent="0.25">
      <c r="A34" s="730">
        <v>23</v>
      </c>
      <c r="B34" s="764" t="s">
        <v>341</v>
      </c>
      <c r="C34" s="765" t="s">
        <v>272</v>
      </c>
      <c r="D34" s="765" t="s">
        <v>339</v>
      </c>
      <c r="E34" s="767" t="s">
        <v>342</v>
      </c>
      <c r="F34" s="769" t="s">
        <v>18</v>
      </c>
      <c r="G34" s="770" t="s">
        <v>22</v>
      </c>
      <c r="H34" s="767">
        <v>18</v>
      </c>
      <c r="I34" s="767">
        <v>22</v>
      </c>
      <c r="J34" s="767">
        <v>10</v>
      </c>
      <c r="K34" s="767">
        <v>16</v>
      </c>
      <c r="L34" s="767">
        <v>0</v>
      </c>
      <c r="M34" s="760">
        <f t="shared" si="0"/>
        <v>66</v>
      </c>
      <c r="N34" s="762" t="str">
        <f t="shared" si="1"/>
        <v>Khá</v>
      </c>
      <c r="O34" s="737"/>
      <c r="P34" s="756"/>
    </row>
    <row r="35" spans="1:16" s="70" customFormat="1" x14ac:dyDescent="0.25">
      <c r="A35" s="730">
        <v>24</v>
      </c>
      <c r="B35" s="764">
        <v>111316103</v>
      </c>
      <c r="C35" s="765" t="s">
        <v>343</v>
      </c>
      <c r="D35" s="765" t="s">
        <v>344</v>
      </c>
      <c r="E35" s="767" t="s">
        <v>345</v>
      </c>
      <c r="F35" s="769" t="s">
        <v>18</v>
      </c>
      <c r="G35" s="769" t="s">
        <v>17</v>
      </c>
      <c r="H35" s="767">
        <v>20</v>
      </c>
      <c r="I35" s="767">
        <v>22</v>
      </c>
      <c r="J35" s="767">
        <v>10</v>
      </c>
      <c r="K35" s="767">
        <v>16</v>
      </c>
      <c r="L35" s="767">
        <v>0</v>
      </c>
      <c r="M35" s="760">
        <f t="shared" si="0"/>
        <v>68</v>
      </c>
      <c r="N35" s="762" t="str">
        <f t="shared" si="1"/>
        <v>Khá</v>
      </c>
      <c r="O35" s="737"/>
      <c r="P35" s="756"/>
    </row>
    <row r="36" spans="1:16" s="72" customFormat="1" ht="31.5" x14ac:dyDescent="0.25">
      <c r="A36" s="746">
        <v>25</v>
      </c>
      <c r="B36" s="856" t="s">
        <v>346</v>
      </c>
      <c r="C36" s="806" t="s">
        <v>166</v>
      </c>
      <c r="D36" s="806" t="s">
        <v>21</v>
      </c>
      <c r="E36" s="798" t="s">
        <v>347</v>
      </c>
      <c r="F36" s="857" t="s">
        <v>18</v>
      </c>
      <c r="G36" s="858" t="s">
        <v>22</v>
      </c>
      <c r="H36" s="798">
        <v>20</v>
      </c>
      <c r="I36" s="798">
        <v>25</v>
      </c>
      <c r="J36" s="798">
        <v>20</v>
      </c>
      <c r="K36" s="798">
        <v>21</v>
      </c>
      <c r="L36" s="798">
        <v>10</v>
      </c>
      <c r="M36" s="798">
        <f t="shared" si="0"/>
        <v>96</v>
      </c>
      <c r="N36" s="74" t="str">
        <f t="shared" si="1"/>
        <v>Xuất sắc</v>
      </c>
      <c r="O36" s="747"/>
      <c r="P36" s="859" t="s">
        <v>2312</v>
      </c>
    </row>
    <row r="37" spans="1:16" s="70" customFormat="1" x14ac:dyDescent="0.25">
      <c r="A37" s="730">
        <v>26</v>
      </c>
      <c r="B37" s="764">
        <v>111316107</v>
      </c>
      <c r="C37" s="765" t="s">
        <v>348</v>
      </c>
      <c r="D37" s="765" t="s">
        <v>61</v>
      </c>
      <c r="E37" s="767" t="s">
        <v>349</v>
      </c>
      <c r="F37" s="764" t="s">
        <v>18</v>
      </c>
      <c r="G37" s="764" t="s">
        <v>17</v>
      </c>
      <c r="H37" s="767">
        <v>18</v>
      </c>
      <c r="I37" s="767">
        <v>22</v>
      </c>
      <c r="J37" s="767">
        <v>10</v>
      </c>
      <c r="K37" s="767">
        <v>16</v>
      </c>
      <c r="L37" s="767">
        <v>6</v>
      </c>
      <c r="M37" s="760">
        <f t="shared" si="0"/>
        <v>72</v>
      </c>
      <c r="N37" s="762" t="str">
        <f t="shared" si="1"/>
        <v>Khá</v>
      </c>
      <c r="O37" s="737"/>
      <c r="P37" s="756"/>
    </row>
    <row r="38" spans="1:16" s="70" customFormat="1" x14ac:dyDescent="0.25">
      <c r="A38" s="730">
        <v>27</v>
      </c>
      <c r="B38" s="764" t="s">
        <v>350</v>
      </c>
      <c r="C38" s="765" t="s">
        <v>55</v>
      </c>
      <c r="D38" s="765" t="s">
        <v>24</v>
      </c>
      <c r="E38" s="767" t="s">
        <v>269</v>
      </c>
      <c r="F38" s="769" t="s">
        <v>18</v>
      </c>
      <c r="G38" s="770" t="s">
        <v>22</v>
      </c>
      <c r="H38" s="767">
        <v>18</v>
      </c>
      <c r="I38" s="767">
        <v>22</v>
      </c>
      <c r="J38" s="767">
        <v>10</v>
      </c>
      <c r="K38" s="767">
        <v>16</v>
      </c>
      <c r="L38" s="767">
        <v>6</v>
      </c>
      <c r="M38" s="760">
        <f t="shared" si="0"/>
        <v>72</v>
      </c>
      <c r="N38" s="110" t="str">
        <f t="shared" si="1"/>
        <v>Khá</v>
      </c>
      <c r="O38" s="737" t="s">
        <v>2107</v>
      </c>
      <c r="P38" s="756"/>
    </row>
    <row r="39" spans="1:16" s="70" customFormat="1" x14ac:dyDescent="0.25">
      <c r="A39" s="730">
        <v>28</v>
      </c>
      <c r="B39" s="764" t="s">
        <v>351</v>
      </c>
      <c r="C39" s="765" t="s">
        <v>352</v>
      </c>
      <c r="D39" s="765" t="s">
        <v>173</v>
      </c>
      <c r="E39" s="767" t="s">
        <v>353</v>
      </c>
      <c r="F39" s="769" t="s">
        <v>18</v>
      </c>
      <c r="G39" s="770" t="s">
        <v>22</v>
      </c>
      <c r="H39" s="767">
        <v>18</v>
      </c>
      <c r="I39" s="767">
        <v>22</v>
      </c>
      <c r="J39" s="767">
        <v>10</v>
      </c>
      <c r="K39" s="767">
        <v>16</v>
      </c>
      <c r="L39" s="767">
        <v>9</v>
      </c>
      <c r="M39" s="760">
        <f t="shared" si="0"/>
        <v>75</v>
      </c>
      <c r="N39" s="762" t="str">
        <f t="shared" si="1"/>
        <v>Khá</v>
      </c>
      <c r="O39" s="737"/>
      <c r="P39" s="756"/>
    </row>
    <row r="40" spans="1:16" s="70" customFormat="1" x14ac:dyDescent="0.25">
      <c r="A40" s="730">
        <v>29</v>
      </c>
      <c r="B40" s="764">
        <v>111316118</v>
      </c>
      <c r="C40" s="765" t="s">
        <v>354</v>
      </c>
      <c r="D40" s="765" t="s">
        <v>173</v>
      </c>
      <c r="E40" s="767" t="s">
        <v>355</v>
      </c>
      <c r="F40" s="769" t="s">
        <v>18</v>
      </c>
      <c r="G40" s="770" t="s">
        <v>22</v>
      </c>
      <c r="H40" s="767">
        <v>20</v>
      </c>
      <c r="I40" s="767">
        <v>22</v>
      </c>
      <c r="J40" s="767">
        <v>10</v>
      </c>
      <c r="K40" s="767">
        <v>16</v>
      </c>
      <c r="L40" s="767">
        <v>6</v>
      </c>
      <c r="M40" s="760">
        <f t="shared" si="0"/>
        <v>74</v>
      </c>
      <c r="N40" s="762" t="str">
        <f t="shared" si="1"/>
        <v>Khá</v>
      </c>
      <c r="O40" s="737"/>
      <c r="P40" s="756"/>
    </row>
    <row r="41" spans="1:16" s="70" customFormat="1" x14ac:dyDescent="0.25">
      <c r="A41" s="730">
        <v>30</v>
      </c>
      <c r="B41" s="764">
        <v>111316128</v>
      </c>
      <c r="C41" s="765" t="s">
        <v>356</v>
      </c>
      <c r="D41" s="765" t="s">
        <v>257</v>
      </c>
      <c r="E41" s="766">
        <v>35920</v>
      </c>
      <c r="F41" s="764" t="s">
        <v>18</v>
      </c>
      <c r="G41" s="769" t="s">
        <v>17</v>
      </c>
      <c r="H41" s="767">
        <v>20</v>
      </c>
      <c r="I41" s="767">
        <v>22</v>
      </c>
      <c r="J41" s="767">
        <v>10</v>
      </c>
      <c r="K41" s="767">
        <v>16</v>
      </c>
      <c r="L41" s="767">
        <v>8</v>
      </c>
      <c r="M41" s="760">
        <f t="shared" si="0"/>
        <v>76</v>
      </c>
      <c r="N41" s="762" t="str">
        <f t="shared" si="1"/>
        <v>Khá</v>
      </c>
      <c r="O41" s="737" t="s">
        <v>155</v>
      </c>
      <c r="P41" s="756"/>
    </row>
    <row r="42" spans="1:16" s="72" customFormat="1" ht="47.25" x14ac:dyDescent="0.25">
      <c r="A42" s="746">
        <v>31</v>
      </c>
      <c r="B42" s="856" t="s">
        <v>357</v>
      </c>
      <c r="C42" s="806" t="s">
        <v>275</v>
      </c>
      <c r="D42" s="806" t="s">
        <v>277</v>
      </c>
      <c r="E42" s="798" t="s">
        <v>358</v>
      </c>
      <c r="F42" s="857" t="s">
        <v>18</v>
      </c>
      <c r="G42" s="858" t="s">
        <v>17</v>
      </c>
      <c r="H42" s="798">
        <v>20</v>
      </c>
      <c r="I42" s="798">
        <v>25</v>
      </c>
      <c r="J42" s="798">
        <v>17</v>
      </c>
      <c r="K42" s="798">
        <v>24</v>
      </c>
      <c r="L42" s="798">
        <v>10</v>
      </c>
      <c r="M42" s="798">
        <f t="shared" si="0"/>
        <v>96</v>
      </c>
      <c r="N42" s="74" t="str">
        <f t="shared" si="1"/>
        <v>Xuất sắc</v>
      </c>
      <c r="O42" s="798"/>
      <c r="P42" s="859" t="s">
        <v>2313</v>
      </c>
    </row>
    <row r="43" spans="1:16" s="70" customFormat="1" x14ac:dyDescent="0.25">
      <c r="A43" s="730">
        <v>32</v>
      </c>
      <c r="B43" s="764" t="s">
        <v>359</v>
      </c>
      <c r="C43" s="765" t="s">
        <v>278</v>
      </c>
      <c r="D43" s="765" t="s">
        <v>191</v>
      </c>
      <c r="E43" s="767" t="s">
        <v>360</v>
      </c>
      <c r="F43" s="769" t="s">
        <v>18</v>
      </c>
      <c r="G43" s="770" t="s">
        <v>17</v>
      </c>
      <c r="H43" s="767">
        <v>18</v>
      </c>
      <c r="I43" s="767">
        <v>22</v>
      </c>
      <c r="J43" s="767">
        <v>10</v>
      </c>
      <c r="K43" s="767">
        <v>16</v>
      </c>
      <c r="L43" s="767">
        <v>0</v>
      </c>
      <c r="M43" s="760">
        <f t="shared" si="0"/>
        <v>66</v>
      </c>
      <c r="N43" s="185" t="str">
        <f t="shared" si="1"/>
        <v>Khá</v>
      </c>
      <c r="O43" s="767" t="s">
        <v>361</v>
      </c>
      <c r="P43" s="756"/>
    </row>
    <row r="44" spans="1:16" s="78" customFormat="1" x14ac:dyDescent="0.25">
      <c r="A44" s="730">
        <v>33</v>
      </c>
      <c r="B44" s="764" t="s">
        <v>362</v>
      </c>
      <c r="C44" s="765" t="s">
        <v>220</v>
      </c>
      <c r="D44" s="765" t="s">
        <v>191</v>
      </c>
      <c r="E44" s="767" t="s">
        <v>363</v>
      </c>
      <c r="F44" s="769" t="s">
        <v>18</v>
      </c>
      <c r="G44" s="770" t="s">
        <v>17</v>
      </c>
      <c r="H44" s="767">
        <v>20</v>
      </c>
      <c r="I44" s="767">
        <v>22</v>
      </c>
      <c r="J44" s="767">
        <v>10</v>
      </c>
      <c r="K44" s="767">
        <v>16</v>
      </c>
      <c r="L44" s="767">
        <v>0</v>
      </c>
      <c r="M44" s="760">
        <f t="shared" si="0"/>
        <v>68</v>
      </c>
      <c r="N44" s="185" t="str">
        <f t="shared" si="1"/>
        <v>Khá</v>
      </c>
      <c r="O44" s="767"/>
      <c r="P44" s="733"/>
    </row>
    <row r="45" spans="1:16" s="78" customFormat="1" x14ac:dyDescent="0.25">
      <c r="A45" s="730">
        <v>34</v>
      </c>
      <c r="B45" s="764" t="s">
        <v>364</v>
      </c>
      <c r="C45" s="765" t="s">
        <v>365</v>
      </c>
      <c r="D45" s="765" t="s">
        <v>366</v>
      </c>
      <c r="E45" s="767" t="s">
        <v>367</v>
      </c>
      <c r="F45" s="769" t="s">
        <v>18</v>
      </c>
      <c r="G45" s="770" t="s">
        <v>22</v>
      </c>
      <c r="H45" s="767">
        <v>16</v>
      </c>
      <c r="I45" s="767">
        <v>22</v>
      </c>
      <c r="J45" s="767">
        <v>15</v>
      </c>
      <c r="K45" s="767">
        <v>16</v>
      </c>
      <c r="L45" s="767">
        <v>9</v>
      </c>
      <c r="M45" s="760">
        <f t="shared" si="0"/>
        <v>78</v>
      </c>
      <c r="N45" s="185" t="str">
        <f t="shared" si="1"/>
        <v>Khá</v>
      </c>
      <c r="O45" s="767"/>
      <c r="P45" s="733"/>
    </row>
    <row r="46" spans="1:16" s="78" customFormat="1" x14ac:dyDescent="0.25">
      <c r="A46" s="730">
        <v>35</v>
      </c>
      <c r="B46" s="764" t="s">
        <v>368</v>
      </c>
      <c r="C46" s="765" t="s">
        <v>369</v>
      </c>
      <c r="D46" s="765" t="s">
        <v>366</v>
      </c>
      <c r="E46" s="767" t="s">
        <v>370</v>
      </c>
      <c r="F46" s="769" t="s">
        <v>18</v>
      </c>
      <c r="G46" s="770" t="s">
        <v>22</v>
      </c>
      <c r="H46" s="767">
        <v>18</v>
      </c>
      <c r="I46" s="767">
        <v>22</v>
      </c>
      <c r="J46" s="767">
        <v>10</v>
      </c>
      <c r="K46" s="767">
        <v>16</v>
      </c>
      <c r="L46" s="767">
        <v>6</v>
      </c>
      <c r="M46" s="760">
        <f t="shared" si="0"/>
        <v>72</v>
      </c>
      <c r="N46" s="185" t="str">
        <f t="shared" si="1"/>
        <v>Khá</v>
      </c>
      <c r="O46" s="767"/>
      <c r="P46" s="733"/>
    </row>
    <row r="47" spans="1:16" s="76" customFormat="1" x14ac:dyDescent="0.25">
      <c r="A47" s="746">
        <v>36</v>
      </c>
      <c r="B47" s="856" t="s">
        <v>371</v>
      </c>
      <c r="C47" s="806" t="s">
        <v>372</v>
      </c>
      <c r="D47" s="806" t="s">
        <v>373</v>
      </c>
      <c r="E47" s="798" t="s">
        <v>374</v>
      </c>
      <c r="F47" s="857" t="s">
        <v>18</v>
      </c>
      <c r="G47" s="858" t="s">
        <v>22</v>
      </c>
      <c r="H47" s="798">
        <v>20</v>
      </c>
      <c r="I47" s="798">
        <v>22</v>
      </c>
      <c r="J47" s="798">
        <v>10</v>
      </c>
      <c r="K47" s="798">
        <v>22</v>
      </c>
      <c r="L47" s="798">
        <v>8</v>
      </c>
      <c r="M47" s="798">
        <f t="shared" ref="M47:M49" si="3">SUM(H47:L47)</f>
        <v>82</v>
      </c>
      <c r="N47" s="74" t="str">
        <f t="shared" si="1"/>
        <v>Tốt</v>
      </c>
      <c r="O47" s="798" t="s">
        <v>2110</v>
      </c>
      <c r="P47" s="800"/>
    </row>
    <row r="48" spans="1:16" s="78" customFormat="1" x14ac:dyDescent="0.25">
      <c r="A48" s="730">
        <v>37</v>
      </c>
      <c r="B48" s="764" t="s">
        <v>375</v>
      </c>
      <c r="C48" s="765" t="s">
        <v>376</v>
      </c>
      <c r="D48" s="765" t="s">
        <v>377</v>
      </c>
      <c r="E48" s="767" t="s">
        <v>236</v>
      </c>
      <c r="F48" s="769" t="s">
        <v>18</v>
      </c>
      <c r="G48" s="770" t="s">
        <v>22</v>
      </c>
      <c r="H48" s="767">
        <v>18</v>
      </c>
      <c r="I48" s="767">
        <v>22</v>
      </c>
      <c r="J48" s="767">
        <v>10</v>
      </c>
      <c r="K48" s="767">
        <v>16</v>
      </c>
      <c r="L48" s="767">
        <v>6</v>
      </c>
      <c r="M48" s="760">
        <f t="shared" si="3"/>
        <v>72</v>
      </c>
      <c r="N48" s="762" t="str">
        <f t="shared" si="1"/>
        <v>Khá</v>
      </c>
      <c r="O48" s="737"/>
      <c r="P48" s="733"/>
    </row>
    <row r="49" spans="1:30" s="78" customFormat="1" ht="20.100000000000001" customHeight="1" x14ac:dyDescent="0.25">
      <c r="A49" s="730">
        <v>38</v>
      </c>
      <c r="B49" s="730">
        <v>111316155</v>
      </c>
      <c r="C49" s="772" t="s">
        <v>378</v>
      </c>
      <c r="D49" s="773" t="s">
        <v>379</v>
      </c>
      <c r="E49" s="774">
        <v>33825</v>
      </c>
      <c r="F49" s="730" t="s">
        <v>18</v>
      </c>
      <c r="G49" s="730" t="s">
        <v>22</v>
      </c>
      <c r="H49" s="767"/>
      <c r="I49" s="767"/>
      <c r="J49" s="767"/>
      <c r="K49" s="767"/>
      <c r="L49" s="767"/>
      <c r="M49" s="760">
        <f t="shared" si="3"/>
        <v>0</v>
      </c>
      <c r="N49" s="762" t="str">
        <f t="shared" si="1"/>
        <v>Kém</v>
      </c>
      <c r="O49" s="773"/>
      <c r="P49" s="733"/>
    </row>
    <row r="50" spans="1:30" ht="18" customHeight="1" x14ac:dyDescent="0.25">
      <c r="B50" s="1220" t="s">
        <v>380</v>
      </c>
      <c r="C50" s="1220"/>
      <c r="D50" s="1220"/>
      <c r="H50" s="79"/>
    </row>
    <row r="51" spans="1:30" s="22" customFormat="1" ht="18.75" customHeight="1" x14ac:dyDescent="0.25">
      <c r="A51" s="1219" t="s">
        <v>233</v>
      </c>
      <c r="B51" s="1219"/>
      <c r="C51" s="1219"/>
      <c r="D51" s="1219" t="s">
        <v>1944</v>
      </c>
      <c r="E51" s="1219"/>
      <c r="F51" s="1219"/>
      <c r="G51" s="1219" t="s">
        <v>1945</v>
      </c>
      <c r="H51" s="1219"/>
      <c r="I51" s="1219"/>
      <c r="J51" s="1219"/>
      <c r="K51" s="1219" t="s">
        <v>1946</v>
      </c>
      <c r="L51" s="1219"/>
      <c r="M51" s="1219"/>
    </row>
    <row r="52" spans="1:30" ht="18" customHeight="1" x14ac:dyDescent="0.25">
      <c r="A52" s="1218" t="s">
        <v>68</v>
      </c>
      <c r="B52" s="1218"/>
      <c r="C52" s="1218"/>
      <c r="D52" s="1218" t="s">
        <v>68</v>
      </c>
      <c r="E52" s="1218"/>
      <c r="F52" s="1218"/>
      <c r="G52" s="1218" t="s">
        <v>68</v>
      </c>
      <c r="H52" s="1218"/>
      <c r="I52" s="1218"/>
      <c r="J52" s="1218"/>
      <c r="K52" s="1219"/>
      <c r="L52" s="1219"/>
      <c r="M52" s="1219"/>
      <c r="N52" s="56"/>
      <c r="O52" s="56"/>
      <c r="P52" s="68"/>
      <c r="Q52" s="68"/>
      <c r="R52" s="68"/>
      <c r="S52" s="56"/>
      <c r="T52" s="56"/>
      <c r="U52" s="56"/>
      <c r="V52" s="56"/>
      <c r="W52" s="56"/>
      <c r="X52" s="56"/>
      <c r="Y52" s="55"/>
      <c r="Z52" s="55"/>
      <c r="AA52" s="55"/>
      <c r="AB52" s="55"/>
      <c r="AC52" s="55"/>
      <c r="AD52" s="55"/>
    </row>
    <row r="53" spans="1:30" ht="18" customHeight="1" x14ac:dyDescent="0.25">
      <c r="A53" s="68"/>
      <c r="B53" s="68"/>
      <c r="C53" s="80"/>
      <c r="D53" s="68"/>
      <c r="E53" s="68"/>
      <c r="F53" s="68"/>
      <c r="G53" s="68"/>
      <c r="H53" s="68"/>
      <c r="I53" s="81"/>
      <c r="J53" s="68"/>
      <c r="K53" s="68"/>
      <c r="L53" s="68"/>
      <c r="M53" s="68"/>
      <c r="N53" s="56"/>
      <c r="O53" s="56"/>
      <c r="P53" s="68"/>
      <c r="Q53" s="68"/>
      <c r="R53" s="68"/>
      <c r="S53" s="56"/>
      <c r="T53" s="56"/>
      <c r="U53" s="56"/>
      <c r="V53" s="56"/>
      <c r="W53" s="56"/>
      <c r="X53" s="56"/>
      <c r="Y53" s="55"/>
      <c r="Z53" s="55"/>
      <c r="AA53" s="55"/>
      <c r="AB53" s="55"/>
      <c r="AC53" s="55"/>
      <c r="AD53" s="55"/>
    </row>
    <row r="54" spans="1:30" ht="18" customHeight="1" x14ac:dyDescent="0.25">
      <c r="A54" s="68"/>
      <c r="B54" s="68"/>
      <c r="C54" s="80"/>
      <c r="D54" s="68"/>
      <c r="E54" s="68"/>
      <c r="F54" s="68"/>
      <c r="G54" s="68"/>
      <c r="H54" s="68"/>
      <c r="I54" s="81"/>
      <c r="J54" s="68"/>
      <c r="K54" s="68"/>
      <c r="L54" s="68"/>
      <c r="M54" s="68"/>
      <c r="N54" s="56"/>
      <c r="O54" s="56"/>
      <c r="P54" s="68"/>
      <c r="Q54" s="68"/>
      <c r="R54" s="68"/>
      <c r="S54" s="56"/>
      <c r="T54" s="56"/>
      <c r="U54" s="56"/>
      <c r="V54" s="56"/>
      <c r="W54" s="56"/>
      <c r="X54" s="56"/>
      <c r="Y54" s="55"/>
      <c r="Z54" s="55"/>
      <c r="AA54" s="55"/>
      <c r="AB54" s="55"/>
      <c r="AC54" s="55"/>
      <c r="AD54" s="55"/>
    </row>
    <row r="55" spans="1:30" ht="18" customHeight="1" x14ac:dyDescent="0.25">
      <c r="A55" s="68"/>
      <c r="B55" s="82" t="s">
        <v>381</v>
      </c>
      <c r="C55" s="68"/>
      <c r="D55" s="68"/>
      <c r="E55" s="68"/>
      <c r="F55" s="68"/>
      <c r="G55" s="68"/>
      <c r="H55" s="68"/>
      <c r="I55" s="81"/>
      <c r="J55" s="68"/>
      <c r="K55" s="68"/>
      <c r="L55" s="68"/>
      <c r="M55" s="68"/>
      <c r="N55" s="56"/>
      <c r="O55" s="56"/>
      <c r="P55" s="68"/>
      <c r="Q55" s="68"/>
      <c r="R55" s="68"/>
      <c r="S55" s="56"/>
      <c r="T55" s="56"/>
      <c r="U55" s="56"/>
      <c r="V55" s="56"/>
      <c r="W55" s="56"/>
      <c r="X55" s="56"/>
      <c r="Y55" s="55"/>
      <c r="Z55" s="55"/>
      <c r="AA55" s="55"/>
      <c r="AB55" s="55"/>
      <c r="AC55" s="55"/>
      <c r="AD55" s="55"/>
    </row>
    <row r="56" spans="1:30" ht="18" customHeight="1" x14ac:dyDescent="0.25">
      <c r="A56" s="68"/>
      <c r="B56" s="68"/>
      <c r="C56" s="80"/>
      <c r="D56" s="68"/>
      <c r="E56" s="68"/>
      <c r="F56" s="68"/>
      <c r="G56" s="68"/>
      <c r="H56" s="68"/>
      <c r="I56" s="81"/>
      <c r="J56" s="68"/>
      <c r="K56" s="68"/>
      <c r="L56" s="68"/>
      <c r="M56" s="68"/>
      <c r="N56" s="56"/>
      <c r="O56" s="56"/>
      <c r="P56" s="68"/>
      <c r="Q56" s="68"/>
      <c r="R56" s="68"/>
      <c r="S56" s="56"/>
      <c r="T56" s="56"/>
      <c r="U56" s="56"/>
      <c r="V56" s="56"/>
      <c r="W56" s="56"/>
      <c r="X56" s="56"/>
      <c r="Y56" s="55"/>
      <c r="Z56" s="55"/>
      <c r="AA56" s="55"/>
      <c r="AB56" s="55"/>
      <c r="AC56" s="55"/>
      <c r="AD56" s="55"/>
    </row>
    <row r="57" spans="1:30" ht="18" customHeight="1" x14ac:dyDescent="0.25">
      <c r="A57" s="68"/>
      <c r="B57" s="68"/>
      <c r="C57" s="80"/>
      <c r="D57" s="68"/>
      <c r="E57" s="68"/>
      <c r="F57" s="68"/>
      <c r="G57" s="68"/>
      <c r="H57" s="68"/>
      <c r="I57" s="81"/>
      <c r="J57" s="68"/>
      <c r="K57" s="68"/>
      <c r="L57" s="68"/>
      <c r="M57" s="68"/>
      <c r="N57" s="56"/>
      <c r="O57" s="56"/>
      <c r="P57" s="68"/>
      <c r="Q57" s="68"/>
      <c r="R57" s="68"/>
      <c r="S57" s="56"/>
      <c r="T57" s="56"/>
      <c r="U57" s="56"/>
      <c r="V57" s="56"/>
      <c r="W57" s="56"/>
      <c r="X57" s="56"/>
      <c r="Y57" s="55"/>
      <c r="Z57" s="55"/>
      <c r="AA57" s="55"/>
      <c r="AB57" s="55"/>
      <c r="AC57" s="55"/>
      <c r="AD57" s="55"/>
    </row>
    <row r="58" spans="1:30" ht="18" customHeight="1" x14ac:dyDescent="0.25">
      <c r="A58" s="68"/>
      <c r="B58" s="68"/>
      <c r="C58" s="80"/>
      <c r="D58" s="68"/>
      <c r="E58" s="68"/>
      <c r="F58" s="68"/>
      <c r="G58" s="68"/>
      <c r="H58" s="68"/>
      <c r="I58" s="81"/>
      <c r="J58" s="68"/>
      <c r="K58" s="68"/>
      <c r="L58" s="68"/>
      <c r="M58" s="68"/>
      <c r="N58" s="56"/>
      <c r="O58" s="56"/>
      <c r="P58" s="68"/>
      <c r="Q58" s="68"/>
      <c r="R58" s="68"/>
      <c r="S58" s="56"/>
      <c r="T58" s="56"/>
      <c r="U58" s="56"/>
      <c r="V58" s="56"/>
      <c r="W58" s="56"/>
      <c r="X58" s="56"/>
      <c r="Y58" s="55"/>
      <c r="Z58" s="55"/>
      <c r="AA58" s="55"/>
      <c r="AB58" s="55"/>
      <c r="AC58" s="55"/>
      <c r="AD58" s="55"/>
    </row>
    <row r="59" spans="1:30" ht="18" customHeight="1" x14ac:dyDescent="0.25">
      <c r="A59" s="68"/>
      <c r="B59" s="68"/>
      <c r="C59" s="80"/>
      <c r="D59" s="68"/>
      <c r="E59" s="68"/>
      <c r="F59" s="68"/>
      <c r="G59" s="68"/>
      <c r="H59" s="68"/>
      <c r="I59" s="81"/>
      <c r="J59" s="68"/>
      <c r="K59" s="68"/>
      <c r="L59" s="68"/>
      <c r="M59" s="68"/>
      <c r="N59" s="56"/>
      <c r="O59" s="56"/>
      <c r="P59" s="68"/>
      <c r="Q59" s="68"/>
      <c r="R59" s="68"/>
      <c r="S59" s="56"/>
      <c r="T59" s="56"/>
      <c r="U59" s="56"/>
      <c r="V59" s="56"/>
      <c r="W59" s="56"/>
      <c r="X59" s="56"/>
      <c r="Y59" s="55"/>
      <c r="Z59" s="55"/>
      <c r="AA59" s="55"/>
      <c r="AB59" s="55"/>
      <c r="AC59" s="55"/>
      <c r="AD59" s="55"/>
    </row>
    <row r="60" spans="1:30" ht="18" customHeight="1" x14ac:dyDescent="0.25">
      <c r="A60" s="68"/>
      <c r="B60" s="68"/>
      <c r="C60" s="80"/>
      <c r="D60" s="68"/>
      <c r="E60" s="68"/>
      <c r="F60" s="68"/>
      <c r="G60" s="68"/>
      <c r="H60" s="68"/>
      <c r="I60" s="81"/>
      <c r="J60" s="68"/>
      <c r="K60" s="68"/>
      <c r="L60" s="68"/>
      <c r="M60" s="68"/>
      <c r="N60" s="56"/>
      <c r="O60" s="56"/>
      <c r="P60" s="68"/>
      <c r="Q60" s="68"/>
      <c r="R60" s="68"/>
      <c r="S60" s="56"/>
      <c r="T60" s="56"/>
      <c r="U60" s="56"/>
      <c r="V60" s="56"/>
      <c r="W60" s="56"/>
      <c r="X60" s="56"/>
      <c r="Y60" s="55"/>
      <c r="Z60" s="55"/>
      <c r="AA60" s="55"/>
      <c r="AB60" s="55"/>
      <c r="AC60" s="55"/>
      <c r="AD60" s="55"/>
    </row>
    <row r="61" spans="1:30" ht="18" customHeight="1" x14ac:dyDescent="0.25">
      <c r="A61" s="68"/>
      <c r="B61" s="68"/>
      <c r="C61" s="80"/>
      <c r="D61" s="68"/>
      <c r="E61" s="68"/>
      <c r="F61" s="68"/>
      <c r="G61" s="68"/>
      <c r="H61" s="68"/>
      <c r="I61" s="81"/>
      <c r="J61" s="68"/>
      <c r="K61" s="68"/>
      <c r="L61" s="68"/>
      <c r="M61" s="68"/>
      <c r="N61" s="56"/>
      <c r="O61" s="56"/>
      <c r="P61" s="68"/>
      <c r="Q61" s="68"/>
      <c r="R61" s="68"/>
      <c r="S61" s="56"/>
      <c r="T61" s="56"/>
      <c r="U61" s="56"/>
      <c r="V61" s="56"/>
      <c r="W61" s="56"/>
      <c r="X61" s="56"/>
      <c r="Y61" s="55"/>
      <c r="Z61" s="55"/>
      <c r="AA61" s="55"/>
      <c r="AB61" s="55"/>
      <c r="AC61" s="55"/>
      <c r="AD61" s="55"/>
    </row>
    <row r="62" spans="1:30" ht="18" customHeight="1" x14ac:dyDescent="0.25">
      <c r="A62" s="68"/>
      <c r="B62" s="68"/>
      <c r="C62" s="80"/>
      <c r="D62" s="68"/>
      <c r="E62" s="68"/>
      <c r="F62" s="68"/>
      <c r="G62" s="68"/>
      <c r="H62" s="68"/>
      <c r="I62" s="81"/>
      <c r="J62" s="68"/>
      <c r="K62" s="68"/>
      <c r="L62" s="68"/>
      <c r="M62" s="68"/>
      <c r="N62" s="56"/>
      <c r="O62" s="56"/>
      <c r="P62" s="68"/>
      <c r="Q62" s="68"/>
      <c r="R62" s="68"/>
      <c r="S62" s="56"/>
      <c r="T62" s="56"/>
      <c r="U62" s="56"/>
      <c r="V62" s="56"/>
      <c r="W62" s="56"/>
      <c r="X62" s="56"/>
      <c r="Y62" s="55"/>
      <c r="Z62" s="55"/>
      <c r="AA62" s="55"/>
      <c r="AB62" s="55"/>
      <c r="AC62" s="55"/>
      <c r="AD62" s="55"/>
    </row>
    <row r="63" spans="1:30" ht="18" customHeight="1" x14ac:dyDescent="0.25">
      <c r="A63" s="68"/>
      <c r="B63" s="68"/>
      <c r="C63" s="80"/>
      <c r="D63" s="68"/>
      <c r="E63" s="68"/>
      <c r="F63" s="68"/>
      <c r="G63" s="68"/>
      <c r="H63" s="68"/>
      <c r="I63" s="81"/>
      <c r="J63" s="68"/>
      <c r="K63" s="68"/>
      <c r="L63" s="68"/>
      <c r="M63" s="68"/>
      <c r="N63" s="56"/>
      <c r="O63" s="56"/>
      <c r="P63" s="68"/>
      <c r="Q63" s="68"/>
      <c r="R63" s="68"/>
      <c r="S63" s="56"/>
      <c r="T63" s="56"/>
      <c r="U63" s="56"/>
      <c r="V63" s="56"/>
      <c r="W63" s="56"/>
      <c r="X63" s="56"/>
      <c r="Y63" s="55"/>
      <c r="Z63" s="55"/>
      <c r="AA63" s="55"/>
      <c r="AB63" s="55"/>
      <c r="AC63" s="55"/>
      <c r="AD63" s="55"/>
    </row>
    <row r="64" spans="1:30" ht="18" customHeight="1" x14ac:dyDescent="0.25">
      <c r="A64" s="68"/>
      <c r="B64" s="68"/>
      <c r="C64" s="80"/>
      <c r="D64" s="68"/>
      <c r="E64" s="68"/>
      <c r="F64" s="68"/>
      <c r="G64" s="68"/>
      <c r="H64" s="68"/>
      <c r="I64" s="81"/>
      <c r="J64" s="68"/>
      <c r="K64" s="68"/>
      <c r="L64" s="68"/>
      <c r="M64" s="68"/>
      <c r="N64" s="56"/>
      <c r="O64" s="56"/>
      <c r="P64" s="68"/>
      <c r="Q64" s="68"/>
      <c r="R64" s="68"/>
      <c r="S64" s="56"/>
      <c r="T64" s="56"/>
      <c r="U64" s="56"/>
      <c r="V64" s="56"/>
      <c r="W64" s="56"/>
      <c r="X64" s="56"/>
      <c r="Y64" s="55"/>
      <c r="Z64" s="55"/>
      <c r="AA64" s="55"/>
      <c r="AB64" s="55"/>
      <c r="AC64" s="55"/>
      <c r="AD64" s="55"/>
    </row>
    <row r="65" spans="1:17" x14ac:dyDescent="0.25">
      <c r="A65" s="68"/>
      <c r="B65" s="68"/>
      <c r="C65" s="80"/>
      <c r="D65" s="68"/>
      <c r="E65" s="68"/>
      <c r="F65" s="68"/>
      <c r="G65" s="68"/>
      <c r="H65" s="68"/>
      <c r="I65" s="81"/>
      <c r="J65" s="68"/>
      <c r="K65" s="68"/>
      <c r="L65" s="68"/>
      <c r="M65" s="68"/>
      <c r="N65" s="56"/>
      <c r="O65" s="56"/>
    </row>
    <row r="66" spans="1:17" x14ac:dyDescent="0.25">
      <c r="A66" s="68"/>
      <c r="B66" s="68"/>
      <c r="C66" s="80"/>
      <c r="D66" s="68"/>
      <c r="E66" s="68"/>
      <c r="F66" s="68"/>
      <c r="G66" s="68"/>
      <c r="H66" s="68"/>
      <c r="I66" s="81"/>
      <c r="J66" s="68"/>
      <c r="K66" s="68"/>
      <c r="L66" s="68"/>
      <c r="M66" s="68"/>
      <c r="N66" s="56"/>
      <c r="O66" s="56"/>
    </row>
    <row r="67" spans="1:17" x14ac:dyDescent="0.25">
      <c r="A67" s="68"/>
      <c r="B67" s="68"/>
      <c r="C67" s="80"/>
      <c r="D67" s="68"/>
      <c r="E67" s="68"/>
      <c r="F67" s="68"/>
      <c r="G67" s="68"/>
      <c r="H67" s="68"/>
      <c r="I67" s="81"/>
      <c r="J67" s="68"/>
      <c r="K67" s="68"/>
      <c r="L67" s="68"/>
      <c r="M67" s="68"/>
      <c r="N67" s="56"/>
      <c r="O67" s="56"/>
    </row>
    <row r="68" spans="1:17" x14ac:dyDescent="0.25">
      <c r="A68" s="68"/>
      <c r="B68" s="68"/>
      <c r="C68" s="80"/>
      <c r="D68" s="68"/>
      <c r="E68" s="68"/>
      <c r="F68" s="68"/>
      <c r="G68" s="68"/>
      <c r="H68" s="68"/>
      <c r="I68" s="81"/>
      <c r="J68" s="68"/>
      <c r="K68" s="68"/>
      <c r="L68" s="68"/>
      <c r="M68" s="68"/>
      <c r="N68" s="56"/>
      <c r="O68" s="56"/>
    </row>
    <row r="69" spans="1:17" x14ac:dyDescent="0.25">
      <c r="A69" s="68"/>
      <c r="B69" s="68"/>
      <c r="C69" s="80"/>
      <c r="D69" s="68"/>
      <c r="E69" s="68"/>
      <c r="F69" s="68"/>
      <c r="G69" s="68"/>
      <c r="H69" s="68"/>
      <c r="I69" s="81"/>
      <c r="J69" s="68"/>
      <c r="K69" s="68"/>
      <c r="L69" s="68"/>
      <c r="M69" s="68"/>
      <c r="N69" s="56"/>
      <c r="O69" s="56"/>
    </row>
    <row r="70" spans="1:17" x14ac:dyDescent="0.25">
      <c r="A70" s="68"/>
      <c r="B70" s="68"/>
      <c r="C70" s="80"/>
      <c r="D70" s="68"/>
      <c r="E70" s="68"/>
      <c r="F70" s="68"/>
      <c r="G70" s="68"/>
      <c r="H70" s="68"/>
      <c r="I70" s="68"/>
      <c r="J70" s="68"/>
      <c r="K70" s="68"/>
      <c r="L70" s="68"/>
      <c r="M70" s="68"/>
      <c r="N70" s="56"/>
      <c r="O70" s="56"/>
    </row>
    <row r="71" spans="1:17" x14ac:dyDescent="0.25">
      <c r="A71" s="68"/>
      <c r="B71" s="68"/>
      <c r="C71" s="80"/>
      <c r="D71" s="68"/>
      <c r="E71" s="68"/>
      <c r="F71" s="68"/>
      <c r="G71" s="68"/>
      <c r="H71" s="68"/>
      <c r="I71" s="81"/>
      <c r="J71" s="68"/>
      <c r="K71" s="68"/>
      <c r="L71" s="68"/>
      <c r="M71" s="68"/>
      <c r="N71" s="56"/>
      <c r="O71" s="56"/>
    </row>
    <row r="72" spans="1:17" x14ac:dyDescent="0.25">
      <c r="A72" s="68"/>
      <c r="B72" s="68"/>
      <c r="C72" s="80"/>
      <c r="D72" s="68"/>
      <c r="E72" s="68"/>
      <c r="F72" s="68"/>
      <c r="G72" s="68"/>
      <c r="H72" s="68"/>
      <c r="I72" s="81"/>
      <c r="J72" s="68"/>
      <c r="K72" s="68"/>
      <c r="L72" s="68"/>
      <c r="M72" s="68"/>
      <c r="N72" s="56"/>
      <c r="O72" s="56"/>
    </row>
    <row r="73" spans="1:17" x14ac:dyDescent="0.25">
      <c r="A73" s="68"/>
      <c r="B73" s="68"/>
      <c r="C73" s="80"/>
      <c r="D73" s="68"/>
      <c r="E73" s="68"/>
      <c r="F73" s="68"/>
      <c r="G73" s="68"/>
      <c r="H73" s="68"/>
      <c r="I73" s="81"/>
      <c r="J73" s="68"/>
      <c r="K73" s="68"/>
      <c r="L73" s="68"/>
      <c r="M73" s="68"/>
      <c r="N73" s="56"/>
      <c r="O73" s="56"/>
      <c r="Q73" s="18" t="s">
        <v>234</v>
      </c>
    </row>
    <row r="74" spans="1:17" x14ac:dyDescent="0.25">
      <c r="A74" s="68"/>
      <c r="B74" s="68"/>
      <c r="C74" s="80"/>
      <c r="D74" s="68"/>
      <c r="E74" s="68"/>
      <c r="F74" s="68"/>
      <c r="G74" s="68"/>
      <c r="H74" s="68"/>
      <c r="I74" s="81"/>
      <c r="J74" s="68"/>
      <c r="K74" s="68"/>
      <c r="L74" s="68"/>
      <c r="M74" s="68"/>
      <c r="N74" s="56"/>
      <c r="O74" s="56"/>
    </row>
    <row r="75" spans="1:17" x14ac:dyDescent="0.25">
      <c r="A75" s="68"/>
      <c r="B75" s="68"/>
      <c r="C75" s="80"/>
      <c r="D75" s="68"/>
      <c r="E75" s="68"/>
      <c r="F75" s="68"/>
      <c r="G75" s="68"/>
      <c r="H75" s="68"/>
      <c r="I75" s="81"/>
      <c r="J75" s="68"/>
      <c r="K75" s="68"/>
      <c r="L75" s="68"/>
      <c r="M75" s="68"/>
      <c r="N75" s="56"/>
      <c r="O75" s="56"/>
    </row>
    <row r="76" spans="1:17" x14ac:dyDescent="0.25">
      <c r="A76" s="68"/>
      <c r="B76" s="68"/>
      <c r="C76" s="80"/>
      <c r="D76" s="68"/>
      <c r="E76" s="68"/>
      <c r="F76" s="68"/>
      <c r="G76" s="68"/>
      <c r="H76" s="68"/>
      <c r="I76" s="81"/>
      <c r="J76" s="68"/>
      <c r="K76" s="68"/>
      <c r="L76" s="68"/>
      <c r="M76" s="68"/>
      <c r="N76" s="56"/>
      <c r="O76" s="56"/>
    </row>
    <row r="77" spans="1:17" x14ac:dyDescent="0.25">
      <c r="A77" s="68"/>
      <c r="B77" s="68"/>
      <c r="C77" s="80"/>
      <c r="D77" s="68"/>
      <c r="E77" s="68"/>
      <c r="F77" s="68"/>
      <c r="G77" s="68"/>
      <c r="H77" s="68"/>
      <c r="I77" s="81"/>
      <c r="J77" s="68"/>
      <c r="K77" s="68"/>
      <c r="L77" s="68"/>
      <c r="M77" s="68"/>
      <c r="N77" s="56"/>
      <c r="O77" s="56"/>
    </row>
    <row r="78" spans="1:17" x14ac:dyDescent="0.25">
      <c r="A78" s="68"/>
      <c r="B78" s="68"/>
      <c r="C78" s="80"/>
      <c r="D78" s="68"/>
      <c r="E78" s="68"/>
      <c r="F78" s="68"/>
      <c r="G78" s="68"/>
      <c r="H78" s="68"/>
      <c r="I78" s="81"/>
      <c r="J78" s="68"/>
      <c r="K78" s="68"/>
      <c r="L78" s="68"/>
      <c r="M78" s="68"/>
      <c r="N78" s="56"/>
      <c r="O78" s="56"/>
    </row>
    <row r="79" spans="1:17" x14ac:dyDescent="0.25">
      <c r="A79" s="68"/>
      <c r="B79" s="68"/>
      <c r="C79" s="80"/>
      <c r="D79" s="68"/>
      <c r="E79" s="68"/>
      <c r="F79" s="68"/>
      <c r="G79" s="68"/>
      <c r="H79" s="68"/>
      <c r="I79" s="81"/>
      <c r="J79" s="68"/>
      <c r="K79" s="68"/>
      <c r="L79" s="68"/>
      <c r="M79" s="68"/>
      <c r="N79" s="56"/>
      <c r="O79" s="56"/>
    </row>
    <row r="80" spans="1:17" x14ac:dyDescent="0.25">
      <c r="A80" s="68"/>
      <c r="B80" s="68"/>
      <c r="C80" s="80"/>
      <c r="D80" s="68"/>
      <c r="E80" s="68"/>
      <c r="F80" s="68"/>
      <c r="G80" s="68"/>
      <c r="H80" s="81"/>
      <c r="I80" s="81"/>
      <c r="J80" s="68"/>
      <c r="K80" s="68"/>
      <c r="L80" s="68"/>
      <c r="M80" s="68"/>
      <c r="N80" s="56"/>
      <c r="O80" s="56"/>
    </row>
    <row r="81" spans="1:15" x14ac:dyDescent="0.25">
      <c r="A81" s="68"/>
      <c r="B81" s="68"/>
      <c r="C81" s="80"/>
      <c r="D81" s="68"/>
      <c r="E81" s="68"/>
      <c r="F81" s="68"/>
      <c r="G81" s="68"/>
      <c r="H81" s="68"/>
      <c r="I81" s="81"/>
      <c r="J81" s="68"/>
      <c r="K81" s="68"/>
      <c r="L81" s="68"/>
      <c r="M81" s="68"/>
      <c r="N81" s="56"/>
      <c r="O81" s="56"/>
    </row>
    <row r="82" spans="1:15" x14ac:dyDescent="0.25">
      <c r="A82" s="68"/>
      <c r="B82" s="68"/>
      <c r="C82" s="80"/>
      <c r="D82" s="68"/>
      <c r="E82" s="68"/>
      <c r="F82" s="68"/>
      <c r="G82" s="68"/>
      <c r="H82" s="68"/>
      <c r="I82" s="81"/>
      <c r="J82" s="68"/>
      <c r="K82" s="68"/>
      <c r="L82" s="68"/>
      <c r="M82" s="68"/>
      <c r="N82" s="56"/>
      <c r="O82" s="56"/>
    </row>
    <row r="83" spans="1:15" x14ac:dyDescent="0.25">
      <c r="A83" s="68"/>
      <c r="B83" s="68"/>
      <c r="C83" s="80"/>
      <c r="D83" s="68"/>
      <c r="E83" s="68"/>
      <c r="F83" s="68"/>
      <c r="G83" s="68"/>
      <c r="H83" s="68"/>
      <c r="I83" s="81"/>
      <c r="J83" s="68"/>
      <c r="K83" s="68"/>
      <c r="L83" s="68"/>
      <c r="M83" s="68"/>
      <c r="N83" s="56"/>
      <c r="O83" s="56"/>
    </row>
    <row r="84" spans="1:15" x14ac:dyDescent="0.25">
      <c r="A84" s="68"/>
      <c r="B84" s="68"/>
      <c r="C84" s="80"/>
      <c r="D84" s="68"/>
      <c r="E84" s="68"/>
      <c r="F84" s="68"/>
      <c r="G84" s="68"/>
      <c r="H84" s="68"/>
      <c r="I84" s="81"/>
      <c r="J84" s="68"/>
      <c r="K84" s="68"/>
      <c r="L84" s="68"/>
      <c r="M84" s="68"/>
      <c r="N84" s="56"/>
      <c r="O84" s="56"/>
    </row>
    <row r="85" spans="1:15" x14ac:dyDescent="0.25">
      <c r="A85" s="68"/>
      <c r="B85" s="68"/>
      <c r="C85" s="80"/>
      <c r="D85" s="68"/>
      <c r="E85" s="68"/>
      <c r="F85" s="68"/>
      <c r="H85" s="68"/>
      <c r="I85" s="81"/>
      <c r="J85" s="68"/>
      <c r="K85" s="68"/>
      <c r="L85" s="68"/>
      <c r="M85" s="68"/>
      <c r="N85" s="56"/>
      <c r="O85" s="56"/>
    </row>
    <row r="86" spans="1:15" x14ac:dyDescent="0.25">
      <c r="A86" s="68"/>
      <c r="B86" s="68"/>
      <c r="C86" s="80"/>
      <c r="D86" s="68"/>
      <c r="E86" s="68"/>
      <c r="F86" s="68"/>
      <c r="H86" s="68"/>
      <c r="I86" s="81"/>
      <c r="J86" s="68"/>
      <c r="K86" s="68"/>
      <c r="L86" s="68"/>
      <c r="M86" s="68"/>
      <c r="N86" s="56"/>
      <c r="O86" s="56"/>
    </row>
    <row r="87" spans="1:15" x14ac:dyDescent="0.25">
      <c r="H87" s="18"/>
    </row>
    <row r="88" spans="1:15" x14ac:dyDescent="0.25">
      <c r="H88" s="18"/>
    </row>
    <row r="89" spans="1:15" x14ac:dyDescent="0.25">
      <c r="H89" s="18"/>
    </row>
    <row r="90" spans="1:15" x14ac:dyDescent="0.25">
      <c r="H90" s="18"/>
    </row>
    <row r="91" spans="1:15" x14ac:dyDescent="0.25">
      <c r="A91" s="20"/>
    </row>
    <row r="93" spans="1:15" x14ac:dyDescent="0.25">
      <c r="I93" s="619"/>
      <c r="J93" s="619"/>
    </row>
    <row r="94" spans="1:15" x14ac:dyDescent="0.25">
      <c r="K94" s="619"/>
      <c r="N94" s="619"/>
      <c r="O94" s="619"/>
    </row>
    <row r="95" spans="1:15" x14ac:dyDescent="0.25">
      <c r="K95" s="619"/>
      <c r="N95" s="619"/>
      <c r="O95" s="619"/>
    </row>
    <row r="96" spans="1:15" x14ac:dyDescent="0.25">
      <c r="K96" s="619"/>
      <c r="N96" s="619"/>
      <c r="O96" s="619"/>
    </row>
    <row r="97" spans="9:15" x14ac:dyDescent="0.25">
      <c r="K97" s="619"/>
      <c r="N97" s="619"/>
      <c r="O97" s="619"/>
    </row>
    <row r="99" spans="9:15" x14ac:dyDescent="0.25">
      <c r="I99" s="619"/>
      <c r="J99" s="57"/>
    </row>
    <row r="100" spans="9:15" x14ac:dyDescent="0.25">
      <c r="I100" s="619"/>
      <c r="J100" s="57"/>
    </row>
    <row r="101" spans="9:15" x14ac:dyDescent="0.25">
      <c r="I101" s="619"/>
      <c r="J101" s="57"/>
    </row>
    <row r="121" spans="2:16" x14ac:dyDescent="0.25">
      <c r="B121" s="54"/>
      <c r="F121" s="618"/>
      <c r="G121" s="618"/>
      <c r="H121" s="616"/>
      <c r="I121" s="54"/>
      <c r="J121" s="54"/>
      <c r="K121" s="54"/>
      <c r="L121" s="54"/>
      <c r="M121" s="54"/>
      <c r="N121" s="55"/>
      <c r="O121" s="55"/>
      <c r="P121" s="55"/>
    </row>
    <row r="122" spans="2:16" x14ac:dyDescent="0.25">
      <c r="G122" s="617"/>
      <c r="H122" s="68"/>
      <c r="I122" s="617"/>
      <c r="J122" s="617"/>
      <c r="K122" s="617"/>
    </row>
    <row r="123" spans="2:16" x14ac:dyDescent="0.25">
      <c r="G123" s="616"/>
      <c r="H123" s="68"/>
      <c r="I123" s="616"/>
      <c r="J123" s="616"/>
      <c r="K123" s="616"/>
    </row>
    <row r="124" spans="2:16" x14ac:dyDescent="0.25">
      <c r="G124" s="68"/>
      <c r="H124" s="68"/>
      <c r="I124" s="68"/>
      <c r="J124" s="81"/>
      <c r="K124" s="68"/>
      <c r="L124" s="68"/>
      <c r="M124" s="68"/>
      <c r="N124" s="68"/>
      <c r="O124" s="56"/>
      <c r="P124" s="56"/>
    </row>
    <row r="125" spans="2:16" x14ac:dyDescent="0.25">
      <c r="B125" s="68"/>
      <c r="C125" s="68"/>
      <c r="D125" s="80"/>
      <c r="E125" s="68"/>
      <c r="F125" s="68"/>
      <c r="G125" s="68"/>
      <c r="H125" s="68"/>
      <c r="I125" s="68"/>
      <c r="J125" s="81"/>
      <c r="K125" s="68"/>
      <c r="L125" s="68"/>
      <c r="M125" s="68"/>
      <c r="N125" s="68"/>
      <c r="O125" s="56"/>
      <c r="P125" s="56"/>
    </row>
    <row r="126" spans="2:16" x14ac:dyDescent="0.25">
      <c r="B126" s="68"/>
      <c r="C126" s="68"/>
      <c r="D126" s="80"/>
      <c r="E126" s="68"/>
      <c r="F126" s="68"/>
      <c r="G126" s="68"/>
      <c r="H126" s="68"/>
      <c r="I126" s="68"/>
      <c r="J126" s="81"/>
      <c r="K126" s="68"/>
      <c r="L126" s="68"/>
      <c r="M126" s="68"/>
      <c r="N126" s="68"/>
      <c r="O126" s="56"/>
      <c r="P126" s="56"/>
    </row>
  </sheetData>
  <mergeCells count="28">
    <mergeCell ref="K1:O1"/>
    <mergeCell ref="B2:D2"/>
    <mergeCell ref="H2:O2"/>
    <mergeCell ref="B3:D3"/>
    <mergeCell ref="H3:O3"/>
    <mergeCell ref="A52:C52"/>
    <mergeCell ref="D52:F52"/>
    <mergeCell ref="G52:J52"/>
    <mergeCell ref="K52:M52"/>
    <mergeCell ref="M10:M11"/>
    <mergeCell ref="B50:D50"/>
    <mergeCell ref="A51:C51"/>
    <mergeCell ref="D51:F51"/>
    <mergeCell ref="G51:J51"/>
    <mergeCell ref="K51:M51"/>
    <mergeCell ref="A10:A11"/>
    <mergeCell ref="B10:B11"/>
    <mergeCell ref="C10:D11"/>
    <mergeCell ref="E10:E11"/>
    <mergeCell ref="F10:F11"/>
    <mergeCell ref="G10:G11"/>
    <mergeCell ref="A5:O5"/>
    <mergeCell ref="A6:N6"/>
    <mergeCell ref="A7:N7"/>
    <mergeCell ref="A8:N8"/>
    <mergeCell ref="H10:L10"/>
    <mergeCell ref="N10:N11"/>
    <mergeCell ref="O10:O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topLeftCell="D21" zoomScale="80" zoomScaleNormal="80" workbookViewId="0">
      <selection activeCell="P39" sqref="P39"/>
    </sheetView>
  </sheetViews>
  <sheetFormatPr defaultRowHeight="15.75" x14ac:dyDescent="0.25"/>
  <cols>
    <col min="1" max="1" width="5.140625" style="495" bestFit="1" customWidth="1"/>
    <col min="2" max="2" width="14.140625" style="18" customWidth="1"/>
    <col min="3" max="3" width="22.7109375" style="18" customWidth="1"/>
    <col min="4" max="4" width="10.5703125" style="18" customWidth="1"/>
    <col min="5" max="5" width="7.5703125" style="495" customWidth="1"/>
    <col min="6" max="6" width="12" style="495" customWidth="1"/>
    <col min="7" max="7" width="8.85546875" style="18" customWidth="1"/>
    <col min="8" max="8" width="6.28515625" style="18" customWidth="1"/>
    <col min="9" max="9" width="8.140625" style="18" customWidth="1"/>
    <col min="10" max="10" width="6.28515625" style="18" customWidth="1"/>
    <col min="11" max="11" width="6.140625" style="18" customWidth="1"/>
    <col min="12" max="12" width="6.28515625" style="18" customWidth="1"/>
    <col min="13" max="13" width="7.5703125" style="18" bestFit="1" customWidth="1"/>
    <col min="14" max="14" width="11.85546875" style="18" customWidth="1"/>
    <col min="15" max="15" width="11" style="18" customWidth="1"/>
    <col min="16" max="16" width="89.140625" style="18" customWidth="1"/>
    <col min="17" max="241" width="9.140625" style="18"/>
    <col min="242" max="242" width="6" style="18" customWidth="1"/>
    <col min="243" max="243" width="11.140625" style="18" customWidth="1"/>
    <col min="244" max="244" width="19" style="18" customWidth="1"/>
    <col min="245" max="245" width="8.7109375" style="18" customWidth="1"/>
    <col min="246" max="246" width="0" style="18" hidden="1" customWidth="1"/>
    <col min="247" max="247" width="6.28515625" style="18" customWidth="1"/>
    <col min="248" max="248" width="11.5703125" style="18" customWidth="1"/>
    <col min="249" max="249" width="7.5703125" style="18" customWidth="1"/>
    <col min="250" max="250" width="6.140625" style="18" customWidth="1"/>
    <col min="251" max="251" width="6.28515625" style="18" customWidth="1"/>
    <col min="252" max="252" width="6.140625" style="18" customWidth="1"/>
    <col min="253" max="253" width="6.7109375" style="18" customWidth="1"/>
    <col min="254" max="254" width="6.28515625" style="18" customWidth="1"/>
    <col min="255" max="255" width="10.28515625" style="18" customWidth="1"/>
    <col min="256" max="256" width="10.42578125" style="18" customWidth="1"/>
    <col min="257" max="257" width="12" style="18" customWidth="1"/>
    <col min="258" max="497" width="9.140625" style="18"/>
    <col min="498" max="498" width="6" style="18" customWidth="1"/>
    <col min="499" max="499" width="11.140625" style="18" customWidth="1"/>
    <col min="500" max="500" width="19" style="18" customWidth="1"/>
    <col min="501" max="501" width="8.7109375" style="18" customWidth="1"/>
    <col min="502" max="502" width="0" style="18" hidden="1" customWidth="1"/>
    <col min="503" max="503" width="6.28515625" style="18" customWidth="1"/>
    <col min="504" max="504" width="11.5703125" style="18" customWidth="1"/>
    <col min="505" max="505" width="7.5703125" style="18" customWidth="1"/>
    <col min="506" max="506" width="6.140625" style="18" customWidth="1"/>
    <col min="507" max="507" width="6.28515625" style="18" customWidth="1"/>
    <col min="508" max="508" width="6.140625" style="18" customWidth="1"/>
    <col min="509" max="509" width="6.7109375" style="18" customWidth="1"/>
    <col min="510" max="510" width="6.28515625" style="18" customWidth="1"/>
    <col min="511" max="511" width="10.28515625" style="18" customWidth="1"/>
    <col min="512" max="512" width="10.42578125" style="18" customWidth="1"/>
    <col min="513" max="513" width="12" style="18" customWidth="1"/>
    <col min="514" max="753" width="9.140625" style="18"/>
    <col min="754" max="754" width="6" style="18" customWidth="1"/>
    <col min="755" max="755" width="11.140625" style="18" customWidth="1"/>
    <col min="756" max="756" width="19" style="18" customWidth="1"/>
    <col min="757" max="757" width="8.7109375" style="18" customWidth="1"/>
    <col min="758" max="758" width="0" style="18" hidden="1" customWidth="1"/>
    <col min="759" max="759" width="6.28515625" style="18" customWidth="1"/>
    <col min="760" max="760" width="11.5703125" style="18" customWidth="1"/>
    <col min="761" max="761" width="7.5703125" style="18" customWidth="1"/>
    <col min="762" max="762" width="6.140625" style="18" customWidth="1"/>
    <col min="763" max="763" width="6.28515625" style="18" customWidth="1"/>
    <col min="764" max="764" width="6.140625" style="18" customWidth="1"/>
    <col min="765" max="765" width="6.7109375" style="18" customWidth="1"/>
    <col min="766" max="766" width="6.28515625" style="18" customWidth="1"/>
    <col min="767" max="767" width="10.28515625" style="18" customWidth="1"/>
    <col min="768" max="768" width="10.42578125" style="18" customWidth="1"/>
    <col min="769" max="769" width="12" style="18" customWidth="1"/>
    <col min="770" max="1009" width="9.140625" style="18"/>
    <col min="1010" max="1010" width="6" style="18" customWidth="1"/>
    <col min="1011" max="1011" width="11.140625" style="18" customWidth="1"/>
    <col min="1012" max="1012" width="19" style="18" customWidth="1"/>
    <col min="1013" max="1013" width="8.7109375" style="18" customWidth="1"/>
    <col min="1014" max="1014" width="0" style="18" hidden="1" customWidth="1"/>
    <col min="1015" max="1015" width="6.28515625" style="18" customWidth="1"/>
    <col min="1016" max="1016" width="11.5703125" style="18" customWidth="1"/>
    <col min="1017" max="1017" width="7.5703125" style="18" customWidth="1"/>
    <col min="1018" max="1018" width="6.140625" style="18" customWidth="1"/>
    <col min="1019" max="1019" width="6.28515625" style="18" customWidth="1"/>
    <col min="1020" max="1020" width="6.140625" style="18" customWidth="1"/>
    <col min="1021" max="1021" width="6.7109375" style="18" customWidth="1"/>
    <col min="1022" max="1022" width="6.28515625" style="18" customWidth="1"/>
    <col min="1023" max="1023" width="10.28515625" style="18" customWidth="1"/>
    <col min="1024" max="1024" width="10.42578125" style="18" customWidth="1"/>
    <col min="1025" max="1025" width="12" style="18" customWidth="1"/>
    <col min="1026" max="1265" width="9.140625" style="18"/>
    <col min="1266" max="1266" width="6" style="18" customWidth="1"/>
    <col min="1267" max="1267" width="11.140625" style="18" customWidth="1"/>
    <col min="1268" max="1268" width="19" style="18" customWidth="1"/>
    <col min="1269" max="1269" width="8.7109375" style="18" customWidth="1"/>
    <col min="1270" max="1270" width="0" style="18" hidden="1" customWidth="1"/>
    <col min="1271" max="1271" width="6.28515625" style="18" customWidth="1"/>
    <col min="1272" max="1272" width="11.5703125" style="18" customWidth="1"/>
    <col min="1273" max="1273" width="7.5703125" style="18" customWidth="1"/>
    <col min="1274" max="1274" width="6.140625" style="18" customWidth="1"/>
    <col min="1275" max="1275" width="6.28515625" style="18" customWidth="1"/>
    <col min="1276" max="1276" width="6.140625" style="18" customWidth="1"/>
    <col min="1277" max="1277" width="6.7109375" style="18" customWidth="1"/>
    <col min="1278" max="1278" width="6.28515625" style="18" customWidth="1"/>
    <col min="1279" max="1279" width="10.28515625" style="18" customWidth="1"/>
    <col min="1280" max="1280" width="10.42578125" style="18" customWidth="1"/>
    <col min="1281" max="1281" width="12" style="18" customWidth="1"/>
    <col min="1282" max="1521" width="9.140625" style="18"/>
    <col min="1522" max="1522" width="6" style="18" customWidth="1"/>
    <col min="1523" max="1523" width="11.140625" style="18" customWidth="1"/>
    <col min="1524" max="1524" width="19" style="18" customWidth="1"/>
    <col min="1525" max="1525" width="8.7109375" style="18" customWidth="1"/>
    <col min="1526" max="1526" width="0" style="18" hidden="1" customWidth="1"/>
    <col min="1527" max="1527" width="6.28515625" style="18" customWidth="1"/>
    <col min="1528" max="1528" width="11.5703125" style="18" customWidth="1"/>
    <col min="1529" max="1529" width="7.5703125" style="18" customWidth="1"/>
    <col min="1530" max="1530" width="6.140625" style="18" customWidth="1"/>
    <col min="1531" max="1531" width="6.28515625" style="18" customWidth="1"/>
    <col min="1532" max="1532" width="6.140625" style="18" customWidth="1"/>
    <col min="1533" max="1533" width="6.7109375" style="18" customWidth="1"/>
    <col min="1534" max="1534" width="6.28515625" style="18" customWidth="1"/>
    <col min="1535" max="1535" width="10.28515625" style="18" customWidth="1"/>
    <col min="1536" max="1536" width="10.42578125" style="18" customWidth="1"/>
    <col min="1537" max="1537" width="12" style="18" customWidth="1"/>
    <col min="1538" max="1777" width="9.140625" style="18"/>
    <col min="1778" max="1778" width="6" style="18" customWidth="1"/>
    <col min="1779" max="1779" width="11.140625" style="18" customWidth="1"/>
    <col min="1780" max="1780" width="19" style="18" customWidth="1"/>
    <col min="1781" max="1781" width="8.7109375" style="18" customWidth="1"/>
    <col min="1782" max="1782" width="0" style="18" hidden="1" customWidth="1"/>
    <col min="1783" max="1783" width="6.28515625" style="18" customWidth="1"/>
    <col min="1784" max="1784" width="11.5703125" style="18" customWidth="1"/>
    <col min="1785" max="1785" width="7.5703125" style="18" customWidth="1"/>
    <col min="1786" max="1786" width="6.140625" style="18" customWidth="1"/>
    <col min="1787" max="1787" width="6.28515625" style="18" customWidth="1"/>
    <col min="1788" max="1788" width="6.140625" style="18" customWidth="1"/>
    <col min="1789" max="1789" width="6.7109375" style="18" customWidth="1"/>
    <col min="1790" max="1790" width="6.28515625" style="18" customWidth="1"/>
    <col min="1791" max="1791" width="10.28515625" style="18" customWidth="1"/>
    <col min="1792" max="1792" width="10.42578125" style="18" customWidth="1"/>
    <col min="1793" max="1793" width="12" style="18" customWidth="1"/>
    <col min="1794" max="2033" width="9.140625" style="18"/>
    <col min="2034" max="2034" width="6" style="18" customWidth="1"/>
    <col min="2035" max="2035" width="11.140625" style="18" customWidth="1"/>
    <col min="2036" max="2036" width="19" style="18" customWidth="1"/>
    <col min="2037" max="2037" width="8.7109375" style="18" customWidth="1"/>
    <col min="2038" max="2038" width="0" style="18" hidden="1" customWidth="1"/>
    <col min="2039" max="2039" width="6.28515625" style="18" customWidth="1"/>
    <col min="2040" max="2040" width="11.5703125" style="18" customWidth="1"/>
    <col min="2041" max="2041" width="7.5703125" style="18" customWidth="1"/>
    <col min="2042" max="2042" width="6.140625" style="18" customWidth="1"/>
    <col min="2043" max="2043" width="6.28515625" style="18" customWidth="1"/>
    <col min="2044" max="2044" width="6.140625" style="18" customWidth="1"/>
    <col min="2045" max="2045" width="6.7109375" style="18" customWidth="1"/>
    <col min="2046" max="2046" width="6.28515625" style="18" customWidth="1"/>
    <col min="2047" max="2047" width="10.28515625" style="18" customWidth="1"/>
    <col min="2048" max="2048" width="10.42578125" style="18" customWidth="1"/>
    <col min="2049" max="2049" width="12" style="18" customWidth="1"/>
    <col min="2050" max="2289" width="9.140625" style="18"/>
    <col min="2290" max="2290" width="6" style="18" customWidth="1"/>
    <col min="2291" max="2291" width="11.140625" style="18" customWidth="1"/>
    <col min="2292" max="2292" width="19" style="18" customWidth="1"/>
    <col min="2293" max="2293" width="8.7109375" style="18" customWidth="1"/>
    <col min="2294" max="2294" width="0" style="18" hidden="1" customWidth="1"/>
    <col min="2295" max="2295" width="6.28515625" style="18" customWidth="1"/>
    <col min="2296" max="2296" width="11.5703125" style="18" customWidth="1"/>
    <col min="2297" max="2297" width="7.5703125" style="18" customWidth="1"/>
    <col min="2298" max="2298" width="6.140625" style="18" customWidth="1"/>
    <col min="2299" max="2299" width="6.28515625" style="18" customWidth="1"/>
    <col min="2300" max="2300" width="6.140625" style="18" customWidth="1"/>
    <col min="2301" max="2301" width="6.7109375" style="18" customWidth="1"/>
    <col min="2302" max="2302" width="6.28515625" style="18" customWidth="1"/>
    <col min="2303" max="2303" width="10.28515625" style="18" customWidth="1"/>
    <col min="2304" max="2304" width="10.42578125" style="18" customWidth="1"/>
    <col min="2305" max="2305" width="12" style="18" customWidth="1"/>
    <col min="2306" max="2545" width="9.140625" style="18"/>
    <col min="2546" max="2546" width="6" style="18" customWidth="1"/>
    <col min="2547" max="2547" width="11.140625" style="18" customWidth="1"/>
    <col min="2548" max="2548" width="19" style="18" customWidth="1"/>
    <col min="2549" max="2549" width="8.7109375" style="18" customWidth="1"/>
    <col min="2550" max="2550" width="0" style="18" hidden="1" customWidth="1"/>
    <col min="2551" max="2551" width="6.28515625" style="18" customWidth="1"/>
    <col min="2552" max="2552" width="11.5703125" style="18" customWidth="1"/>
    <col min="2553" max="2553" width="7.5703125" style="18" customWidth="1"/>
    <col min="2554" max="2554" width="6.140625" style="18" customWidth="1"/>
    <col min="2555" max="2555" width="6.28515625" style="18" customWidth="1"/>
    <col min="2556" max="2556" width="6.140625" style="18" customWidth="1"/>
    <col min="2557" max="2557" width="6.7109375" style="18" customWidth="1"/>
    <col min="2558" max="2558" width="6.28515625" style="18" customWidth="1"/>
    <col min="2559" max="2559" width="10.28515625" style="18" customWidth="1"/>
    <col min="2560" max="2560" width="10.42578125" style="18" customWidth="1"/>
    <col min="2561" max="2561" width="12" style="18" customWidth="1"/>
    <col min="2562" max="2801" width="9.140625" style="18"/>
    <col min="2802" max="2802" width="6" style="18" customWidth="1"/>
    <col min="2803" max="2803" width="11.140625" style="18" customWidth="1"/>
    <col min="2804" max="2804" width="19" style="18" customWidth="1"/>
    <col min="2805" max="2805" width="8.7109375" style="18" customWidth="1"/>
    <col min="2806" max="2806" width="0" style="18" hidden="1" customWidth="1"/>
    <col min="2807" max="2807" width="6.28515625" style="18" customWidth="1"/>
    <col min="2808" max="2808" width="11.5703125" style="18" customWidth="1"/>
    <col min="2809" max="2809" width="7.5703125" style="18" customWidth="1"/>
    <col min="2810" max="2810" width="6.140625" style="18" customWidth="1"/>
    <col min="2811" max="2811" width="6.28515625" style="18" customWidth="1"/>
    <col min="2812" max="2812" width="6.140625" style="18" customWidth="1"/>
    <col min="2813" max="2813" width="6.7109375" style="18" customWidth="1"/>
    <col min="2814" max="2814" width="6.28515625" style="18" customWidth="1"/>
    <col min="2815" max="2815" width="10.28515625" style="18" customWidth="1"/>
    <col min="2816" max="2816" width="10.42578125" style="18" customWidth="1"/>
    <col min="2817" max="2817" width="12" style="18" customWidth="1"/>
    <col min="2818" max="3057" width="9.140625" style="18"/>
    <col min="3058" max="3058" width="6" style="18" customWidth="1"/>
    <col min="3059" max="3059" width="11.140625" style="18" customWidth="1"/>
    <col min="3060" max="3060" width="19" style="18" customWidth="1"/>
    <col min="3061" max="3061" width="8.7109375" style="18" customWidth="1"/>
    <col min="3062" max="3062" width="0" style="18" hidden="1" customWidth="1"/>
    <col min="3063" max="3063" width="6.28515625" style="18" customWidth="1"/>
    <col min="3064" max="3064" width="11.5703125" style="18" customWidth="1"/>
    <col min="3065" max="3065" width="7.5703125" style="18" customWidth="1"/>
    <col min="3066" max="3066" width="6.140625" style="18" customWidth="1"/>
    <col min="3067" max="3067" width="6.28515625" style="18" customWidth="1"/>
    <col min="3068" max="3068" width="6.140625" style="18" customWidth="1"/>
    <col min="3069" max="3069" width="6.7109375" style="18" customWidth="1"/>
    <col min="3070" max="3070" width="6.28515625" style="18" customWidth="1"/>
    <col min="3071" max="3071" width="10.28515625" style="18" customWidth="1"/>
    <col min="3072" max="3072" width="10.42578125" style="18" customWidth="1"/>
    <col min="3073" max="3073" width="12" style="18" customWidth="1"/>
    <col min="3074" max="3313" width="9.140625" style="18"/>
    <col min="3314" max="3314" width="6" style="18" customWidth="1"/>
    <col min="3315" max="3315" width="11.140625" style="18" customWidth="1"/>
    <col min="3316" max="3316" width="19" style="18" customWidth="1"/>
    <col min="3317" max="3317" width="8.7109375" style="18" customWidth="1"/>
    <col min="3318" max="3318" width="0" style="18" hidden="1" customWidth="1"/>
    <col min="3319" max="3319" width="6.28515625" style="18" customWidth="1"/>
    <col min="3320" max="3320" width="11.5703125" style="18" customWidth="1"/>
    <col min="3321" max="3321" width="7.5703125" style="18" customWidth="1"/>
    <col min="3322" max="3322" width="6.140625" style="18" customWidth="1"/>
    <col min="3323" max="3323" width="6.28515625" style="18" customWidth="1"/>
    <col min="3324" max="3324" width="6.140625" style="18" customWidth="1"/>
    <col min="3325" max="3325" width="6.7109375" style="18" customWidth="1"/>
    <col min="3326" max="3326" width="6.28515625" style="18" customWidth="1"/>
    <col min="3327" max="3327" width="10.28515625" style="18" customWidth="1"/>
    <col min="3328" max="3328" width="10.42578125" style="18" customWidth="1"/>
    <col min="3329" max="3329" width="12" style="18" customWidth="1"/>
    <col min="3330" max="3569" width="9.140625" style="18"/>
    <col min="3570" max="3570" width="6" style="18" customWidth="1"/>
    <col min="3571" max="3571" width="11.140625" style="18" customWidth="1"/>
    <col min="3572" max="3572" width="19" style="18" customWidth="1"/>
    <col min="3573" max="3573" width="8.7109375" style="18" customWidth="1"/>
    <col min="3574" max="3574" width="0" style="18" hidden="1" customWidth="1"/>
    <col min="3575" max="3575" width="6.28515625" style="18" customWidth="1"/>
    <col min="3576" max="3576" width="11.5703125" style="18" customWidth="1"/>
    <col min="3577" max="3577" width="7.5703125" style="18" customWidth="1"/>
    <col min="3578" max="3578" width="6.140625" style="18" customWidth="1"/>
    <col min="3579" max="3579" width="6.28515625" style="18" customWidth="1"/>
    <col min="3580" max="3580" width="6.140625" style="18" customWidth="1"/>
    <col min="3581" max="3581" width="6.7109375" style="18" customWidth="1"/>
    <col min="3582" max="3582" width="6.28515625" style="18" customWidth="1"/>
    <col min="3583" max="3583" width="10.28515625" style="18" customWidth="1"/>
    <col min="3584" max="3584" width="10.42578125" style="18" customWidth="1"/>
    <col min="3585" max="3585" width="12" style="18" customWidth="1"/>
    <col min="3586" max="3825" width="9.140625" style="18"/>
    <col min="3826" max="3826" width="6" style="18" customWidth="1"/>
    <col min="3827" max="3827" width="11.140625" style="18" customWidth="1"/>
    <col min="3828" max="3828" width="19" style="18" customWidth="1"/>
    <col min="3829" max="3829" width="8.7109375" style="18" customWidth="1"/>
    <col min="3830" max="3830" width="0" style="18" hidden="1" customWidth="1"/>
    <col min="3831" max="3831" width="6.28515625" style="18" customWidth="1"/>
    <col min="3832" max="3832" width="11.5703125" style="18" customWidth="1"/>
    <col min="3833" max="3833" width="7.5703125" style="18" customWidth="1"/>
    <col min="3834" max="3834" width="6.140625" style="18" customWidth="1"/>
    <col min="3835" max="3835" width="6.28515625" style="18" customWidth="1"/>
    <col min="3836" max="3836" width="6.140625" style="18" customWidth="1"/>
    <col min="3837" max="3837" width="6.7109375" style="18" customWidth="1"/>
    <col min="3838" max="3838" width="6.28515625" style="18" customWidth="1"/>
    <col min="3839" max="3839" width="10.28515625" style="18" customWidth="1"/>
    <col min="3840" max="3840" width="10.42578125" style="18" customWidth="1"/>
    <col min="3841" max="3841" width="12" style="18" customWidth="1"/>
    <col min="3842" max="4081" width="9.140625" style="18"/>
    <col min="4082" max="4082" width="6" style="18" customWidth="1"/>
    <col min="4083" max="4083" width="11.140625" style="18" customWidth="1"/>
    <col min="4084" max="4084" width="19" style="18" customWidth="1"/>
    <col min="4085" max="4085" width="8.7109375" style="18" customWidth="1"/>
    <col min="4086" max="4086" width="0" style="18" hidden="1" customWidth="1"/>
    <col min="4087" max="4087" width="6.28515625" style="18" customWidth="1"/>
    <col min="4088" max="4088" width="11.5703125" style="18" customWidth="1"/>
    <col min="4089" max="4089" width="7.5703125" style="18" customWidth="1"/>
    <col min="4090" max="4090" width="6.140625" style="18" customWidth="1"/>
    <col min="4091" max="4091" width="6.28515625" style="18" customWidth="1"/>
    <col min="4092" max="4092" width="6.140625" style="18" customWidth="1"/>
    <col min="4093" max="4093" width="6.7109375" style="18" customWidth="1"/>
    <col min="4094" max="4094" width="6.28515625" style="18" customWidth="1"/>
    <col min="4095" max="4095" width="10.28515625" style="18" customWidth="1"/>
    <col min="4096" max="4096" width="10.42578125" style="18" customWidth="1"/>
    <col min="4097" max="4097" width="12" style="18" customWidth="1"/>
    <col min="4098" max="4337" width="9.140625" style="18"/>
    <col min="4338" max="4338" width="6" style="18" customWidth="1"/>
    <col min="4339" max="4339" width="11.140625" style="18" customWidth="1"/>
    <col min="4340" max="4340" width="19" style="18" customWidth="1"/>
    <col min="4341" max="4341" width="8.7109375" style="18" customWidth="1"/>
    <col min="4342" max="4342" width="0" style="18" hidden="1" customWidth="1"/>
    <col min="4343" max="4343" width="6.28515625" style="18" customWidth="1"/>
    <col min="4344" max="4344" width="11.5703125" style="18" customWidth="1"/>
    <col min="4345" max="4345" width="7.5703125" style="18" customWidth="1"/>
    <col min="4346" max="4346" width="6.140625" style="18" customWidth="1"/>
    <col min="4347" max="4347" width="6.28515625" style="18" customWidth="1"/>
    <col min="4348" max="4348" width="6.140625" style="18" customWidth="1"/>
    <col min="4349" max="4349" width="6.7109375" style="18" customWidth="1"/>
    <col min="4350" max="4350" width="6.28515625" style="18" customWidth="1"/>
    <col min="4351" max="4351" width="10.28515625" style="18" customWidth="1"/>
    <col min="4352" max="4352" width="10.42578125" style="18" customWidth="1"/>
    <col min="4353" max="4353" width="12" style="18" customWidth="1"/>
    <col min="4354" max="4593" width="9.140625" style="18"/>
    <col min="4594" max="4594" width="6" style="18" customWidth="1"/>
    <col min="4595" max="4595" width="11.140625" style="18" customWidth="1"/>
    <col min="4596" max="4596" width="19" style="18" customWidth="1"/>
    <col min="4597" max="4597" width="8.7109375" style="18" customWidth="1"/>
    <col min="4598" max="4598" width="0" style="18" hidden="1" customWidth="1"/>
    <col min="4599" max="4599" width="6.28515625" style="18" customWidth="1"/>
    <col min="4600" max="4600" width="11.5703125" style="18" customWidth="1"/>
    <col min="4601" max="4601" width="7.5703125" style="18" customWidth="1"/>
    <col min="4602" max="4602" width="6.140625" style="18" customWidth="1"/>
    <col min="4603" max="4603" width="6.28515625" style="18" customWidth="1"/>
    <col min="4604" max="4604" width="6.140625" style="18" customWidth="1"/>
    <col min="4605" max="4605" width="6.7109375" style="18" customWidth="1"/>
    <col min="4606" max="4606" width="6.28515625" style="18" customWidth="1"/>
    <col min="4607" max="4607" width="10.28515625" style="18" customWidth="1"/>
    <col min="4608" max="4608" width="10.42578125" style="18" customWidth="1"/>
    <col min="4609" max="4609" width="12" style="18" customWidth="1"/>
    <col min="4610" max="4849" width="9.140625" style="18"/>
    <col min="4850" max="4850" width="6" style="18" customWidth="1"/>
    <col min="4851" max="4851" width="11.140625" style="18" customWidth="1"/>
    <col min="4852" max="4852" width="19" style="18" customWidth="1"/>
    <col min="4853" max="4853" width="8.7109375" style="18" customWidth="1"/>
    <col min="4854" max="4854" width="0" style="18" hidden="1" customWidth="1"/>
    <col min="4855" max="4855" width="6.28515625" style="18" customWidth="1"/>
    <col min="4856" max="4856" width="11.5703125" style="18" customWidth="1"/>
    <col min="4857" max="4857" width="7.5703125" style="18" customWidth="1"/>
    <col min="4858" max="4858" width="6.140625" style="18" customWidth="1"/>
    <col min="4859" max="4859" width="6.28515625" style="18" customWidth="1"/>
    <col min="4860" max="4860" width="6.140625" style="18" customWidth="1"/>
    <col min="4861" max="4861" width="6.7109375" style="18" customWidth="1"/>
    <col min="4862" max="4862" width="6.28515625" style="18" customWidth="1"/>
    <col min="4863" max="4863" width="10.28515625" style="18" customWidth="1"/>
    <col min="4864" max="4864" width="10.42578125" style="18" customWidth="1"/>
    <col min="4865" max="4865" width="12" style="18" customWidth="1"/>
    <col min="4866" max="5105" width="9.140625" style="18"/>
    <col min="5106" max="5106" width="6" style="18" customWidth="1"/>
    <col min="5107" max="5107" width="11.140625" style="18" customWidth="1"/>
    <col min="5108" max="5108" width="19" style="18" customWidth="1"/>
    <col min="5109" max="5109" width="8.7109375" style="18" customWidth="1"/>
    <col min="5110" max="5110" width="0" style="18" hidden="1" customWidth="1"/>
    <col min="5111" max="5111" width="6.28515625" style="18" customWidth="1"/>
    <col min="5112" max="5112" width="11.5703125" style="18" customWidth="1"/>
    <col min="5113" max="5113" width="7.5703125" style="18" customWidth="1"/>
    <col min="5114" max="5114" width="6.140625" style="18" customWidth="1"/>
    <col min="5115" max="5115" width="6.28515625" style="18" customWidth="1"/>
    <col min="5116" max="5116" width="6.140625" style="18" customWidth="1"/>
    <col min="5117" max="5117" width="6.7109375" style="18" customWidth="1"/>
    <col min="5118" max="5118" width="6.28515625" style="18" customWidth="1"/>
    <col min="5119" max="5119" width="10.28515625" style="18" customWidth="1"/>
    <col min="5120" max="5120" width="10.42578125" style="18" customWidth="1"/>
    <col min="5121" max="5121" width="12" style="18" customWidth="1"/>
    <col min="5122" max="5361" width="9.140625" style="18"/>
    <col min="5362" max="5362" width="6" style="18" customWidth="1"/>
    <col min="5363" max="5363" width="11.140625" style="18" customWidth="1"/>
    <col min="5364" max="5364" width="19" style="18" customWidth="1"/>
    <col min="5365" max="5365" width="8.7109375" style="18" customWidth="1"/>
    <col min="5366" max="5366" width="0" style="18" hidden="1" customWidth="1"/>
    <col min="5367" max="5367" width="6.28515625" style="18" customWidth="1"/>
    <col min="5368" max="5368" width="11.5703125" style="18" customWidth="1"/>
    <col min="5369" max="5369" width="7.5703125" style="18" customWidth="1"/>
    <col min="5370" max="5370" width="6.140625" style="18" customWidth="1"/>
    <col min="5371" max="5371" width="6.28515625" style="18" customWidth="1"/>
    <col min="5372" max="5372" width="6.140625" style="18" customWidth="1"/>
    <col min="5373" max="5373" width="6.7109375" style="18" customWidth="1"/>
    <col min="5374" max="5374" width="6.28515625" style="18" customWidth="1"/>
    <col min="5375" max="5375" width="10.28515625" style="18" customWidth="1"/>
    <col min="5376" max="5376" width="10.42578125" style="18" customWidth="1"/>
    <col min="5377" max="5377" width="12" style="18" customWidth="1"/>
    <col min="5378" max="5617" width="9.140625" style="18"/>
    <col min="5618" max="5618" width="6" style="18" customWidth="1"/>
    <col min="5619" max="5619" width="11.140625" style="18" customWidth="1"/>
    <col min="5620" max="5620" width="19" style="18" customWidth="1"/>
    <col min="5621" max="5621" width="8.7109375" style="18" customWidth="1"/>
    <col min="5622" max="5622" width="0" style="18" hidden="1" customWidth="1"/>
    <col min="5623" max="5623" width="6.28515625" style="18" customWidth="1"/>
    <col min="5624" max="5624" width="11.5703125" style="18" customWidth="1"/>
    <col min="5625" max="5625" width="7.5703125" style="18" customWidth="1"/>
    <col min="5626" max="5626" width="6.140625" style="18" customWidth="1"/>
    <col min="5627" max="5627" width="6.28515625" style="18" customWidth="1"/>
    <col min="5628" max="5628" width="6.140625" style="18" customWidth="1"/>
    <col min="5629" max="5629" width="6.7109375" style="18" customWidth="1"/>
    <col min="5630" max="5630" width="6.28515625" style="18" customWidth="1"/>
    <col min="5631" max="5631" width="10.28515625" style="18" customWidth="1"/>
    <col min="5632" max="5632" width="10.42578125" style="18" customWidth="1"/>
    <col min="5633" max="5633" width="12" style="18" customWidth="1"/>
    <col min="5634" max="5873" width="9.140625" style="18"/>
    <col min="5874" max="5874" width="6" style="18" customWidth="1"/>
    <col min="5875" max="5875" width="11.140625" style="18" customWidth="1"/>
    <col min="5876" max="5876" width="19" style="18" customWidth="1"/>
    <col min="5877" max="5877" width="8.7109375" style="18" customWidth="1"/>
    <col min="5878" max="5878" width="0" style="18" hidden="1" customWidth="1"/>
    <col min="5879" max="5879" width="6.28515625" style="18" customWidth="1"/>
    <col min="5880" max="5880" width="11.5703125" style="18" customWidth="1"/>
    <col min="5881" max="5881" width="7.5703125" style="18" customWidth="1"/>
    <col min="5882" max="5882" width="6.140625" style="18" customWidth="1"/>
    <col min="5883" max="5883" width="6.28515625" style="18" customWidth="1"/>
    <col min="5884" max="5884" width="6.140625" style="18" customWidth="1"/>
    <col min="5885" max="5885" width="6.7109375" style="18" customWidth="1"/>
    <col min="5886" max="5886" width="6.28515625" style="18" customWidth="1"/>
    <col min="5887" max="5887" width="10.28515625" style="18" customWidth="1"/>
    <col min="5888" max="5888" width="10.42578125" style="18" customWidth="1"/>
    <col min="5889" max="5889" width="12" style="18" customWidth="1"/>
    <col min="5890" max="6129" width="9.140625" style="18"/>
    <col min="6130" max="6130" width="6" style="18" customWidth="1"/>
    <col min="6131" max="6131" width="11.140625" style="18" customWidth="1"/>
    <col min="6132" max="6132" width="19" style="18" customWidth="1"/>
    <col min="6133" max="6133" width="8.7109375" style="18" customWidth="1"/>
    <col min="6134" max="6134" width="0" style="18" hidden="1" customWidth="1"/>
    <col min="6135" max="6135" width="6.28515625" style="18" customWidth="1"/>
    <col min="6136" max="6136" width="11.5703125" style="18" customWidth="1"/>
    <col min="6137" max="6137" width="7.5703125" style="18" customWidth="1"/>
    <col min="6138" max="6138" width="6.140625" style="18" customWidth="1"/>
    <col min="6139" max="6139" width="6.28515625" style="18" customWidth="1"/>
    <col min="6140" max="6140" width="6.140625" style="18" customWidth="1"/>
    <col min="6141" max="6141" width="6.7109375" style="18" customWidth="1"/>
    <col min="6142" max="6142" width="6.28515625" style="18" customWidth="1"/>
    <col min="6143" max="6143" width="10.28515625" style="18" customWidth="1"/>
    <col min="6144" max="6144" width="10.42578125" style="18" customWidth="1"/>
    <col min="6145" max="6145" width="12" style="18" customWidth="1"/>
    <col min="6146" max="6385" width="9.140625" style="18"/>
    <col min="6386" max="6386" width="6" style="18" customWidth="1"/>
    <col min="6387" max="6387" width="11.140625" style="18" customWidth="1"/>
    <col min="6388" max="6388" width="19" style="18" customWidth="1"/>
    <col min="6389" max="6389" width="8.7109375" style="18" customWidth="1"/>
    <col min="6390" max="6390" width="0" style="18" hidden="1" customWidth="1"/>
    <col min="6391" max="6391" width="6.28515625" style="18" customWidth="1"/>
    <col min="6392" max="6392" width="11.5703125" style="18" customWidth="1"/>
    <col min="6393" max="6393" width="7.5703125" style="18" customWidth="1"/>
    <col min="6394" max="6394" width="6.140625" style="18" customWidth="1"/>
    <col min="6395" max="6395" width="6.28515625" style="18" customWidth="1"/>
    <col min="6396" max="6396" width="6.140625" style="18" customWidth="1"/>
    <col min="6397" max="6397" width="6.7109375" style="18" customWidth="1"/>
    <col min="6398" max="6398" width="6.28515625" style="18" customWidth="1"/>
    <col min="6399" max="6399" width="10.28515625" style="18" customWidth="1"/>
    <col min="6400" max="6400" width="10.42578125" style="18" customWidth="1"/>
    <col min="6401" max="6401" width="12" style="18" customWidth="1"/>
    <col min="6402" max="6641" width="9.140625" style="18"/>
    <col min="6642" max="6642" width="6" style="18" customWidth="1"/>
    <col min="6643" max="6643" width="11.140625" style="18" customWidth="1"/>
    <col min="6644" max="6644" width="19" style="18" customWidth="1"/>
    <col min="6645" max="6645" width="8.7109375" style="18" customWidth="1"/>
    <col min="6646" max="6646" width="0" style="18" hidden="1" customWidth="1"/>
    <col min="6647" max="6647" width="6.28515625" style="18" customWidth="1"/>
    <col min="6648" max="6648" width="11.5703125" style="18" customWidth="1"/>
    <col min="6649" max="6649" width="7.5703125" style="18" customWidth="1"/>
    <col min="6650" max="6650" width="6.140625" style="18" customWidth="1"/>
    <col min="6651" max="6651" width="6.28515625" style="18" customWidth="1"/>
    <col min="6652" max="6652" width="6.140625" style="18" customWidth="1"/>
    <col min="6653" max="6653" width="6.7109375" style="18" customWidth="1"/>
    <col min="6654" max="6654" width="6.28515625" style="18" customWidth="1"/>
    <col min="6655" max="6655" width="10.28515625" style="18" customWidth="1"/>
    <col min="6656" max="6656" width="10.42578125" style="18" customWidth="1"/>
    <col min="6657" max="6657" width="12" style="18" customWidth="1"/>
    <col min="6658" max="6897" width="9.140625" style="18"/>
    <col min="6898" max="6898" width="6" style="18" customWidth="1"/>
    <col min="6899" max="6899" width="11.140625" style="18" customWidth="1"/>
    <col min="6900" max="6900" width="19" style="18" customWidth="1"/>
    <col min="6901" max="6901" width="8.7109375" style="18" customWidth="1"/>
    <col min="6902" max="6902" width="0" style="18" hidden="1" customWidth="1"/>
    <col min="6903" max="6903" width="6.28515625" style="18" customWidth="1"/>
    <col min="6904" max="6904" width="11.5703125" style="18" customWidth="1"/>
    <col min="6905" max="6905" width="7.5703125" style="18" customWidth="1"/>
    <col min="6906" max="6906" width="6.140625" style="18" customWidth="1"/>
    <col min="6907" max="6907" width="6.28515625" style="18" customWidth="1"/>
    <col min="6908" max="6908" width="6.140625" style="18" customWidth="1"/>
    <col min="6909" max="6909" width="6.7109375" style="18" customWidth="1"/>
    <col min="6910" max="6910" width="6.28515625" style="18" customWidth="1"/>
    <col min="6911" max="6911" width="10.28515625" style="18" customWidth="1"/>
    <col min="6912" max="6912" width="10.42578125" style="18" customWidth="1"/>
    <col min="6913" max="6913" width="12" style="18" customWidth="1"/>
    <col min="6914" max="7153" width="9.140625" style="18"/>
    <col min="7154" max="7154" width="6" style="18" customWidth="1"/>
    <col min="7155" max="7155" width="11.140625" style="18" customWidth="1"/>
    <col min="7156" max="7156" width="19" style="18" customWidth="1"/>
    <col min="7157" max="7157" width="8.7109375" style="18" customWidth="1"/>
    <col min="7158" max="7158" width="0" style="18" hidden="1" customWidth="1"/>
    <col min="7159" max="7159" width="6.28515625" style="18" customWidth="1"/>
    <col min="7160" max="7160" width="11.5703125" style="18" customWidth="1"/>
    <col min="7161" max="7161" width="7.5703125" style="18" customWidth="1"/>
    <col min="7162" max="7162" width="6.140625" style="18" customWidth="1"/>
    <col min="7163" max="7163" width="6.28515625" style="18" customWidth="1"/>
    <col min="7164" max="7164" width="6.140625" style="18" customWidth="1"/>
    <col min="7165" max="7165" width="6.7109375" style="18" customWidth="1"/>
    <col min="7166" max="7166" width="6.28515625" style="18" customWidth="1"/>
    <col min="7167" max="7167" width="10.28515625" style="18" customWidth="1"/>
    <col min="7168" max="7168" width="10.42578125" style="18" customWidth="1"/>
    <col min="7169" max="7169" width="12" style="18" customWidth="1"/>
    <col min="7170" max="7409" width="9.140625" style="18"/>
    <col min="7410" max="7410" width="6" style="18" customWidth="1"/>
    <col min="7411" max="7411" width="11.140625" style="18" customWidth="1"/>
    <col min="7412" max="7412" width="19" style="18" customWidth="1"/>
    <col min="7413" max="7413" width="8.7109375" style="18" customWidth="1"/>
    <col min="7414" max="7414" width="0" style="18" hidden="1" customWidth="1"/>
    <col min="7415" max="7415" width="6.28515625" style="18" customWidth="1"/>
    <col min="7416" max="7416" width="11.5703125" style="18" customWidth="1"/>
    <col min="7417" max="7417" width="7.5703125" style="18" customWidth="1"/>
    <col min="7418" max="7418" width="6.140625" style="18" customWidth="1"/>
    <col min="7419" max="7419" width="6.28515625" style="18" customWidth="1"/>
    <col min="7420" max="7420" width="6.140625" style="18" customWidth="1"/>
    <col min="7421" max="7421" width="6.7109375" style="18" customWidth="1"/>
    <col min="7422" max="7422" width="6.28515625" style="18" customWidth="1"/>
    <col min="7423" max="7423" width="10.28515625" style="18" customWidth="1"/>
    <col min="7424" max="7424" width="10.42578125" style="18" customWidth="1"/>
    <col min="7425" max="7425" width="12" style="18" customWidth="1"/>
    <col min="7426" max="7665" width="9.140625" style="18"/>
    <col min="7666" max="7666" width="6" style="18" customWidth="1"/>
    <col min="7667" max="7667" width="11.140625" style="18" customWidth="1"/>
    <col min="7668" max="7668" width="19" style="18" customWidth="1"/>
    <col min="7669" max="7669" width="8.7109375" style="18" customWidth="1"/>
    <col min="7670" max="7670" width="0" style="18" hidden="1" customWidth="1"/>
    <col min="7671" max="7671" width="6.28515625" style="18" customWidth="1"/>
    <col min="7672" max="7672" width="11.5703125" style="18" customWidth="1"/>
    <col min="7673" max="7673" width="7.5703125" style="18" customWidth="1"/>
    <col min="7674" max="7674" width="6.140625" style="18" customWidth="1"/>
    <col min="7675" max="7675" width="6.28515625" style="18" customWidth="1"/>
    <col min="7676" max="7676" width="6.140625" style="18" customWidth="1"/>
    <col min="7677" max="7677" width="6.7109375" style="18" customWidth="1"/>
    <col min="7678" max="7678" width="6.28515625" style="18" customWidth="1"/>
    <col min="7679" max="7679" width="10.28515625" style="18" customWidth="1"/>
    <col min="7680" max="7680" width="10.42578125" style="18" customWidth="1"/>
    <col min="7681" max="7681" width="12" style="18" customWidth="1"/>
    <col min="7682" max="7921" width="9.140625" style="18"/>
    <col min="7922" max="7922" width="6" style="18" customWidth="1"/>
    <col min="7923" max="7923" width="11.140625" style="18" customWidth="1"/>
    <col min="7924" max="7924" width="19" style="18" customWidth="1"/>
    <col min="7925" max="7925" width="8.7109375" style="18" customWidth="1"/>
    <col min="7926" max="7926" width="0" style="18" hidden="1" customWidth="1"/>
    <col min="7927" max="7927" width="6.28515625" style="18" customWidth="1"/>
    <col min="7928" max="7928" width="11.5703125" style="18" customWidth="1"/>
    <col min="7929" max="7929" width="7.5703125" style="18" customWidth="1"/>
    <col min="7930" max="7930" width="6.140625" style="18" customWidth="1"/>
    <col min="7931" max="7931" width="6.28515625" style="18" customWidth="1"/>
    <col min="7932" max="7932" width="6.140625" style="18" customWidth="1"/>
    <col min="7933" max="7933" width="6.7109375" style="18" customWidth="1"/>
    <col min="7934" max="7934" width="6.28515625" style="18" customWidth="1"/>
    <col min="7935" max="7935" width="10.28515625" style="18" customWidth="1"/>
    <col min="7936" max="7936" width="10.42578125" style="18" customWidth="1"/>
    <col min="7937" max="7937" width="12" style="18" customWidth="1"/>
    <col min="7938" max="8177" width="9.140625" style="18"/>
    <col min="8178" max="8178" width="6" style="18" customWidth="1"/>
    <col min="8179" max="8179" width="11.140625" style="18" customWidth="1"/>
    <col min="8180" max="8180" width="19" style="18" customWidth="1"/>
    <col min="8181" max="8181" width="8.7109375" style="18" customWidth="1"/>
    <col min="8182" max="8182" width="0" style="18" hidden="1" customWidth="1"/>
    <col min="8183" max="8183" width="6.28515625" style="18" customWidth="1"/>
    <col min="8184" max="8184" width="11.5703125" style="18" customWidth="1"/>
    <col min="8185" max="8185" width="7.5703125" style="18" customWidth="1"/>
    <col min="8186" max="8186" width="6.140625" style="18" customWidth="1"/>
    <col min="8187" max="8187" width="6.28515625" style="18" customWidth="1"/>
    <col min="8188" max="8188" width="6.140625" style="18" customWidth="1"/>
    <col min="8189" max="8189" width="6.7109375" style="18" customWidth="1"/>
    <col min="8190" max="8190" width="6.28515625" style="18" customWidth="1"/>
    <col min="8191" max="8191" width="10.28515625" style="18" customWidth="1"/>
    <col min="8192" max="8192" width="10.42578125" style="18" customWidth="1"/>
    <col min="8193" max="8193" width="12" style="18" customWidth="1"/>
    <col min="8194" max="8433" width="9.140625" style="18"/>
    <col min="8434" max="8434" width="6" style="18" customWidth="1"/>
    <col min="8435" max="8435" width="11.140625" style="18" customWidth="1"/>
    <col min="8436" max="8436" width="19" style="18" customWidth="1"/>
    <col min="8437" max="8437" width="8.7109375" style="18" customWidth="1"/>
    <col min="8438" max="8438" width="0" style="18" hidden="1" customWidth="1"/>
    <col min="8439" max="8439" width="6.28515625" style="18" customWidth="1"/>
    <col min="8440" max="8440" width="11.5703125" style="18" customWidth="1"/>
    <col min="8441" max="8441" width="7.5703125" style="18" customWidth="1"/>
    <col min="8442" max="8442" width="6.140625" style="18" customWidth="1"/>
    <col min="8443" max="8443" width="6.28515625" style="18" customWidth="1"/>
    <col min="8444" max="8444" width="6.140625" style="18" customWidth="1"/>
    <col min="8445" max="8445" width="6.7109375" style="18" customWidth="1"/>
    <col min="8446" max="8446" width="6.28515625" style="18" customWidth="1"/>
    <col min="8447" max="8447" width="10.28515625" style="18" customWidth="1"/>
    <col min="8448" max="8448" width="10.42578125" style="18" customWidth="1"/>
    <col min="8449" max="8449" width="12" style="18" customWidth="1"/>
    <col min="8450" max="8689" width="9.140625" style="18"/>
    <col min="8690" max="8690" width="6" style="18" customWidth="1"/>
    <col min="8691" max="8691" width="11.140625" style="18" customWidth="1"/>
    <col min="8692" max="8692" width="19" style="18" customWidth="1"/>
    <col min="8693" max="8693" width="8.7109375" style="18" customWidth="1"/>
    <col min="8694" max="8694" width="0" style="18" hidden="1" customWidth="1"/>
    <col min="8695" max="8695" width="6.28515625" style="18" customWidth="1"/>
    <col min="8696" max="8696" width="11.5703125" style="18" customWidth="1"/>
    <col min="8697" max="8697" width="7.5703125" style="18" customWidth="1"/>
    <col min="8698" max="8698" width="6.140625" style="18" customWidth="1"/>
    <col min="8699" max="8699" width="6.28515625" style="18" customWidth="1"/>
    <col min="8700" max="8700" width="6.140625" style="18" customWidth="1"/>
    <col min="8701" max="8701" width="6.7109375" style="18" customWidth="1"/>
    <col min="8702" max="8702" width="6.28515625" style="18" customWidth="1"/>
    <col min="8703" max="8703" width="10.28515625" style="18" customWidth="1"/>
    <col min="8704" max="8704" width="10.42578125" style="18" customWidth="1"/>
    <col min="8705" max="8705" width="12" style="18" customWidth="1"/>
    <col min="8706" max="8945" width="9.140625" style="18"/>
    <col min="8946" max="8946" width="6" style="18" customWidth="1"/>
    <col min="8947" max="8947" width="11.140625" style="18" customWidth="1"/>
    <col min="8948" max="8948" width="19" style="18" customWidth="1"/>
    <col min="8949" max="8949" width="8.7109375" style="18" customWidth="1"/>
    <col min="8950" max="8950" width="0" style="18" hidden="1" customWidth="1"/>
    <col min="8951" max="8951" width="6.28515625" style="18" customWidth="1"/>
    <col min="8952" max="8952" width="11.5703125" style="18" customWidth="1"/>
    <col min="8953" max="8953" width="7.5703125" style="18" customWidth="1"/>
    <col min="8954" max="8954" width="6.140625" style="18" customWidth="1"/>
    <col min="8955" max="8955" width="6.28515625" style="18" customWidth="1"/>
    <col min="8956" max="8956" width="6.140625" style="18" customWidth="1"/>
    <col min="8957" max="8957" width="6.7109375" style="18" customWidth="1"/>
    <col min="8958" max="8958" width="6.28515625" style="18" customWidth="1"/>
    <col min="8959" max="8959" width="10.28515625" style="18" customWidth="1"/>
    <col min="8960" max="8960" width="10.42578125" style="18" customWidth="1"/>
    <col min="8961" max="8961" width="12" style="18" customWidth="1"/>
    <col min="8962" max="9201" width="9.140625" style="18"/>
    <col min="9202" max="9202" width="6" style="18" customWidth="1"/>
    <col min="9203" max="9203" width="11.140625" style="18" customWidth="1"/>
    <col min="9204" max="9204" width="19" style="18" customWidth="1"/>
    <col min="9205" max="9205" width="8.7109375" style="18" customWidth="1"/>
    <col min="9206" max="9206" width="0" style="18" hidden="1" customWidth="1"/>
    <col min="9207" max="9207" width="6.28515625" style="18" customWidth="1"/>
    <col min="9208" max="9208" width="11.5703125" style="18" customWidth="1"/>
    <col min="9209" max="9209" width="7.5703125" style="18" customWidth="1"/>
    <col min="9210" max="9210" width="6.140625" style="18" customWidth="1"/>
    <col min="9211" max="9211" width="6.28515625" style="18" customWidth="1"/>
    <col min="9212" max="9212" width="6.140625" style="18" customWidth="1"/>
    <col min="9213" max="9213" width="6.7109375" style="18" customWidth="1"/>
    <col min="9214" max="9214" width="6.28515625" style="18" customWidth="1"/>
    <col min="9215" max="9215" width="10.28515625" style="18" customWidth="1"/>
    <col min="9216" max="9216" width="10.42578125" style="18" customWidth="1"/>
    <col min="9217" max="9217" width="12" style="18" customWidth="1"/>
    <col min="9218" max="9457" width="9.140625" style="18"/>
    <col min="9458" max="9458" width="6" style="18" customWidth="1"/>
    <col min="9459" max="9459" width="11.140625" style="18" customWidth="1"/>
    <col min="9460" max="9460" width="19" style="18" customWidth="1"/>
    <col min="9461" max="9461" width="8.7109375" style="18" customWidth="1"/>
    <col min="9462" max="9462" width="0" style="18" hidden="1" customWidth="1"/>
    <col min="9463" max="9463" width="6.28515625" style="18" customWidth="1"/>
    <col min="9464" max="9464" width="11.5703125" style="18" customWidth="1"/>
    <col min="9465" max="9465" width="7.5703125" style="18" customWidth="1"/>
    <col min="9466" max="9466" width="6.140625" style="18" customWidth="1"/>
    <col min="9467" max="9467" width="6.28515625" style="18" customWidth="1"/>
    <col min="9468" max="9468" width="6.140625" style="18" customWidth="1"/>
    <col min="9469" max="9469" width="6.7109375" style="18" customWidth="1"/>
    <col min="9470" max="9470" width="6.28515625" style="18" customWidth="1"/>
    <col min="9471" max="9471" width="10.28515625" style="18" customWidth="1"/>
    <col min="9472" max="9472" width="10.42578125" style="18" customWidth="1"/>
    <col min="9473" max="9473" width="12" style="18" customWidth="1"/>
    <col min="9474" max="9713" width="9.140625" style="18"/>
    <col min="9714" max="9714" width="6" style="18" customWidth="1"/>
    <col min="9715" max="9715" width="11.140625" style="18" customWidth="1"/>
    <col min="9716" max="9716" width="19" style="18" customWidth="1"/>
    <col min="9717" max="9717" width="8.7109375" style="18" customWidth="1"/>
    <col min="9718" max="9718" width="0" style="18" hidden="1" customWidth="1"/>
    <col min="9719" max="9719" width="6.28515625" style="18" customWidth="1"/>
    <col min="9720" max="9720" width="11.5703125" style="18" customWidth="1"/>
    <col min="9721" max="9721" width="7.5703125" style="18" customWidth="1"/>
    <col min="9722" max="9722" width="6.140625" style="18" customWidth="1"/>
    <col min="9723" max="9723" width="6.28515625" style="18" customWidth="1"/>
    <col min="9724" max="9724" width="6.140625" style="18" customWidth="1"/>
    <col min="9725" max="9725" width="6.7109375" style="18" customWidth="1"/>
    <col min="9726" max="9726" width="6.28515625" style="18" customWidth="1"/>
    <col min="9727" max="9727" width="10.28515625" style="18" customWidth="1"/>
    <col min="9728" max="9728" width="10.42578125" style="18" customWidth="1"/>
    <col min="9729" max="9729" width="12" style="18" customWidth="1"/>
    <col min="9730" max="9969" width="9.140625" style="18"/>
    <col min="9970" max="9970" width="6" style="18" customWidth="1"/>
    <col min="9971" max="9971" width="11.140625" style="18" customWidth="1"/>
    <col min="9972" max="9972" width="19" style="18" customWidth="1"/>
    <col min="9973" max="9973" width="8.7109375" style="18" customWidth="1"/>
    <col min="9974" max="9974" width="0" style="18" hidden="1" customWidth="1"/>
    <col min="9975" max="9975" width="6.28515625" style="18" customWidth="1"/>
    <col min="9976" max="9976" width="11.5703125" style="18" customWidth="1"/>
    <col min="9977" max="9977" width="7.5703125" style="18" customWidth="1"/>
    <col min="9978" max="9978" width="6.140625" style="18" customWidth="1"/>
    <col min="9979" max="9979" width="6.28515625" style="18" customWidth="1"/>
    <col min="9980" max="9980" width="6.140625" style="18" customWidth="1"/>
    <col min="9981" max="9981" width="6.7109375" style="18" customWidth="1"/>
    <col min="9982" max="9982" width="6.28515625" style="18" customWidth="1"/>
    <col min="9983" max="9983" width="10.28515625" style="18" customWidth="1"/>
    <col min="9984" max="9984" width="10.42578125" style="18" customWidth="1"/>
    <col min="9985" max="9985" width="12" style="18" customWidth="1"/>
    <col min="9986" max="10225" width="9.140625" style="18"/>
    <col min="10226" max="10226" width="6" style="18" customWidth="1"/>
    <col min="10227" max="10227" width="11.140625" style="18" customWidth="1"/>
    <col min="10228" max="10228" width="19" style="18" customWidth="1"/>
    <col min="10229" max="10229" width="8.7109375" style="18" customWidth="1"/>
    <col min="10230" max="10230" width="0" style="18" hidden="1" customWidth="1"/>
    <col min="10231" max="10231" width="6.28515625" style="18" customWidth="1"/>
    <col min="10232" max="10232" width="11.5703125" style="18" customWidth="1"/>
    <col min="10233" max="10233" width="7.5703125" style="18" customWidth="1"/>
    <col min="10234" max="10234" width="6.140625" style="18" customWidth="1"/>
    <col min="10235" max="10235" width="6.28515625" style="18" customWidth="1"/>
    <col min="10236" max="10236" width="6.140625" style="18" customWidth="1"/>
    <col min="10237" max="10237" width="6.7109375" style="18" customWidth="1"/>
    <col min="10238" max="10238" width="6.28515625" style="18" customWidth="1"/>
    <col min="10239" max="10239" width="10.28515625" style="18" customWidth="1"/>
    <col min="10240" max="10240" width="10.42578125" style="18" customWidth="1"/>
    <col min="10241" max="10241" width="12" style="18" customWidth="1"/>
    <col min="10242" max="10481" width="9.140625" style="18"/>
    <col min="10482" max="10482" width="6" style="18" customWidth="1"/>
    <col min="10483" max="10483" width="11.140625" style="18" customWidth="1"/>
    <col min="10484" max="10484" width="19" style="18" customWidth="1"/>
    <col min="10485" max="10485" width="8.7109375" style="18" customWidth="1"/>
    <col min="10486" max="10486" width="0" style="18" hidden="1" customWidth="1"/>
    <col min="10487" max="10487" width="6.28515625" style="18" customWidth="1"/>
    <col min="10488" max="10488" width="11.5703125" style="18" customWidth="1"/>
    <col min="10489" max="10489" width="7.5703125" style="18" customWidth="1"/>
    <col min="10490" max="10490" width="6.140625" style="18" customWidth="1"/>
    <col min="10491" max="10491" width="6.28515625" style="18" customWidth="1"/>
    <col min="10492" max="10492" width="6.140625" style="18" customWidth="1"/>
    <col min="10493" max="10493" width="6.7109375" style="18" customWidth="1"/>
    <col min="10494" max="10494" width="6.28515625" style="18" customWidth="1"/>
    <col min="10495" max="10495" width="10.28515625" style="18" customWidth="1"/>
    <col min="10496" max="10496" width="10.42578125" style="18" customWidth="1"/>
    <col min="10497" max="10497" width="12" style="18" customWidth="1"/>
    <col min="10498" max="10737" width="9.140625" style="18"/>
    <col min="10738" max="10738" width="6" style="18" customWidth="1"/>
    <col min="10739" max="10739" width="11.140625" style="18" customWidth="1"/>
    <col min="10740" max="10740" width="19" style="18" customWidth="1"/>
    <col min="10741" max="10741" width="8.7109375" style="18" customWidth="1"/>
    <col min="10742" max="10742" width="0" style="18" hidden="1" customWidth="1"/>
    <col min="10743" max="10743" width="6.28515625" style="18" customWidth="1"/>
    <col min="10744" max="10744" width="11.5703125" style="18" customWidth="1"/>
    <col min="10745" max="10745" width="7.5703125" style="18" customWidth="1"/>
    <col min="10746" max="10746" width="6.140625" style="18" customWidth="1"/>
    <col min="10747" max="10747" width="6.28515625" style="18" customWidth="1"/>
    <col min="10748" max="10748" width="6.140625" style="18" customWidth="1"/>
    <col min="10749" max="10749" width="6.7109375" style="18" customWidth="1"/>
    <col min="10750" max="10750" width="6.28515625" style="18" customWidth="1"/>
    <col min="10751" max="10751" width="10.28515625" style="18" customWidth="1"/>
    <col min="10752" max="10752" width="10.42578125" style="18" customWidth="1"/>
    <col min="10753" max="10753" width="12" style="18" customWidth="1"/>
    <col min="10754" max="10993" width="9.140625" style="18"/>
    <col min="10994" max="10994" width="6" style="18" customWidth="1"/>
    <col min="10995" max="10995" width="11.140625" style="18" customWidth="1"/>
    <col min="10996" max="10996" width="19" style="18" customWidth="1"/>
    <col min="10997" max="10997" width="8.7109375" style="18" customWidth="1"/>
    <col min="10998" max="10998" width="0" style="18" hidden="1" customWidth="1"/>
    <col min="10999" max="10999" width="6.28515625" style="18" customWidth="1"/>
    <col min="11000" max="11000" width="11.5703125" style="18" customWidth="1"/>
    <col min="11001" max="11001" width="7.5703125" style="18" customWidth="1"/>
    <col min="11002" max="11002" width="6.140625" style="18" customWidth="1"/>
    <col min="11003" max="11003" width="6.28515625" style="18" customWidth="1"/>
    <col min="11004" max="11004" width="6.140625" style="18" customWidth="1"/>
    <col min="11005" max="11005" width="6.7109375" style="18" customWidth="1"/>
    <col min="11006" max="11006" width="6.28515625" style="18" customWidth="1"/>
    <col min="11007" max="11007" width="10.28515625" style="18" customWidth="1"/>
    <col min="11008" max="11008" width="10.42578125" style="18" customWidth="1"/>
    <col min="11009" max="11009" width="12" style="18" customWidth="1"/>
    <col min="11010" max="11249" width="9.140625" style="18"/>
    <col min="11250" max="11250" width="6" style="18" customWidth="1"/>
    <col min="11251" max="11251" width="11.140625" style="18" customWidth="1"/>
    <col min="11252" max="11252" width="19" style="18" customWidth="1"/>
    <col min="11253" max="11253" width="8.7109375" style="18" customWidth="1"/>
    <col min="11254" max="11254" width="0" style="18" hidden="1" customWidth="1"/>
    <col min="11255" max="11255" width="6.28515625" style="18" customWidth="1"/>
    <col min="11256" max="11256" width="11.5703125" style="18" customWidth="1"/>
    <col min="11257" max="11257" width="7.5703125" style="18" customWidth="1"/>
    <col min="11258" max="11258" width="6.140625" style="18" customWidth="1"/>
    <col min="11259" max="11259" width="6.28515625" style="18" customWidth="1"/>
    <col min="11260" max="11260" width="6.140625" style="18" customWidth="1"/>
    <col min="11261" max="11261" width="6.7109375" style="18" customWidth="1"/>
    <col min="11262" max="11262" width="6.28515625" style="18" customWidth="1"/>
    <col min="11263" max="11263" width="10.28515625" style="18" customWidth="1"/>
    <col min="11264" max="11264" width="10.42578125" style="18" customWidth="1"/>
    <col min="11265" max="11265" width="12" style="18" customWidth="1"/>
    <col min="11266" max="11505" width="9.140625" style="18"/>
    <col min="11506" max="11506" width="6" style="18" customWidth="1"/>
    <col min="11507" max="11507" width="11.140625" style="18" customWidth="1"/>
    <col min="11508" max="11508" width="19" style="18" customWidth="1"/>
    <col min="11509" max="11509" width="8.7109375" style="18" customWidth="1"/>
    <col min="11510" max="11510" width="0" style="18" hidden="1" customWidth="1"/>
    <col min="11511" max="11511" width="6.28515625" style="18" customWidth="1"/>
    <col min="11512" max="11512" width="11.5703125" style="18" customWidth="1"/>
    <col min="11513" max="11513" width="7.5703125" style="18" customWidth="1"/>
    <col min="11514" max="11514" width="6.140625" style="18" customWidth="1"/>
    <col min="11515" max="11515" width="6.28515625" style="18" customWidth="1"/>
    <col min="11516" max="11516" width="6.140625" style="18" customWidth="1"/>
    <col min="11517" max="11517" width="6.7109375" style="18" customWidth="1"/>
    <col min="11518" max="11518" width="6.28515625" style="18" customWidth="1"/>
    <col min="11519" max="11519" width="10.28515625" style="18" customWidth="1"/>
    <col min="11520" max="11520" width="10.42578125" style="18" customWidth="1"/>
    <col min="11521" max="11521" width="12" style="18" customWidth="1"/>
    <col min="11522" max="11761" width="9.140625" style="18"/>
    <col min="11762" max="11762" width="6" style="18" customWidth="1"/>
    <col min="11763" max="11763" width="11.140625" style="18" customWidth="1"/>
    <col min="11764" max="11764" width="19" style="18" customWidth="1"/>
    <col min="11765" max="11765" width="8.7109375" style="18" customWidth="1"/>
    <col min="11766" max="11766" width="0" style="18" hidden="1" customWidth="1"/>
    <col min="11767" max="11767" width="6.28515625" style="18" customWidth="1"/>
    <col min="11768" max="11768" width="11.5703125" style="18" customWidth="1"/>
    <col min="11769" max="11769" width="7.5703125" style="18" customWidth="1"/>
    <col min="11770" max="11770" width="6.140625" style="18" customWidth="1"/>
    <col min="11771" max="11771" width="6.28515625" style="18" customWidth="1"/>
    <col min="11772" max="11772" width="6.140625" style="18" customWidth="1"/>
    <col min="11773" max="11773" width="6.7109375" style="18" customWidth="1"/>
    <col min="11774" max="11774" width="6.28515625" style="18" customWidth="1"/>
    <col min="11775" max="11775" width="10.28515625" style="18" customWidth="1"/>
    <col min="11776" max="11776" width="10.42578125" style="18" customWidth="1"/>
    <col min="11777" max="11777" width="12" style="18" customWidth="1"/>
    <col min="11778" max="12017" width="9.140625" style="18"/>
    <col min="12018" max="12018" width="6" style="18" customWidth="1"/>
    <col min="12019" max="12019" width="11.140625" style="18" customWidth="1"/>
    <col min="12020" max="12020" width="19" style="18" customWidth="1"/>
    <col min="12021" max="12021" width="8.7109375" style="18" customWidth="1"/>
    <col min="12022" max="12022" width="0" style="18" hidden="1" customWidth="1"/>
    <col min="12023" max="12023" width="6.28515625" style="18" customWidth="1"/>
    <col min="12024" max="12024" width="11.5703125" style="18" customWidth="1"/>
    <col min="12025" max="12025" width="7.5703125" style="18" customWidth="1"/>
    <col min="12026" max="12026" width="6.140625" style="18" customWidth="1"/>
    <col min="12027" max="12027" width="6.28515625" style="18" customWidth="1"/>
    <col min="12028" max="12028" width="6.140625" style="18" customWidth="1"/>
    <col min="12029" max="12029" width="6.7109375" style="18" customWidth="1"/>
    <col min="12030" max="12030" width="6.28515625" style="18" customWidth="1"/>
    <col min="12031" max="12031" width="10.28515625" style="18" customWidth="1"/>
    <col min="12032" max="12032" width="10.42578125" style="18" customWidth="1"/>
    <col min="12033" max="12033" width="12" style="18" customWidth="1"/>
    <col min="12034" max="12273" width="9.140625" style="18"/>
    <col min="12274" max="12274" width="6" style="18" customWidth="1"/>
    <col min="12275" max="12275" width="11.140625" style="18" customWidth="1"/>
    <col min="12276" max="12276" width="19" style="18" customWidth="1"/>
    <col min="12277" max="12277" width="8.7109375" style="18" customWidth="1"/>
    <col min="12278" max="12278" width="0" style="18" hidden="1" customWidth="1"/>
    <col min="12279" max="12279" width="6.28515625" style="18" customWidth="1"/>
    <col min="12280" max="12280" width="11.5703125" style="18" customWidth="1"/>
    <col min="12281" max="12281" width="7.5703125" style="18" customWidth="1"/>
    <col min="12282" max="12282" width="6.140625" style="18" customWidth="1"/>
    <col min="12283" max="12283" width="6.28515625" style="18" customWidth="1"/>
    <col min="12284" max="12284" width="6.140625" style="18" customWidth="1"/>
    <col min="12285" max="12285" width="6.7109375" style="18" customWidth="1"/>
    <col min="12286" max="12286" width="6.28515625" style="18" customWidth="1"/>
    <col min="12287" max="12287" width="10.28515625" style="18" customWidth="1"/>
    <col min="12288" max="12288" width="10.42578125" style="18" customWidth="1"/>
    <col min="12289" max="12289" width="12" style="18" customWidth="1"/>
    <col min="12290" max="12529" width="9.140625" style="18"/>
    <col min="12530" max="12530" width="6" style="18" customWidth="1"/>
    <col min="12531" max="12531" width="11.140625" style="18" customWidth="1"/>
    <col min="12532" max="12532" width="19" style="18" customWidth="1"/>
    <col min="12533" max="12533" width="8.7109375" style="18" customWidth="1"/>
    <col min="12534" max="12534" width="0" style="18" hidden="1" customWidth="1"/>
    <col min="12535" max="12535" width="6.28515625" style="18" customWidth="1"/>
    <col min="12536" max="12536" width="11.5703125" style="18" customWidth="1"/>
    <col min="12537" max="12537" width="7.5703125" style="18" customWidth="1"/>
    <col min="12538" max="12538" width="6.140625" style="18" customWidth="1"/>
    <col min="12539" max="12539" width="6.28515625" style="18" customWidth="1"/>
    <col min="12540" max="12540" width="6.140625" style="18" customWidth="1"/>
    <col min="12541" max="12541" width="6.7109375" style="18" customWidth="1"/>
    <col min="12542" max="12542" width="6.28515625" style="18" customWidth="1"/>
    <col min="12543" max="12543" width="10.28515625" style="18" customWidth="1"/>
    <col min="12544" max="12544" width="10.42578125" style="18" customWidth="1"/>
    <col min="12545" max="12545" width="12" style="18" customWidth="1"/>
    <col min="12546" max="12785" width="9.140625" style="18"/>
    <col min="12786" max="12786" width="6" style="18" customWidth="1"/>
    <col min="12787" max="12787" width="11.140625" style="18" customWidth="1"/>
    <col min="12788" max="12788" width="19" style="18" customWidth="1"/>
    <col min="12789" max="12789" width="8.7109375" style="18" customWidth="1"/>
    <col min="12790" max="12790" width="0" style="18" hidden="1" customWidth="1"/>
    <col min="12791" max="12791" width="6.28515625" style="18" customWidth="1"/>
    <col min="12792" max="12792" width="11.5703125" style="18" customWidth="1"/>
    <col min="12793" max="12793" width="7.5703125" style="18" customWidth="1"/>
    <col min="12794" max="12794" width="6.140625" style="18" customWidth="1"/>
    <col min="12795" max="12795" width="6.28515625" style="18" customWidth="1"/>
    <col min="12796" max="12796" width="6.140625" style="18" customWidth="1"/>
    <col min="12797" max="12797" width="6.7109375" style="18" customWidth="1"/>
    <col min="12798" max="12798" width="6.28515625" style="18" customWidth="1"/>
    <col min="12799" max="12799" width="10.28515625" style="18" customWidth="1"/>
    <col min="12800" max="12800" width="10.42578125" style="18" customWidth="1"/>
    <col min="12801" max="12801" width="12" style="18" customWidth="1"/>
    <col min="12802" max="13041" width="9.140625" style="18"/>
    <col min="13042" max="13042" width="6" style="18" customWidth="1"/>
    <col min="13043" max="13043" width="11.140625" style="18" customWidth="1"/>
    <col min="13044" max="13044" width="19" style="18" customWidth="1"/>
    <col min="13045" max="13045" width="8.7109375" style="18" customWidth="1"/>
    <col min="13046" max="13046" width="0" style="18" hidden="1" customWidth="1"/>
    <col min="13047" max="13047" width="6.28515625" style="18" customWidth="1"/>
    <col min="13048" max="13048" width="11.5703125" style="18" customWidth="1"/>
    <col min="13049" max="13049" width="7.5703125" style="18" customWidth="1"/>
    <col min="13050" max="13050" width="6.140625" style="18" customWidth="1"/>
    <col min="13051" max="13051" width="6.28515625" style="18" customWidth="1"/>
    <col min="13052" max="13052" width="6.140625" style="18" customWidth="1"/>
    <col min="13053" max="13053" width="6.7109375" style="18" customWidth="1"/>
    <col min="13054" max="13054" width="6.28515625" style="18" customWidth="1"/>
    <col min="13055" max="13055" width="10.28515625" style="18" customWidth="1"/>
    <col min="13056" max="13056" width="10.42578125" style="18" customWidth="1"/>
    <col min="13057" max="13057" width="12" style="18" customWidth="1"/>
    <col min="13058" max="13297" width="9.140625" style="18"/>
    <col min="13298" max="13298" width="6" style="18" customWidth="1"/>
    <col min="13299" max="13299" width="11.140625" style="18" customWidth="1"/>
    <col min="13300" max="13300" width="19" style="18" customWidth="1"/>
    <col min="13301" max="13301" width="8.7109375" style="18" customWidth="1"/>
    <col min="13302" max="13302" width="0" style="18" hidden="1" customWidth="1"/>
    <col min="13303" max="13303" width="6.28515625" style="18" customWidth="1"/>
    <col min="13304" max="13304" width="11.5703125" style="18" customWidth="1"/>
    <col min="13305" max="13305" width="7.5703125" style="18" customWidth="1"/>
    <col min="13306" max="13306" width="6.140625" style="18" customWidth="1"/>
    <col min="13307" max="13307" width="6.28515625" style="18" customWidth="1"/>
    <col min="13308" max="13308" width="6.140625" style="18" customWidth="1"/>
    <col min="13309" max="13309" width="6.7109375" style="18" customWidth="1"/>
    <col min="13310" max="13310" width="6.28515625" style="18" customWidth="1"/>
    <col min="13311" max="13311" width="10.28515625" style="18" customWidth="1"/>
    <col min="13312" max="13312" width="10.42578125" style="18" customWidth="1"/>
    <col min="13313" max="13313" width="12" style="18" customWidth="1"/>
    <col min="13314" max="13553" width="9.140625" style="18"/>
    <col min="13554" max="13554" width="6" style="18" customWidth="1"/>
    <col min="13555" max="13555" width="11.140625" style="18" customWidth="1"/>
    <col min="13556" max="13556" width="19" style="18" customWidth="1"/>
    <col min="13557" max="13557" width="8.7109375" style="18" customWidth="1"/>
    <col min="13558" max="13558" width="0" style="18" hidden="1" customWidth="1"/>
    <col min="13559" max="13559" width="6.28515625" style="18" customWidth="1"/>
    <col min="13560" max="13560" width="11.5703125" style="18" customWidth="1"/>
    <col min="13561" max="13561" width="7.5703125" style="18" customWidth="1"/>
    <col min="13562" max="13562" width="6.140625" style="18" customWidth="1"/>
    <col min="13563" max="13563" width="6.28515625" style="18" customWidth="1"/>
    <col min="13564" max="13564" width="6.140625" style="18" customWidth="1"/>
    <col min="13565" max="13565" width="6.7109375" style="18" customWidth="1"/>
    <col min="13566" max="13566" width="6.28515625" style="18" customWidth="1"/>
    <col min="13567" max="13567" width="10.28515625" style="18" customWidth="1"/>
    <col min="13568" max="13568" width="10.42578125" style="18" customWidth="1"/>
    <col min="13569" max="13569" width="12" style="18" customWidth="1"/>
    <col min="13570" max="13809" width="9.140625" style="18"/>
    <col min="13810" max="13810" width="6" style="18" customWidth="1"/>
    <col min="13811" max="13811" width="11.140625" style="18" customWidth="1"/>
    <col min="13812" max="13812" width="19" style="18" customWidth="1"/>
    <col min="13813" max="13813" width="8.7109375" style="18" customWidth="1"/>
    <col min="13814" max="13814" width="0" style="18" hidden="1" customWidth="1"/>
    <col min="13815" max="13815" width="6.28515625" style="18" customWidth="1"/>
    <col min="13816" max="13816" width="11.5703125" style="18" customWidth="1"/>
    <col min="13817" max="13817" width="7.5703125" style="18" customWidth="1"/>
    <col min="13818" max="13818" width="6.140625" style="18" customWidth="1"/>
    <col min="13819" max="13819" width="6.28515625" style="18" customWidth="1"/>
    <col min="13820" max="13820" width="6.140625" style="18" customWidth="1"/>
    <col min="13821" max="13821" width="6.7109375" style="18" customWidth="1"/>
    <col min="13822" max="13822" width="6.28515625" style="18" customWidth="1"/>
    <col min="13823" max="13823" width="10.28515625" style="18" customWidth="1"/>
    <col min="13824" max="13824" width="10.42578125" style="18" customWidth="1"/>
    <col min="13825" max="13825" width="12" style="18" customWidth="1"/>
    <col min="13826" max="14065" width="9.140625" style="18"/>
    <col min="14066" max="14066" width="6" style="18" customWidth="1"/>
    <col min="14067" max="14067" width="11.140625" style="18" customWidth="1"/>
    <col min="14068" max="14068" width="19" style="18" customWidth="1"/>
    <col min="14069" max="14069" width="8.7109375" style="18" customWidth="1"/>
    <col min="14070" max="14070" width="0" style="18" hidden="1" customWidth="1"/>
    <col min="14071" max="14071" width="6.28515625" style="18" customWidth="1"/>
    <col min="14072" max="14072" width="11.5703125" style="18" customWidth="1"/>
    <col min="14073" max="14073" width="7.5703125" style="18" customWidth="1"/>
    <col min="14074" max="14074" width="6.140625" style="18" customWidth="1"/>
    <col min="14075" max="14075" width="6.28515625" style="18" customWidth="1"/>
    <col min="14076" max="14076" width="6.140625" style="18" customWidth="1"/>
    <col min="14077" max="14077" width="6.7109375" style="18" customWidth="1"/>
    <col min="14078" max="14078" width="6.28515625" style="18" customWidth="1"/>
    <col min="14079" max="14079" width="10.28515625" style="18" customWidth="1"/>
    <col min="14080" max="14080" width="10.42578125" style="18" customWidth="1"/>
    <col min="14081" max="14081" width="12" style="18" customWidth="1"/>
    <col min="14082" max="14321" width="9.140625" style="18"/>
    <col min="14322" max="14322" width="6" style="18" customWidth="1"/>
    <col min="14323" max="14323" width="11.140625" style="18" customWidth="1"/>
    <col min="14324" max="14324" width="19" style="18" customWidth="1"/>
    <col min="14325" max="14325" width="8.7109375" style="18" customWidth="1"/>
    <col min="14326" max="14326" width="0" style="18" hidden="1" customWidth="1"/>
    <col min="14327" max="14327" width="6.28515625" style="18" customWidth="1"/>
    <col min="14328" max="14328" width="11.5703125" style="18" customWidth="1"/>
    <col min="14329" max="14329" width="7.5703125" style="18" customWidth="1"/>
    <col min="14330" max="14330" width="6.140625" style="18" customWidth="1"/>
    <col min="14331" max="14331" width="6.28515625" style="18" customWidth="1"/>
    <col min="14332" max="14332" width="6.140625" style="18" customWidth="1"/>
    <col min="14333" max="14333" width="6.7109375" style="18" customWidth="1"/>
    <col min="14334" max="14334" width="6.28515625" style="18" customWidth="1"/>
    <col min="14335" max="14335" width="10.28515625" style="18" customWidth="1"/>
    <col min="14336" max="14336" width="10.42578125" style="18" customWidth="1"/>
    <col min="14337" max="14337" width="12" style="18" customWidth="1"/>
    <col min="14338" max="14577" width="9.140625" style="18"/>
    <col min="14578" max="14578" width="6" style="18" customWidth="1"/>
    <col min="14579" max="14579" width="11.140625" style="18" customWidth="1"/>
    <col min="14580" max="14580" width="19" style="18" customWidth="1"/>
    <col min="14581" max="14581" width="8.7109375" style="18" customWidth="1"/>
    <col min="14582" max="14582" width="0" style="18" hidden="1" customWidth="1"/>
    <col min="14583" max="14583" width="6.28515625" style="18" customWidth="1"/>
    <col min="14584" max="14584" width="11.5703125" style="18" customWidth="1"/>
    <col min="14585" max="14585" width="7.5703125" style="18" customWidth="1"/>
    <col min="14586" max="14586" width="6.140625" style="18" customWidth="1"/>
    <col min="14587" max="14587" width="6.28515625" style="18" customWidth="1"/>
    <col min="14588" max="14588" width="6.140625" style="18" customWidth="1"/>
    <col min="14589" max="14589" width="6.7109375" style="18" customWidth="1"/>
    <col min="14590" max="14590" width="6.28515625" style="18" customWidth="1"/>
    <col min="14591" max="14591" width="10.28515625" style="18" customWidth="1"/>
    <col min="14592" max="14592" width="10.42578125" style="18" customWidth="1"/>
    <col min="14593" max="14593" width="12" style="18" customWidth="1"/>
    <col min="14594" max="14833" width="9.140625" style="18"/>
    <col min="14834" max="14834" width="6" style="18" customWidth="1"/>
    <col min="14835" max="14835" width="11.140625" style="18" customWidth="1"/>
    <col min="14836" max="14836" width="19" style="18" customWidth="1"/>
    <col min="14837" max="14837" width="8.7109375" style="18" customWidth="1"/>
    <col min="14838" max="14838" width="0" style="18" hidden="1" customWidth="1"/>
    <col min="14839" max="14839" width="6.28515625" style="18" customWidth="1"/>
    <col min="14840" max="14840" width="11.5703125" style="18" customWidth="1"/>
    <col min="14841" max="14841" width="7.5703125" style="18" customWidth="1"/>
    <col min="14842" max="14842" width="6.140625" style="18" customWidth="1"/>
    <col min="14843" max="14843" width="6.28515625" style="18" customWidth="1"/>
    <col min="14844" max="14844" width="6.140625" style="18" customWidth="1"/>
    <col min="14845" max="14845" width="6.7109375" style="18" customWidth="1"/>
    <col min="14846" max="14846" width="6.28515625" style="18" customWidth="1"/>
    <col min="14847" max="14847" width="10.28515625" style="18" customWidth="1"/>
    <col min="14848" max="14848" width="10.42578125" style="18" customWidth="1"/>
    <col min="14849" max="14849" width="12" style="18" customWidth="1"/>
    <col min="14850" max="15089" width="9.140625" style="18"/>
    <col min="15090" max="15090" width="6" style="18" customWidth="1"/>
    <col min="15091" max="15091" width="11.140625" style="18" customWidth="1"/>
    <col min="15092" max="15092" width="19" style="18" customWidth="1"/>
    <col min="15093" max="15093" width="8.7109375" style="18" customWidth="1"/>
    <col min="15094" max="15094" width="0" style="18" hidden="1" customWidth="1"/>
    <col min="15095" max="15095" width="6.28515625" style="18" customWidth="1"/>
    <col min="15096" max="15096" width="11.5703125" style="18" customWidth="1"/>
    <col min="15097" max="15097" width="7.5703125" style="18" customWidth="1"/>
    <col min="15098" max="15098" width="6.140625" style="18" customWidth="1"/>
    <col min="15099" max="15099" width="6.28515625" style="18" customWidth="1"/>
    <col min="15100" max="15100" width="6.140625" style="18" customWidth="1"/>
    <col min="15101" max="15101" width="6.7109375" style="18" customWidth="1"/>
    <col min="15102" max="15102" width="6.28515625" style="18" customWidth="1"/>
    <col min="15103" max="15103" width="10.28515625" style="18" customWidth="1"/>
    <col min="15104" max="15104" width="10.42578125" style="18" customWidth="1"/>
    <col min="15105" max="15105" width="12" style="18" customWidth="1"/>
    <col min="15106" max="15345" width="9.140625" style="18"/>
    <col min="15346" max="15346" width="6" style="18" customWidth="1"/>
    <col min="15347" max="15347" width="11.140625" style="18" customWidth="1"/>
    <col min="15348" max="15348" width="19" style="18" customWidth="1"/>
    <col min="15349" max="15349" width="8.7109375" style="18" customWidth="1"/>
    <col min="15350" max="15350" width="0" style="18" hidden="1" customWidth="1"/>
    <col min="15351" max="15351" width="6.28515625" style="18" customWidth="1"/>
    <col min="15352" max="15352" width="11.5703125" style="18" customWidth="1"/>
    <col min="15353" max="15353" width="7.5703125" style="18" customWidth="1"/>
    <col min="15354" max="15354" width="6.140625" style="18" customWidth="1"/>
    <col min="15355" max="15355" width="6.28515625" style="18" customWidth="1"/>
    <col min="15356" max="15356" width="6.140625" style="18" customWidth="1"/>
    <col min="15357" max="15357" width="6.7109375" style="18" customWidth="1"/>
    <col min="15358" max="15358" width="6.28515625" style="18" customWidth="1"/>
    <col min="15359" max="15359" width="10.28515625" style="18" customWidth="1"/>
    <col min="15360" max="15360" width="10.42578125" style="18" customWidth="1"/>
    <col min="15361" max="15361" width="12" style="18" customWidth="1"/>
    <col min="15362" max="15601" width="9.140625" style="18"/>
    <col min="15602" max="15602" width="6" style="18" customWidth="1"/>
    <col min="15603" max="15603" width="11.140625" style="18" customWidth="1"/>
    <col min="15604" max="15604" width="19" style="18" customWidth="1"/>
    <col min="15605" max="15605" width="8.7109375" style="18" customWidth="1"/>
    <col min="15606" max="15606" width="0" style="18" hidden="1" customWidth="1"/>
    <col min="15607" max="15607" width="6.28515625" style="18" customWidth="1"/>
    <col min="15608" max="15608" width="11.5703125" style="18" customWidth="1"/>
    <col min="15609" max="15609" width="7.5703125" style="18" customWidth="1"/>
    <col min="15610" max="15610" width="6.140625" style="18" customWidth="1"/>
    <col min="15611" max="15611" width="6.28515625" style="18" customWidth="1"/>
    <col min="15612" max="15612" width="6.140625" style="18" customWidth="1"/>
    <col min="15613" max="15613" width="6.7109375" style="18" customWidth="1"/>
    <col min="15614" max="15614" width="6.28515625" style="18" customWidth="1"/>
    <col min="15615" max="15615" width="10.28515625" style="18" customWidth="1"/>
    <col min="15616" max="15616" width="10.42578125" style="18" customWidth="1"/>
    <col min="15617" max="15617" width="12" style="18" customWidth="1"/>
    <col min="15618" max="15857" width="9.140625" style="18"/>
    <col min="15858" max="15858" width="6" style="18" customWidth="1"/>
    <col min="15859" max="15859" width="11.140625" style="18" customWidth="1"/>
    <col min="15860" max="15860" width="19" style="18" customWidth="1"/>
    <col min="15861" max="15861" width="8.7109375" style="18" customWidth="1"/>
    <col min="15862" max="15862" width="0" style="18" hidden="1" customWidth="1"/>
    <col min="15863" max="15863" width="6.28515625" style="18" customWidth="1"/>
    <col min="15864" max="15864" width="11.5703125" style="18" customWidth="1"/>
    <col min="15865" max="15865" width="7.5703125" style="18" customWidth="1"/>
    <col min="15866" max="15866" width="6.140625" style="18" customWidth="1"/>
    <col min="15867" max="15867" width="6.28515625" style="18" customWidth="1"/>
    <col min="15868" max="15868" width="6.140625" style="18" customWidth="1"/>
    <col min="15869" max="15869" width="6.7109375" style="18" customWidth="1"/>
    <col min="15870" max="15870" width="6.28515625" style="18" customWidth="1"/>
    <col min="15871" max="15871" width="10.28515625" style="18" customWidth="1"/>
    <col min="15872" max="15872" width="10.42578125" style="18" customWidth="1"/>
    <col min="15873" max="15873" width="12" style="18" customWidth="1"/>
    <col min="15874" max="16113" width="9.140625" style="18"/>
    <col min="16114" max="16114" width="6" style="18" customWidth="1"/>
    <col min="16115" max="16115" width="11.140625" style="18" customWidth="1"/>
    <col min="16116" max="16116" width="19" style="18" customWidth="1"/>
    <col min="16117" max="16117" width="8.7109375" style="18" customWidth="1"/>
    <col min="16118" max="16118" width="0" style="18" hidden="1" customWidth="1"/>
    <col min="16119" max="16119" width="6.28515625" style="18" customWidth="1"/>
    <col min="16120" max="16120" width="11.5703125" style="18" customWidth="1"/>
    <col min="16121" max="16121" width="7.5703125" style="18" customWidth="1"/>
    <col min="16122" max="16122" width="6.140625" style="18" customWidth="1"/>
    <col min="16123" max="16123" width="6.28515625" style="18" customWidth="1"/>
    <col min="16124" max="16124" width="6.140625" style="18" customWidth="1"/>
    <col min="16125" max="16125" width="6.7109375" style="18" customWidth="1"/>
    <col min="16126" max="16126" width="6.28515625" style="18" customWidth="1"/>
    <col min="16127" max="16127" width="10.28515625" style="18" customWidth="1"/>
    <col min="16128" max="16128" width="10.42578125" style="18" customWidth="1"/>
    <col min="16129" max="16129" width="12" style="18" customWidth="1"/>
    <col min="16130" max="16384" width="9.140625" style="18"/>
  </cols>
  <sheetData>
    <row r="1" spans="1:16" x14ac:dyDescent="0.25">
      <c r="G1" s="57"/>
      <c r="J1" s="1227" t="s">
        <v>800</v>
      </c>
      <c r="K1" s="1227"/>
      <c r="L1" s="1227"/>
      <c r="M1" s="1227"/>
      <c r="N1" s="1227"/>
    </row>
    <row r="2" spans="1:16" s="22" customFormat="1" x14ac:dyDescent="0.25">
      <c r="A2" s="1227" t="s">
        <v>32</v>
      </c>
      <c r="B2" s="1227"/>
      <c r="C2" s="1227"/>
      <c r="D2" s="1227"/>
      <c r="E2" s="495"/>
      <c r="F2" s="495"/>
      <c r="G2" s="58"/>
      <c r="J2" s="1219" t="s">
        <v>33</v>
      </c>
      <c r="K2" s="1219"/>
      <c r="L2" s="1219"/>
      <c r="M2" s="1219"/>
      <c r="N2" s="1219"/>
      <c r="O2" s="1219"/>
    </row>
    <row r="3" spans="1:16" x14ac:dyDescent="0.25">
      <c r="A3" s="1219" t="s">
        <v>34</v>
      </c>
      <c r="B3" s="1219"/>
      <c r="C3" s="1219"/>
      <c r="D3" s="1219"/>
      <c r="G3" s="57"/>
      <c r="J3" s="1219" t="s">
        <v>35</v>
      </c>
      <c r="K3" s="1219"/>
      <c r="L3" s="1219"/>
      <c r="M3" s="1219"/>
      <c r="N3" s="1219"/>
      <c r="O3" s="1219"/>
    </row>
    <row r="4" spans="1:16" x14ac:dyDescent="0.25">
      <c r="C4" s="58"/>
      <c r="D4" s="58"/>
      <c r="E4" s="496"/>
      <c r="F4" s="496"/>
      <c r="G4" s="57"/>
      <c r="J4" s="57"/>
      <c r="K4" s="57"/>
      <c r="L4" s="57"/>
      <c r="M4" s="57"/>
    </row>
    <row r="5" spans="1:16" x14ac:dyDescent="0.25">
      <c r="G5" s="57"/>
      <c r="J5" s="1218" t="s">
        <v>1756</v>
      </c>
      <c r="K5" s="1218"/>
      <c r="L5" s="1218"/>
      <c r="M5" s="1218"/>
      <c r="N5" s="1218"/>
      <c r="O5" s="1218"/>
    </row>
    <row r="6" spans="1:16" x14ac:dyDescent="0.25">
      <c r="G6" s="57"/>
      <c r="K6" s="495"/>
      <c r="L6" s="495"/>
      <c r="M6" s="494"/>
      <c r="N6" s="495"/>
    </row>
    <row r="7" spans="1:16" x14ac:dyDescent="0.25">
      <c r="A7" s="1219" t="s">
        <v>0</v>
      </c>
      <c r="B7" s="1219"/>
      <c r="C7" s="1219"/>
      <c r="D7" s="1219"/>
      <c r="E7" s="1219"/>
      <c r="F7" s="1219"/>
      <c r="G7" s="1219"/>
      <c r="H7" s="1219"/>
      <c r="I7" s="1219"/>
      <c r="J7" s="1219"/>
      <c r="K7" s="1219"/>
      <c r="L7" s="1219"/>
      <c r="M7" s="1219"/>
      <c r="N7" s="1219"/>
      <c r="O7" s="1219"/>
      <c r="P7" s="495"/>
    </row>
    <row r="8" spans="1:16" s="130" customFormat="1" ht="18.75" x14ac:dyDescent="0.3">
      <c r="A8" s="1331" t="s">
        <v>1758</v>
      </c>
      <c r="B8" s="1331"/>
      <c r="C8" s="1331"/>
      <c r="D8" s="1331"/>
      <c r="E8" s="1331"/>
      <c r="F8" s="1331"/>
      <c r="G8" s="1331"/>
      <c r="H8" s="1331"/>
      <c r="I8" s="1331"/>
      <c r="J8" s="1331"/>
      <c r="K8" s="1331"/>
      <c r="L8" s="1331"/>
      <c r="M8" s="1331"/>
      <c r="N8" s="1331"/>
      <c r="O8" s="1331"/>
      <c r="P8" s="129"/>
    </row>
    <row r="9" spans="1:16" s="130" customFormat="1" ht="18.75" x14ac:dyDescent="0.3">
      <c r="A9" s="1331" t="s">
        <v>946</v>
      </c>
      <c r="B9" s="1331"/>
      <c r="C9" s="1331"/>
      <c r="D9" s="1331"/>
      <c r="E9" s="1331"/>
      <c r="F9" s="1331"/>
      <c r="G9" s="1331"/>
      <c r="H9" s="1331"/>
      <c r="I9" s="1331"/>
      <c r="J9" s="1331"/>
      <c r="K9" s="1331"/>
      <c r="L9" s="1331"/>
      <c r="M9" s="1331"/>
      <c r="N9" s="1331"/>
      <c r="O9" s="1331"/>
      <c r="P9" s="129"/>
    </row>
    <row r="10" spans="1:16" s="130" customFormat="1" ht="18.75" x14ac:dyDescent="0.3">
      <c r="A10" s="1331" t="s">
        <v>802</v>
      </c>
      <c r="B10" s="1331"/>
      <c r="C10" s="1331"/>
      <c r="D10" s="1331"/>
      <c r="E10" s="1331"/>
      <c r="F10" s="1331"/>
      <c r="G10" s="1331"/>
      <c r="H10" s="1331"/>
      <c r="I10" s="1331"/>
      <c r="J10" s="1331"/>
      <c r="K10" s="1331"/>
      <c r="L10" s="1331"/>
      <c r="M10" s="1331"/>
      <c r="N10" s="1331"/>
      <c r="O10" s="1331"/>
      <c r="P10" s="129"/>
    </row>
    <row r="11" spans="1:16" s="130" customFormat="1" ht="18.75" x14ac:dyDescent="0.3">
      <c r="A11" s="1332"/>
      <c r="B11" s="1333"/>
      <c r="C11" s="1333"/>
      <c r="D11" s="1333"/>
      <c r="E11" s="1333"/>
      <c r="F11" s="1333"/>
      <c r="G11" s="1333"/>
      <c r="H11" s="1333"/>
      <c r="I11" s="1333"/>
      <c r="J11" s="1333"/>
      <c r="K11" s="1333"/>
      <c r="L11" s="1333"/>
      <c r="M11" s="1333"/>
      <c r="N11" s="1333"/>
      <c r="O11" s="1333"/>
      <c r="P11" s="131"/>
    </row>
    <row r="12" spans="1:16" s="130" customFormat="1" ht="18.75" x14ac:dyDescent="0.3">
      <c r="A12" s="132"/>
      <c r="B12" s="133"/>
      <c r="C12" s="133"/>
      <c r="D12" s="133"/>
      <c r="E12" s="134"/>
      <c r="F12" s="134"/>
      <c r="G12" s="135"/>
      <c r="H12" s="133"/>
      <c r="I12" s="136"/>
      <c r="J12" s="137"/>
      <c r="K12" s="136"/>
      <c r="L12" s="136"/>
      <c r="M12" s="134"/>
      <c r="N12" s="133"/>
      <c r="O12" s="133"/>
      <c r="P12" s="131"/>
    </row>
    <row r="13" spans="1:16" s="138" customFormat="1" ht="18.75" x14ac:dyDescent="0.3">
      <c r="A13" s="1334" t="s">
        <v>1</v>
      </c>
      <c r="B13" s="1334" t="s">
        <v>2</v>
      </c>
      <c r="C13" s="1334" t="s">
        <v>3</v>
      </c>
      <c r="D13" s="1334"/>
      <c r="E13" s="1334" t="s">
        <v>4</v>
      </c>
      <c r="F13" s="1335" t="s">
        <v>5</v>
      </c>
      <c r="G13" s="1334" t="s">
        <v>6</v>
      </c>
      <c r="H13" s="1337" t="s">
        <v>7</v>
      </c>
      <c r="I13" s="1337"/>
      <c r="J13" s="1337"/>
      <c r="K13" s="1337"/>
      <c r="L13" s="1337"/>
      <c r="M13" s="1334" t="s">
        <v>8</v>
      </c>
      <c r="N13" s="1334" t="s">
        <v>9</v>
      </c>
      <c r="O13" s="1334" t="s">
        <v>10</v>
      </c>
      <c r="P13" s="1252" t="s">
        <v>1565</v>
      </c>
    </row>
    <row r="14" spans="1:16" s="139" customFormat="1" ht="18.75" x14ac:dyDescent="0.3">
      <c r="A14" s="1334"/>
      <c r="B14" s="1335"/>
      <c r="C14" s="1335"/>
      <c r="D14" s="1335"/>
      <c r="E14" s="1335"/>
      <c r="F14" s="1336"/>
      <c r="G14" s="1335"/>
      <c r="H14" s="518" t="s">
        <v>11</v>
      </c>
      <c r="I14" s="518" t="s">
        <v>12</v>
      </c>
      <c r="J14" s="518" t="s">
        <v>13</v>
      </c>
      <c r="K14" s="518" t="s">
        <v>14</v>
      </c>
      <c r="L14" s="518" t="s">
        <v>15</v>
      </c>
      <c r="M14" s="1334"/>
      <c r="N14" s="1334"/>
      <c r="O14" s="1334"/>
      <c r="P14" s="1252"/>
    </row>
    <row r="15" spans="1:16" s="139" customFormat="1" ht="18.75" x14ac:dyDescent="0.3">
      <c r="A15" s="519" t="s">
        <v>1757</v>
      </c>
      <c r="B15" s="520" t="s">
        <v>947</v>
      </c>
      <c r="C15" s="520" t="s">
        <v>948</v>
      </c>
      <c r="D15" s="520" t="s">
        <v>42</v>
      </c>
      <c r="E15" s="521" t="s">
        <v>22</v>
      </c>
      <c r="F15" s="520" t="s">
        <v>949</v>
      </c>
      <c r="G15" s="520" t="s">
        <v>98</v>
      </c>
      <c r="H15" s="522">
        <v>16</v>
      </c>
      <c r="I15" s="523">
        <v>22</v>
      </c>
      <c r="J15" s="524">
        <v>15</v>
      </c>
      <c r="K15" s="524">
        <v>25</v>
      </c>
      <c r="L15" s="524">
        <v>0</v>
      </c>
      <c r="M15" s="523">
        <f>SUM(H15:L15)</f>
        <v>78</v>
      </c>
      <c r="N15" s="523" t="str">
        <f>IF(M15&gt;=90,"Xuất sắc",IF(M15&gt;=80,"Tốt",IF(M15&gt;=65,"Khá",IF(M15&gt;=50,"TB",IF(M15&gt;=35,"Yếu","Kém")))))</f>
        <v>Khá</v>
      </c>
      <c r="O15" s="525"/>
      <c r="P15" s="130" t="s">
        <v>2448</v>
      </c>
    </row>
    <row r="16" spans="1:16" s="140" customFormat="1" ht="18.75" x14ac:dyDescent="0.3">
      <c r="A16" s="526">
        <v>2</v>
      </c>
      <c r="B16" s="527" t="s">
        <v>950</v>
      </c>
      <c r="C16" s="527" t="s">
        <v>951</v>
      </c>
      <c r="D16" s="527" t="s">
        <v>92</v>
      </c>
      <c r="E16" s="528" t="s">
        <v>22</v>
      </c>
      <c r="F16" s="527" t="s">
        <v>952</v>
      </c>
      <c r="G16" s="527" t="s">
        <v>18</v>
      </c>
      <c r="H16" s="529">
        <v>18</v>
      </c>
      <c r="I16" s="530">
        <v>22</v>
      </c>
      <c r="J16" s="531">
        <v>10</v>
      </c>
      <c r="K16" s="531">
        <v>25</v>
      </c>
      <c r="L16" s="531">
        <v>6</v>
      </c>
      <c r="M16" s="530">
        <f t="shared" ref="M16:M42" si="0">SUM(H16:L16)</f>
        <v>81</v>
      </c>
      <c r="N16" s="530" t="str">
        <f t="shared" ref="N16:N42" si="1">IF(M16&gt;=90,"Xuất sắc",IF(M16&gt;=80,"Tốt",IF(M16&gt;=65,"Khá",IF(M16&gt;=50,"TB",IF(M16&gt;=35,"Yếu","Kém")))))</f>
        <v>Tốt</v>
      </c>
      <c r="O16" s="532" t="s">
        <v>27</v>
      </c>
      <c r="P16" s="938" t="s">
        <v>2447</v>
      </c>
    </row>
    <row r="17" spans="1:16" s="139" customFormat="1" ht="18.75" x14ac:dyDescent="0.3">
      <c r="A17" s="533">
        <v>3</v>
      </c>
      <c r="B17" s="534" t="s">
        <v>953</v>
      </c>
      <c r="C17" s="534" t="s">
        <v>954</v>
      </c>
      <c r="D17" s="534" t="s">
        <v>191</v>
      </c>
      <c r="E17" s="535" t="s">
        <v>17</v>
      </c>
      <c r="F17" s="534" t="s">
        <v>955</v>
      </c>
      <c r="G17" s="534" t="s">
        <v>18</v>
      </c>
      <c r="H17" s="522">
        <v>16</v>
      </c>
      <c r="I17" s="523">
        <v>22</v>
      </c>
      <c r="J17" s="524">
        <v>15</v>
      </c>
      <c r="K17" s="524">
        <v>25</v>
      </c>
      <c r="L17" s="524">
        <v>2</v>
      </c>
      <c r="M17" s="523">
        <f t="shared" si="0"/>
        <v>80</v>
      </c>
      <c r="N17" s="523" t="str">
        <f t="shared" si="1"/>
        <v>Tốt</v>
      </c>
      <c r="O17" s="525"/>
      <c r="P17" s="130" t="s">
        <v>2438</v>
      </c>
    </row>
    <row r="18" spans="1:16" s="536" customFormat="1" ht="18.75" x14ac:dyDescent="0.3">
      <c r="A18" s="526">
        <v>4</v>
      </c>
      <c r="B18" s="527" t="s">
        <v>956</v>
      </c>
      <c r="C18" s="527" t="s">
        <v>55</v>
      </c>
      <c r="D18" s="527" t="s">
        <v>24</v>
      </c>
      <c r="E18" s="528" t="s">
        <v>22</v>
      </c>
      <c r="F18" s="527" t="s">
        <v>957</v>
      </c>
      <c r="G18" s="527" t="s">
        <v>18</v>
      </c>
      <c r="H18" s="529">
        <v>20</v>
      </c>
      <c r="I18" s="530">
        <v>22</v>
      </c>
      <c r="J18" s="531">
        <v>15</v>
      </c>
      <c r="K18" s="531">
        <v>25</v>
      </c>
      <c r="L18" s="531">
        <v>5</v>
      </c>
      <c r="M18" s="530">
        <f t="shared" si="0"/>
        <v>87</v>
      </c>
      <c r="N18" s="530" t="str">
        <f t="shared" si="1"/>
        <v>Tốt</v>
      </c>
      <c r="O18" s="532"/>
      <c r="P18" s="939" t="s">
        <v>2455</v>
      </c>
    </row>
    <row r="19" spans="1:16" s="139" customFormat="1" ht="18.75" x14ac:dyDescent="0.3">
      <c r="A19" s="533">
        <v>5</v>
      </c>
      <c r="B19" s="534" t="s">
        <v>958</v>
      </c>
      <c r="C19" s="534" t="s">
        <v>959</v>
      </c>
      <c r="D19" s="534" t="s">
        <v>960</v>
      </c>
      <c r="E19" s="535" t="s">
        <v>22</v>
      </c>
      <c r="F19" s="534" t="s">
        <v>961</v>
      </c>
      <c r="G19" s="534" t="s">
        <v>18</v>
      </c>
      <c r="H19" s="522">
        <v>18</v>
      </c>
      <c r="I19" s="523">
        <v>22</v>
      </c>
      <c r="J19" s="524">
        <v>10</v>
      </c>
      <c r="K19" s="524">
        <v>25</v>
      </c>
      <c r="L19" s="524">
        <v>5</v>
      </c>
      <c r="M19" s="537">
        <f t="shared" si="0"/>
        <v>80</v>
      </c>
      <c r="N19" s="537" t="str">
        <f t="shared" si="1"/>
        <v>Tốt</v>
      </c>
      <c r="O19" s="525"/>
      <c r="P19" s="130" t="s">
        <v>2441</v>
      </c>
    </row>
    <row r="20" spans="1:16" s="536" customFormat="1" ht="18.75" x14ac:dyDescent="0.3">
      <c r="A20" s="526">
        <v>6</v>
      </c>
      <c r="B20" s="527" t="s">
        <v>962</v>
      </c>
      <c r="C20" s="527" t="s">
        <v>963</v>
      </c>
      <c r="D20" s="527" t="s">
        <v>261</v>
      </c>
      <c r="E20" s="528" t="s">
        <v>17</v>
      </c>
      <c r="F20" s="527" t="s">
        <v>964</v>
      </c>
      <c r="G20" s="527" t="s">
        <v>98</v>
      </c>
      <c r="H20" s="529">
        <v>18</v>
      </c>
      <c r="I20" s="530">
        <v>22</v>
      </c>
      <c r="J20" s="531">
        <v>10</v>
      </c>
      <c r="K20" s="531">
        <v>25</v>
      </c>
      <c r="L20" s="531">
        <v>0</v>
      </c>
      <c r="M20" s="530">
        <f t="shared" si="0"/>
        <v>75</v>
      </c>
      <c r="N20" s="530" t="str">
        <f t="shared" si="1"/>
        <v>Khá</v>
      </c>
      <c r="O20" s="532"/>
      <c r="P20" s="939" t="s">
        <v>2442</v>
      </c>
    </row>
    <row r="21" spans="1:16" s="140" customFormat="1" ht="18.75" x14ac:dyDescent="0.3">
      <c r="A21" s="962">
        <v>7</v>
      </c>
      <c r="B21" s="963" t="s">
        <v>965</v>
      </c>
      <c r="C21" s="963" t="s">
        <v>260</v>
      </c>
      <c r="D21" s="963" t="s">
        <v>598</v>
      </c>
      <c r="E21" s="964" t="s">
        <v>17</v>
      </c>
      <c r="F21" s="963" t="s">
        <v>966</v>
      </c>
      <c r="G21" s="963" t="s">
        <v>18</v>
      </c>
      <c r="H21" s="965">
        <v>18</v>
      </c>
      <c r="I21" s="966">
        <v>22</v>
      </c>
      <c r="J21" s="967">
        <v>19</v>
      </c>
      <c r="K21" s="967">
        <v>20</v>
      </c>
      <c r="L21" s="967">
        <v>10</v>
      </c>
      <c r="M21" s="966">
        <f t="shared" si="0"/>
        <v>89</v>
      </c>
      <c r="N21" s="966" t="str">
        <f t="shared" si="1"/>
        <v>Tốt</v>
      </c>
      <c r="O21" s="968" t="s">
        <v>231</v>
      </c>
      <c r="P21" s="938" t="s">
        <v>2452</v>
      </c>
    </row>
    <row r="22" spans="1:16" s="536" customFormat="1" ht="18.75" x14ac:dyDescent="0.3">
      <c r="A22" s="526">
        <v>8</v>
      </c>
      <c r="B22" s="527" t="s">
        <v>967</v>
      </c>
      <c r="C22" s="527" t="s">
        <v>968</v>
      </c>
      <c r="D22" s="527" t="s">
        <v>25</v>
      </c>
      <c r="E22" s="528" t="s">
        <v>17</v>
      </c>
      <c r="F22" s="527" t="s">
        <v>952</v>
      </c>
      <c r="G22" s="527" t="s">
        <v>18</v>
      </c>
      <c r="H22" s="529">
        <v>18</v>
      </c>
      <c r="I22" s="530">
        <v>22</v>
      </c>
      <c r="J22" s="531">
        <v>10</v>
      </c>
      <c r="K22" s="531">
        <v>25</v>
      </c>
      <c r="L22" s="531">
        <v>8</v>
      </c>
      <c r="M22" s="538">
        <f t="shared" si="0"/>
        <v>83</v>
      </c>
      <c r="N22" s="538" t="str">
        <f t="shared" si="1"/>
        <v>Tốt</v>
      </c>
      <c r="O22" s="532" t="s">
        <v>29</v>
      </c>
      <c r="P22" s="939" t="s">
        <v>2444</v>
      </c>
    </row>
    <row r="23" spans="1:16" s="536" customFormat="1" ht="18.75" x14ac:dyDescent="0.3">
      <c r="A23" s="526">
        <v>9</v>
      </c>
      <c r="B23" s="527" t="s">
        <v>969</v>
      </c>
      <c r="C23" s="527" t="s">
        <v>970</v>
      </c>
      <c r="D23" s="527" t="s">
        <v>158</v>
      </c>
      <c r="E23" s="528" t="s">
        <v>22</v>
      </c>
      <c r="F23" s="527" t="s">
        <v>971</v>
      </c>
      <c r="G23" s="527" t="s">
        <v>18</v>
      </c>
      <c r="H23" s="529">
        <v>16</v>
      </c>
      <c r="I23" s="530">
        <v>22</v>
      </c>
      <c r="J23" s="531">
        <v>10</v>
      </c>
      <c r="K23" s="531">
        <v>25</v>
      </c>
      <c r="L23" s="531">
        <v>5</v>
      </c>
      <c r="M23" s="530">
        <f t="shared" si="0"/>
        <v>78</v>
      </c>
      <c r="N23" s="530" t="str">
        <f t="shared" si="1"/>
        <v>Khá</v>
      </c>
      <c r="O23" s="532"/>
      <c r="P23" s="939" t="s">
        <v>2451</v>
      </c>
    </row>
    <row r="24" spans="1:16" s="536" customFormat="1" ht="18.75" x14ac:dyDescent="0.3">
      <c r="A24" s="526">
        <v>10</v>
      </c>
      <c r="B24" s="527" t="s">
        <v>972</v>
      </c>
      <c r="C24" s="527" t="s">
        <v>973</v>
      </c>
      <c r="D24" s="527" t="s">
        <v>974</v>
      </c>
      <c r="E24" s="528" t="s">
        <v>17</v>
      </c>
      <c r="F24" s="527" t="s">
        <v>975</v>
      </c>
      <c r="G24" s="527" t="s">
        <v>98</v>
      </c>
      <c r="H24" s="529">
        <v>20</v>
      </c>
      <c r="I24" s="530">
        <v>25</v>
      </c>
      <c r="J24" s="531">
        <v>20</v>
      </c>
      <c r="K24" s="531">
        <v>25</v>
      </c>
      <c r="L24" s="531">
        <v>7</v>
      </c>
      <c r="M24" s="538">
        <f t="shared" si="0"/>
        <v>97</v>
      </c>
      <c r="N24" s="538" t="str">
        <f t="shared" si="1"/>
        <v>Xuất sắc</v>
      </c>
      <c r="O24" s="532"/>
      <c r="P24" s="939" t="s">
        <v>2437</v>
      </c>
    </row>
    <row r="25" spans="1:16" s="140" customFormat="1" ht="37.5" x14ac:dyDescent="0.3">
      <c r="A25" s="962">
        <v>11</v>
      </c>
      <c r="B25" s="963" t="s">
        <v>976</v>
      </c>
      <c r="C25" s="963" t="s">
        <v>977</v>
      </c>
      <c r="D25" s="963" t="s">
        <v>566</v>
      </c>
      <c r="E25" s="964" t="s">
        <v>17</v>
      </c>
      <c r="F25" s="963" t="s">
        <v>978</v>
      </c>
      <c r="G25" s="963" t="s">
        <v>18</v>
      </c>
      <c r="H25" s="965">
        <v>18</v>
      </c>
      <c r="I25" s="966">
        <v>22</v>
      </c>
      <c r="J25" s="967">
        <v>19</v>
      </c>
      <c r="K25" s="967">
        <v>25</v>
      </c>
      <c r="L25" s="967">
        <v>10</v>
      </c>
      <c r="M25" s="969">
        <f t="shared" si="0"/>
        <v>94</v>
      </c>
      <c r="N25" s="969" t="str">
        <f t="shared" si="1"/>
        <v>Xuất sắc</v>
      </c>
      <c r="O25" s="968" t="s">
        <v>23</v>
      </c>
      <c r="P25" s="970" t="s">
        <v>2443</v>
      </c>
    </row>
    <row r="26" spans="1:16" s="536" customFormat="1" ht="18.75" x14ac:dyDescent="0.3">
      <c r="A26" s="526">
        <v>0</v>
      </c>
      <c r="B26" s="527" t="s">
        <v>979</v>
      </c>
      <c r="C26" s="527" t="s">
        <v>980</v>
      </c>
      <c r="D26" s="527" t="s">
        <v>24</v>
      </c>
      <c r="E26" s="528" t="s">
        <v>22</v>
      </c>
      <c r="F26" s="527" t="s">
        <v>981</v>
      </c>
      <c r="G26" s="527" t="s">
        <v>18</v>
      </c>
      <c r="H26" s="529">
        <v>0</v>
      </c>
      <c r="I26" s="530">
        <v>0</v>
      </c>
      <c r="J26" s="531">
        <v>0</v>
      </c>
      <c r="K26" s="531">
        <v>0</v>
      </c>
      <c r="L26" s="531">
        <v>0</v>
      </c>
      <c r="M26" s="530">
        <f t="shared" si="0"/>
        <v>0</v>
      </c>
      <c r="N26" s="530" t="str">
        <f t="shared" si="1"/>
        <v>Kém</v>
      </c>
      <c r="O26" s="532"/>
      <c r="P26" s="939"/>
    </row>
    <row r="27" spans="1:16" s="536" customFormat="1" ht="18.75" x14ac:dyDescent="0.3">
      <c r="A27" s="526">
        <v>13</v>
      </c>
      <c r="B27" s="527" t="s">
        <v>982</v>
      </c>
      <c r="C27" s="527" t="s">
        <v>983</v>
      </c>
      <c r="D27" s="527" t="s">
        <v>984</v>
      </c>
      <c r="E27" s="528" t="s">
        <v>17</v>
      </c>
      <c r="F27" s="527" t="s">
        <v>817</v>
      </c>
      <c r="G27" s="527" t="s">
        <v>98</v>
      </c>
      <c r="H27" s="529">
        <v>16</v>
      </c>
      <c r="I27" s="530">
        <v>22</v>
      </c>
      <c r="J27" s="531">
        <v>15</v>
      </c>
      <c r="K27" s="531">
        <v>25</v>
      </c>
      <c r="L27" s="531">
        <v>5</v>
      </c>
      <c r="M27" s="538">
        <f>SUM(H27:L27)</f>
        <v>83</v>
      </c>
      <c r="N27" s="538" t="str">
        <f t="shared" si="1"/>
        <v>Tốt</v>
      </c>
      <c r="O27" s="532"/>
      <c r="P27" s="939" t="s">
        <v>2454</v>
      </c>
    </row>
    <row r="28" spans="1:16" s="536" customFormat="1" ht="18.75" x14ac:dyDescent="0.3">
      <c r="A28" s="526">
        <v>14</v>
      </c>
      <c r="B28" s="527" t="s">
        <v>985</v>
      </c>
      <c r="C28" s="527" t="s">
        <v>986</v>
      </c>
      <c r="D28" s="527" t="s">
        <v>42</v>
      </c>
      <c r="E28" s="528" t="s">
        <v>22</v>
      </c>
      <c r="F28" s="527" t="s">
        <v>987</v>
      </c>
      <c r="G28" s="527" t="s">
        <v>18</v>
      </c>
      <c r="H28" s="529">
        <v>18</v>
      </c>
      <c r="I28" s="530">
        <v>22</v>
      </c>
      <c r="J28" s="531">
        <v>10</v>
      </c>
      <c r="K28" s="531">
        <v>25</v>
      </c>
      <c r="L28" s="531">
        <v>10</v>
      </c>
      <c r="M28" s="538">
        <f t="shared" si="0"/>
        <v>85</v>
      </c>
      <c r="N28" s="538" t="str">
        <f t="shared" si="1"/>
        <v>Tốt</v>
      </c>
      <c r="O28" s="532" t="s">
        <v>988</v>
      </c>
      <c r="P28" s="939" t="s">
        <v>2445</v>
      </c>
    </row>
    <row r="29" spans="1:16" s="536" customFormat="1" ht="18.75" x14ac:dyDescent="0.3">
      <c r="A29" s="526">
        <v>15</v>
      </c>
      <c r="B29" s="527" t="s">
        <v>989</v>
      </c>
      <c r="C29" s="527" t="s">
        <v>990</v>
      </c>
      <c r="D29" s="527" t="s">
        <v>991</v>
      </c>
      <c r="E29" s="528" t="s">
        <v>22</v>
      </c>
      <c r="F29" s="527" t="s">
        <v>992</v>
      </c>
      <c r="G29" s="527" t="s">
        <v>18</v>
      </c>
      <c r="H29" s="529">
        <v>16</v>
      </c>
      <c r="I29" s="530">
        <v>22</v>
      </c>
      <c r="J29" s="531">
        <v>10</v>
      </c>
      <c r="K29" s="531">
        <v>25</v>
      </c>
      <c r="L29" s="531">
        <v>0</v>
      </c>
      <c r="M29" s="530">
        <f t="shared" si="0"/>
        <v>73</v>
      </c>
      <c r="N29" s="530" t="str">
        <f t="shared" si="1"/>
        <v>Khá</v>
      </c>
      <c r="O29" s="532"/>
      <c r="P29" s="939" t="s">
        <v>2446</v>
      </c>
    </row>
    <row r="30" spans="1:16" s="139" customFormat="1" ht="18.75" x14ac:dyDescent="0.3">
      <c r="A30" s="533">
        <v>16</v>
      </c>
      <c r="B30" s="534" t="s">
        <v>993</v>
      </c>
      <c r="C30" s="534" t="s">
        <v>272</v>
      </c>
      <c r="D30" s="534" t="s">
        <v>22</v>
      </c>
      <c r="E30" s="535" t="s">
        <v>22</v>
      </c>
      <c r="F30" s="534" t="s">
        <v>994</v>
      </c>
      <c r="G30" s="534" t="s">
        <v>18</v>
      </c>
      <c r="H30" s="522">
        <v>16</v>
      </c>
      <c r="I30" s="523">
        <v>22</v>
      </c>
      <c r="J30" s="524">
        <v>13</v>
      </c>
      <c r="K30" s="524">
        <v>25</v>
      </c>
      <c r="L30" s="524">
        <v>0</v>
      </c>
      <c r="M30" s="523">
        <f t="shared" si="0"/>
        <v>76</v>
      </c>
      <c r="N30" s="523" t="str">
        <f t="shared" si="1"/>
        <v>Khá</v>
      </c>
      <c r="O30" s="525"/>
      <c r="P30" s="130" t="s">
        <v>2449</v>
      </c>
    </row>
    <row r="31" spans="1:16" s="139" customFormat="1" ht="18.75" x14ac:dyDescent="0.3">
      <c r="A31" s="533">
        <v>17</v>
      </c>
      <c r="B31" s="534" t="s">
        <v>995</v>
      </c>
      <c r="C31" s="534" t="s">
        <v>996</v>
      </c>
      <c r="D31" s="534" t="s">
        <v>25</v>
      </c>
      <c r="E31" s="535" t="s">
        <v>22</v>
      </c>
      <c r="F31" s="534" t="s">
        <v>997</v>
      </c>
      <c r="G31" s="534" t="s">
        <v>98</v>
      </c>
      <c r="H31" s="522">
        <v>20</v>
      </c>
      <c r="I31" s="523">
        <v>22</v>
      </c>
      <c r="J31" s="524">
        <v>10</v>
      </c>
      <c r="K31" s="524">
        <v>25</v>
      </c>
      <c r="L31" s="524">
        <v>0</v>
      </c>
      <c r="M31" s="523">
        <f t="shared" si="0"/>
        <v>77</v>
      </c>
      <c r="N31" s="523" t="str">
        <f t="shared" si="1"/>
        <v>Khá</v>
      </c>
      <c r="O31" s="525"/>
      <c r="P31" s="130" t="s">
        <v>2450</v>
      </c>
    </row>
    <row r="32" spans="1:16" s="139" customFormat="1" ht="18.75" x14ac:dyDescent="0.3">
      <c r="A32" s="533">
        <v>18</v>
      </c>
      <c r="B32" s="534" t="s">
        <v>998</v>
      </c>
      <c r="C32" s="534" t="s">
        <v>999</v>
      </c>
      <c r="D32" s="534" t="s">
        <v>250</v>
      </c>
      <c r="E32" s="535" t="s">
        <v>17</v>
      </c>
      <c r="F32" s="534" t="s">
        <v>1000</v>
      </c>
      <c r="G32" s="534" t="s">
        <v>18</v>
      </c>
      <c r="H32" s="522">
        <v>16</v>
      </c>
      <c r="I32" s="523">
        <v>22</v>
      </c>
      <c r="J32" s="524">
        <v>12</v>
      </c>
      <c r="K32" s="524">
        <v>16</v>
      </c>
      <c r="L32" s="524">
        <v>0</v>
      </c>
      <c r="M32" s="523">
        <f t="shared" si="0"/>
        <v>66</v>
      </c>
      <c r="N32" s="523" t="str">
        <f t="shared" si="1"/>
        <v>Khá</v>
      </c>
      <c r="O32" s="525"/>
      <c r="P32" s="130" t="s">
        <v>2435</v>
      </c>
    </row>
    <row r="33" spans="1:16" s="139" customFormat="1" ht="18.75" x14ac:dyDescent="0.3">
      <c r="A33" s="533">
        <v>19</v>
      </c>
      <c r="B33" s="534" t="s">
        <v>1001</v>
      </c>
      <c r="C33" s="534" t="s">
        <v>1002</v>
      </c>
      <c r="D33" s="534" t="s">
        <v>232</v>
      </c>
      <c r="E33" s="535" t="s">
        <v>22</v>
      </c>
      <c r="F33" s="534" t="s">
        <v>1003</v>
      </c>
      <c r="G33" s="534" t="s">
        <v>18</v>
      </c>
      <c r="H33" s="522">
        <v>14</v>
      </c>
      <c r="I33" s="523">
        <v>22</v>
      </c>
      <c r="J33" s="524">
        <v>15</v>
      </c>
      <c r="K33" s="524">
        <v>16</v>
      </c>
      <c r="L33" s="524">
        <v>0</v>
      </c>
      <c r="M33" s="523">
        <f t="shared" si="0"/>
        <v>67</v>
      </c>
      <c r="N33" s="523" t="str">
        <f t="shared" si="1"/>
        <v>Khá</v>
      </c>
      <c r="O33" s="525"/>
      <c r="P33" s="130" t="s">
        <v>2459</v>
      </c>
    </row>
    <row r="34" spans="1:16" s="139" customFormat="1" ht="18.75" x14ac:dyDescent="0.3">
      <c r="A34" s="533">
        <v>20</v>
      </c>
      <c r="B34" s="534" t="s">
        <v>1004</v>
      </c>
      <c r="C34" s="534" t="s">
        <v>262</v>
      </c>
      <c r="D34" s="534" t="s">
        <v>238</v>
      </c>
      <c r="E34" s="535" t="s">
        <v>17</v>
      </c>
      <c r="F34" s="534" t="s">
        <v>1005</v>
      </c>
      <c r="G34" s="534" t="s">
        <v>98</v>
      </c>
      <c r="H34" s="522">
        <v>18</v>
      </c>
      <c r="I34" s="523">
        <v>22</v>
      </c>
      <c r="J34" s="524">
        <v>15</v>
      </c>
      <c r="K34" s="524">
        <v>25</v>
      </c>
      <c r="L34" s="524">
        <v>5</v>
      </c>
      <c r="M34" s="523">
        <f t="shared" si="0"/>
        <v>85</v>
      </c>
      <c r="N34" s="523" t="str">
        <f t="shared" si="1"/>
        <v>Tốt</v>
      </c>
      <c r="O34" s="525"/>
      <c r="P34" s="130" t="s">
        <v>2453</v>
      </c>
    </row>
    <row r="35" spans="1:16" s="139" customFormat="1" ht="18.75" x14ac:dyDescent="0.3">
      <c r="A35" s="533">
        <v>21</v>
      </c>
      <c r="B35" s="534" t="s">
        <v>1006</v>
      </c>
      <c r="C35" s="534" t="s">
        <v>1007</v>
      </c>
      <c r="D35" s="534" t="s">
        <v>26</v>
      </c>
      <c r="E35" s="535" t="s">
        <v>17</v>
      </c>
      <c r="F35" s="534" t="s">
        <v>1008</v>
      </c>
      <c r="G35" s="534" t="s">
        <v>18</v>
      </c>
      <c r="H35" s="522">
        <v>16</v>
      </c>
      <c r="I35" s="523">
        <v>25</v>
      </c>
      <c r="J35" s="524">
        <v>12</v>
      </c>
      <c r="K35" s="524">
        <v>25</v>
      </c>
      <c r="L35" s="524">
        <v>2</v>
      </c>
      <c r="M35" s="537">
        <f t="shared" si="0"/>
        <v>80</v>
      </c>
      <c r="N35" s="537" t="str">
        <f t="shared" si="1"/>
        <v>Tốt</v>
      </c>
      <c r="O35" s="525"/>
      <c r="P35" s="130" t="s">
        <v>2439</v>
      </c>
    </row>
    <row r="36" spans="1:16" s="140" customFormat="1" ht="18.75" x14ac:dyDescent="0.3">
      <c r="A36" s="962">
        <v>22</v>
      </c>
      <c r="B36" s="963" t="s">
        <v>1009</v>
      </c>
      <c r="C36" s="963" t="s">
        <v>1010</v>
      </c>
      <c r="D36" s="963" t="s">
        <v>1011</v>
      </c>
      <c r="E36" s="964" t="s">
        <v>22</v>
      </c>
      <c r="F36" s="963" t="s">
        <v>1012</v>
      </c>
      <c r="G36" s="963" t="s">
        <v>98</v>
      </c>
      <c r="H36" s="965">
        <v>16</v>
      </c>
      <c r="I36" s="966">
        <v>22</v>
      </c>
      <c r="J36" s="967">
        <v>14</v>
      </c>
      <c r="K36" s="967">
        <v>25</v>
      </c>
      <c r="L36" s="967">
        <v>10</v>
      </c>
      <c r="M36" s="966">
        <f t="shared" si="0"/>
        <v>87</v>
      </c>
      <c r="N36" s="966" t="str">
        <f t="shared" si="1"/>
        <v>Tốt</v>
      </c>
      <c r="O36" s="968" t="s">
        <v>20</v>
      </c>
      <c r="P36" s="970" t="s">
        <v>2446</v>
      </c>
    </row>
    <row r="37" spans="1:16" s="139" customFormat="1" ht="18" customHeight="1" x14ac:dyDescent="0.3">
      <c r="A37" s="533">
        <v>23</v>
      </c>
      <c r="B37" s="534" t="s">
        <v>1013</v>
      </c>
      <c r="C37" s="534" t="s">
        <v>1014</v>
      </c>
      <c r="D37" s="534" t="s">
        <v>1015</v>
      </c>
      <c r="E37" s="535" t="s">
        <v>17</v>
      </c>
      <c r="F37" s="534" t="s">
        <v>1016</v>
      </c>
      <c r="G37" s="534" t="s">
        <v>18</v>
      </c>
      <c r="H37" s="522">
        <v>20</v>
      </c>
      <c r="I37" s="523">
        <v>22</v>
      </c>
      <c r="J37" s="524">
        <v>10</v>
      </c>
      <c r="K37" s="524">
        <v>25</v>
      </c>
      <c r="L37" s="524">
        <v>10</v>
      </c>
      <c r="M37" s="537">
        <f t="shared" si="0"/>
        <v>87</v>
      </c>
      <c r="N37" s="537" t="str">
        <f t="shared" si="1"/>
        <v>Tốt</v>
      </c>
      <c r="O37" s="525" t="s">
        <v>27</v>
      </c>
      <c r="P37" s="130" t="s">
        <v>2440</v>
      </c>
    </row>
    <row r="38" spans="1:16" s="139" customFormat="1" ht="18.75" x14ac:dyDescent="0.3">
      <c r="A38" s="533">
        <v>24</v>
      </c>
      <c r="B38" s="534" t="s">
        <v>1017</v>
      </c>
      <c r="C38" s="534" t="s">
        <v>1018</v>
      </c>
      <c r="D38" s="534" t="s">
        <v>1019</v>
      </c>
      <c r="E38" s="535" t="s">
        <v>22</v>
      </c>
      <c r="F38" s="534" t="s">
        <v>1020</v>
      </c>
      <c r="G38" s="534" t="s">
        <v>18</v>
      </c>
      <c r="H38" s="522">
        <v>16</v>
      </c>
      <c r="I38" s="523">
        <v>25</v>
      </c>
      <c r="J38" s="524">
        <v>15</v>
      </c>
      <c r="K38" s="524">
        <v>25</v>
      </c>
      <c r="L38" s="524">
        <v>5</v>
      </c>
      <c r="M38" s="523">
        <f t="shared" si="0"/>
        <v>86</v>
      </c>
      <c r="N38" s="523" t="str">
        <f t="shared" si="1"/>
        <v>Tốt</v>
      </c>
      <c r="O38" s="525"/>
      <c r="P38" s="130" t="s">
        <v>2436</v>
      </c>
    </row>
    <row r="39" spans="1:16" s="139" customFormat="1" ht="18.75" x14ac:dyDescent="0.3">
      <c r="A39" s="533">
        <v>25</v>
      </c>
      <c r="B39" s="534" t="s">
        <v>1021</v>
      </c>
      <c r="C39" s="534" t="s">
        <v>91</v>
      </c>
      <c r="D39" s="534" t="s">
        <v>31</v>
      </c>
      <c r="E39" s="535" t="s">
        <v>22</v>
      </c>
      <c r="F39" s="534" t="s">
        <v>1022</v>
      </c>
      <c r="G39" s="534" t="s">
        <v>18</v>
      </c>
      <c r="H39" s="522">
        <v>16</v>
      </c>
      <c r="I39" s="523">
        <v>22</v>
      </c>
      <c r="J39" s="524">
        <v>10</v>
      </c>
      <c r="K39" s="524">
        <v>25</v>
      </c>
      <c r="L39" s="524">
        <v>0</v>
      </c>
      <c r="M39" s="523">
        <f t="shared" si="0"/>
        <v>73</v>
      </c>
      <c r="N39" s="523" t="str">
        <f t="shared" si="1"/>
        <v>Khá</v>
      </c>
      <c r="O39" s="525"/>
      <c r="P39" s="130" t="s">
        <v>2448</v>
      </c>
    </row>
    <row r="40" spans="1:16" s="139" customFormat="1" ht="18.75" x14ac:dyDescent="0.3">
      <c r="A40" s="533">
        <v>26</v>
      </c>
      <c r="B40" s="534" t="s">
        <v>1023</v>
      </c>
      <c r="C40" s="534" t="s">
        <v>1024</v>
      </c>
      <c r="D40" s="534" t="s">
        <v>24</v>
      </c>
      <c r="E40" s="535" t="s">
        <v>22</v>
      </c>
      <c r="F40" s="534" t="s">
        <v>1025</v>
      </c>
      <c r="G40" s="534" t="s">
        <v>18</v>
      </c>
      <c r="H40" s="522">
        <v>14</v>
      </c>
      <c r="I40" s="523">
        <v>22</v>
      </c>
      <c r="J40" s="524">
        <v>10</v>
      </c>
      <c r="K40" s="524">
        <v>25</v>
      </c>
      <c r="L40" s="524">
        <v>0</v>
      </c>
      <c r="M40" s="523">
        <f t="shared" si="0"/>
        <v>71</v>
      </c>
      <c r="N40" s="523" t="str">
        <f t="shared" si="1"/>
        <v>Khá</v>
      </c>
      <c r="O40" s="525"/>
      <c r="P40" s="130" t="s">
        <v>2448</v>
      </c>
    </row>
    <row r="41" spans="1:16" s="139" customFormat="1" ht="18.75" x14ac:dyDescent="0.3">
      <c r="A41" s="533">
        <v>27</v>
      </c>
      <c r="B41" s="534" t="s">
        <v>1026</v>
      </c>
      <c r="C41" s="534" t="s">
        <v>1027</v>
      </c>
      <c r="D41" s="534" t="s">
        <v>1028</v>
      </c>
      <c r="E41" s="535" t="s">
        <v>22</v>
      </c>
      <c r="F41" s="534" t="s">
        <v>1029</v>
      </c>
      <c r="G41" s="534" t="s">
        <v>18</v>
      </c>
      <c r="H41" s="522">
        <v>16</v>
      </c>
      <c r="I41" s="523">
        <v>22</v>
      </c>
      <c r="J41" s="524">
        <v>15</v>
      </c>
      <c r="K41" s="524">
        <v>25</v>
      </c>
      <c r="L41" s="524">
        <v>0</v>
      </c>
      <c r="M41" s="523">
        <f t="shared" si="0"/>
        <v>78</v>
      </c>
      <c r="N41" s="523" t="str">
        <f t="shared" si="1"/>
        <v>Khá</v>
      </c>
      <c r="O41" s="525"/>
      <c r="P41" s="130" t="s">
        <v>2448</v>
      </c>
    </row>
    <row r="42" spans="1:16" s="139" customFormat="1" ht="18.75" x14ac:dyDescent="0.3">
      <c r="A42" s="533">
        <v>28</v>
      </c>
      <c r="B42" s="534" t="s">
        <v>1030</v>
      </c>
      <c r="C42" s="534" t="s">
        <v>604</v>
      </c>
      <c r="D42" s="534" t="s">
        <v>726</v>
      </c>
      <c r="E42" s="535" t="s">
        <v>22</v>
      </c>
      <c r="F42" s="534" t="s">
        <v>1031</v>
      </c>
      <c r="G42" s="534" t="s">
        <v>18</v>
      </c>
      <c r="H42" s="522">
        <v>16</v>
      </c>
      <c r="I42" s="523">
        <v>22</v>
      </c>
      <c r="J42" s="524">
        <v>10</v>
      </c>
      <c r="K42" s="524">
        <v>25</v>
      </c>
      <c r="L42" s="524">
        <v>0</v>
      </c>
      <c r="M42" s="523">
        <f t="shared" si="0"/>
        <v>73</v>
      </c>
      <c r="N42" s="523" t="str">
        <f t="shared" si="1"/>
        <v>Khá</v>
      </c>
      <c r="O42" s="525"/>
      <c r="P42" s="130" t="s">
        <v>2448</v>
      </c>
    </row>
    <row r="43" spans="1:16" x14ac:dyDescent="0.25">
      <c r="A43" s="54"/>
      <c r="B43" s="1220" t="s">
        <v>1032</v>
      </c>
      <c r="C43" s="1220"/>
      <c r="D43" s="1220"/>
      <c r="E43" s="141"/>
      <c r="F43" s="141"/>
      <c r="G43" s="54"/>
      <c r="H43" s="55"/>
      <c r="I43" s="55"/>
      <c r="J43" s="55"/>
      <c r="K43" s="55"/>
      <c r="L43" s="55"/>
      <c r="M43" s="1258" t="s">
        <v>233</v>
      </c>
      <c r="N43" s="1258"/>
      <c r="O43" s="1258"/>
    </row>
    <row r="44" spans="1:16" x14ac:dyDescent="0.25">
      <c r="A44" s="68"/>
      <c r="B44" s="68"/>
      <c r="C44" s="80"/>
      <c r="D44" s="68"/>
      <c r="E44" s="68"/>
      <c r="F44" s="68"/>
      <c r="G44" s="68"/>
      <c r="H44" s="68"/>
      <c r="I44" s="68"/>
      <c r="J44" s="68"/>
      <c r="K44" s="56"/>
      <c r="L44" s="56"/>
      <c r="M44" s="1259" t="s">
        <v>68</v>
      </c>
      <c r="N44" s="1259"/>
      <c r="O44" s="1259"/>
      <c r="P44" s="68"/>
    </row>
    <row r="45" spans="1:16" x14ac:dyDescent="0.25">
      <c r="A45" s="68"/>
      <c r="B45" s="68"/>
      <c r="C45" s="80"/>
      <c r="D45" s="68"/>
      <c r="E45" s="68"/>
      <c r="F45" s="68"/>
      <c r="G45" s="68"/>
      <c r="H45" s="68"/>
      <c r="I45" s="68"/>
      <c r="J45" s="68"/>
      <c r="K45" s="56"/>
      <c r="L45" s="56"/>
      <c r="M45" s="56"/>
      <c r="N45" s="56"/>
      <c r="O45" s="56"/>
      <c r="P45" s="68"/>
    </row>
    <row r="46" spans="1:16" x14ac:dyDescent="0.25">
      <c r="A46" s="68"/>
      <c r="B46" s="68"/>
      <c r="C46" s="80"/>
      <c r="D46" s="68"/>
      <c r="E46" s="68"/>
      <c r="F46" s="68"/>
      <c r="G46" s="68"/>
      <c r="H46" s="68"/>
      <c r="I46" s="68"/>
      <c r="J46" s="68"/>
      <c r="K46" s="56"/>
      <c r="L46" s="56"/>
      <c r="M46" s="56"/>
      <c r="N46" s="56"/>
      <c r="O46" s="56"/>
      <c r="P46" s="68"/>
    </row>
    <row r="47" spans="1:16" x14ac:dyDescent="0.25">
      <c r="A47" s="68"/>
      <c r="B47" s="68"/>
      <c r="C47" s="80"/>
      <c r="D47" s="68"/>
      <c r="E47" s="68"/>
      <c r="F47" s="68"/>
      <c r="G47" s="68"/>
      <c r="H47" s="68"/>
      <c r="I47" s="68"/>
      <c r="J47" s="68"/>
      <c r="K47" s="56"/>
      <c r="L47" s="56"/>
      <c r="M47" s="56"/>
      <c r="N47" s="56"/>
      <c r="O47" s="56"/>
      <c r="P47" s="68"/>
    </row>
    <row r="48" spans="1:16" x14ac:dyDescent="0.25">
      <c r="A48" s="68"/>
      <c r="B48" s="68"/>
      <c r="C48" s="80"/>
      <c r="D48" s="68"/>
      <c r="E48" s="68"/>
      <c r="F48" s="68"/>
      <c r="G48" s="68"/>
      <c r="H48" s="68"/>
      <c r="I48" s="68"/>
      <c r="J48" s="68"/>
      <c r="K48" s="56"/>
      <c r="L48" s="56"/>
      <c r="M48" s="56"/>
      <c r="N48" s="56"/>
      <c r="O48" s="56"/>
      <c r="P48" s="68"/>
    </row>
    <row r="49" spans="1:16" x14ac:dyDescent="0.25">
      <c r="A49" s="68"/>
      <c r="B49" s="68"/>
      <c r="C49" s="80"/>
      <c r="D49" s="68"/>
      <c r="E49" s="68"/>
      <c r="F49" s="68"/>
      <c r="G49" s="68"/>
      <c r="H49" s="68"/>
      <c r="I49" s="68"/>
      <c r="J49" s="68"/>
      <c r="K49" s="56"/>
      <c r="L49" s="56"/>
      <c r="M49" s="56"/>
      <c r="N49" s="56"/>
      <c r="O49" s="56"/>
      <c r="P49" s="68"/>
    </row>
    <row r="50" spans="1:16" x14ac:dyDescent="0.25">
      <c r="A50" s="68"/>
      <c r="B50" s="68"/>
      <c r="C50" s="80"/>
      <c r="D50" s="68"/>
      <c r="E50" s="68"/>
      <c r="F50" s="68"/>
      <c r="G50" s="68"/>
      <c r="H50" s="68"/>
      <c r="I50" s="68"/>
      <c r="J50" s="68"/>
      <c r="K50" s="56"/>
      <c r="L50" s="56"/>
      <c r="M50" s="56"/>
      <c r="N50" s="56"/>
      <c r="O50" s="56"/>
      <c r="P50" s="68"/>
    </row>
    <row r="51" spans="1:16" x14ac:dyDescent="0.25">
      <c r="A51" s="68"/>
      <c r="B51" s="68"/>
      <c r="C51" s="80"/>
      <c r="D51" s="68"/>
      <c r="E51" s="68"/>
      <c r="F51" s="68"/>
      <c r="G51" s="68"/>
      <c r="H51" s="68"/>
      <c r="I51" s="68"/>
      <c r="J51" s="68"/>
      <c r="K51" s="56"/>
      <c r="L51" s="56"/>
      <c r="M51" s="56"/>
      <c r="N51" s="56"/>
      <c r="O51" s="56"/>
      <c r="P51" s="68"/>
    </row>
    <row r="52" spans="1:16" x14ac:dyDescent="0.25">
      <c r="A52" s="68"/>
      <c r="B52" s="68"/>
      <c r="C52" s="80"/>
      <c r="D52" s="68"/>
      <c r="E52" s="68"/>
      <c r="F52" s="68"/>
      <c r="G52" s="68"/>
      <c r="H52" s="68"/>
      <c r="I52" s="68"/>
      <c r="J52" s="68"/>
      <c r="K52" s="56"/>
      <c r="L52" s="56"/>
      <c r="M52" s="56"/>
      <c r="N52" s="56"/>
      <c r="O52" s="56"/>
      <c r="P52" s="68"/>
    </row>
    <row r="53" spans="1:16" x14ac:dyDescent="0.25">
      <c r="A53" s="68"/>
      <c r="B53" s="68"/>
      <c r="C53" s="80"/>
      <c r="D53" s="68"/>
      <c r="E53" s="68"/>
      <c r="F53" s="68"/>
      <c r="G53" s="68"/>
      <c r="H53" s="68"/>
      <c r="I53" s="68"/>
      <c r="J53" s="68"/>
      <c r="K53" s="56"/>
      <c r="L53" s="56"/>
      <c r="M53" s="56"/>
      <c r="N53" s="56"/>
      <c r="O53" s="56"/>
      <c r="P53" s="68"/>
    </row>
    <row r="54" spans="1:16" x14ac:dyDescent="0.25">
      <c r="A54" s="68"/>
      <c r="B54" s="68"/>
      <c r="C54" s="80"/>
      <c r="D54" s="68"/>
      <c r="E54" s="68"/>
      <c r="F54" s="68"/>
      <c r="G54" s="68"/>
      <c r="H54" s="68"/>
      <c r="I54" s="68"/>
      <c r="J54" s="68"/>
      <c r="K54" s="56"/>
      <c r="L54" s="56"/>
      <c r="M54" s="56"/>
      <c r="N54" s="56"/>
      <c r="O54" s="56"/>
      <c r="P54" s="68"/>
    </row>
    <row r="55" spans="1:16" x14ac:dyDescent="0.25">
      <c r="A55" s="68"/>
      <c r="B55" s="68"/>
      <c r="C55" s="80"/>
      <c r="D55" s="68"/>
      <c r="E55" s="68"/>
      <c r="F55" s="68"/>
      <c r="G55" s="68"/>
      <c r="H55" s="68"/>
      <c r="I55" s="68"/>
      <c r="J55" s="68"/>
      <c r="K55" s="56"/>
      <c r="L55" s="56"/>
      <c r="M55" s="56"/>
      <c r="N55" s="56"/>
      <c r="O55" s="56"/>
      <c r="P55" s="68"/>
    </row>
    <row r="56" spans="1:16" x14ac:dyDescent="0.25">
      <c r="A56" s="68"/>
      <c r="B56" s="68"/>
      <c r="C56" s="80"/>
      <c r="D56" s="68"/>
      <c r="E56" s="68"/>
      <c r="F56" s="68"/>
      <c r="G56" s="68"/>
      <c r="H56" s="68"/>
      <c r="I56" s="68"/>
      <c r="J56" s="68"/>
      <c r="K56" s="56"/>
      <c r="L56" s="56"/>
      <c r="M56" s="56"/>
      <c r="N56" s="56"/>
      <c r="O56" s="56"/>
    </row>
    <row r="57" spans="1:16" x14ac:dyDescent="0.25">
      <c r="A57" s="68"/>
      <c r="B57" s="68"/>
      <c r="C57" s="80"/>
      <c r="D57" s="68"/>
      <c r="E57" s="68"/>
      <c r="F57" s="68"/>
      <c r="G57" s="68"/>
      <c r="H57" s="68"/>
      <c r="I57" s="68"/>
      <c r="J57" s="68"/>
      <c r="K57" s="56"/>
      <c r="L57" s="56"/>
      <c r="M57" s="56"/>
      <c r="N57" s="56"/>
      <c r="O57" s="56"/>
    </row>
    <row r="58" spans="1:16" x14ac:dyDescent="0.25">
      <c r="A58" s="68"/>
      <c r="B58" s="68"/>
      <c r="C58" s="80"/>
      <c r="D58" s="68"/>
      <c r="E58" s="68"/>
      <c r="F58" s="68"/>
      <c r="G58" s="68"/>
      <c r="H58" s="68"/>
      <c r="I58" s="68"/>
      <c r="J58" s="68"/>
      <c r="K58" s="56"/>
      <c r="L58" s="56"/>
      <c r="M58" s="56"/>
      <c r="N58" s="56"/>
      <c r="O58" s="56"/>
    </row>
    <row r="59" spans="1:16" x14ac:dyDescent="0.25">
      <c r="A59" s="68"/>
      <c r="B59" s="68"/>
      <c r="C59" s="80"/>
      <c r="D59" s="68"/>
      <c r="E59" s="68"/>
      <c r="F59" s="68"/>
      <c r="G59" s="68"/>
      <c r="H59" s="68"/>
      <c r="I59" s="68"/>
      <c r="J59" s="68"/>
      <c r="K59" s="56"/>
      <c r="L59" s="56"/>
      <c r="M59" s="56"/>
      <c r="N59" s="56"/>
      <c r="O59" s="56"/>
    </row>
    <row r="60" spans="1:16" x14ac:dyDescent="0.25">
      <c r="A60" s="68"/>
      <c r="B60" s="68"/>
      <c r="C60" s="80"/>
      <c r="D60" s="68"/>
      <c r="E60" s="68"/>
      <c r="F60" s="68"/>
      <c r="G60" s="68"/>
      <c r="H60" s="68"/>
      <c r="I60" s="68"/>
      <c r="J60" s="68"/>
      <c r="K60" s="56"/>
      <c r="L60" s="56"/>
      <c r="M60" s="56"/>
      <c r="N60" s="56"/>
      <c r="O60" s="56"/>
    </row>
    <row r="61" spans="1:16" x14ac:dyDescent="0.25">
      <c r="A61" s="68"/>
      <c r="B61" s="68"/>
      <c r="C61" s="80"/>
      <c r="D61" s="68"/>
      <c r="E61" s="68"/>
      <c r="F61" s="68"/>
      <c r="G61" s="68"/>
      <c r="H61" s="68"/>
      <c r="I61" s="68"/>
      <c r="J61" s="68"/>
      <c r="K61" s="56"/>
      <c r="L61" s="56"/>
      <c r="M61" s="56"/>
      <c r="N61" s="56"/>
      <c r="O61" s="56"/>
    </row>
    <row r="62" spans="1:16" x14ac:dyDescent="0.25">
      <c r="A62" s="68"/>
      <c r="B62" s="68"/>
      <c r="C62" s="80"/>
      <c r="D62" s="68"/>
      <c r="E62" s="68"/>
      <c r="F62" s="68"/>
      <c r="G62" s="68"/>
      <c r="H62" s="68"/>
      <c r="I62" s="68"/>
      <c r="J62" s="68"/>
      <c r="K62" s="56"/>
      <c r="L62" s="56"/>
      <c r="M62" s="56"/>
      <c r="N62" s="56"/>
      <c r="O62" s="56"/>
    </row>
    <row r="63" spans="1:16" x14ac:dyDescent="0.25">
      <c r="A63" s="68"/>
      <c r="B63" s="68"/>
      <c r="C63" s="80"/>
      <c r="D63" s="68"/>
      <c r="E63" s="68"/>
      <c r="F63" s="68"/>
      <c r="G63" s="68"/>
      <c r="H63" s="68"/>
      <c r="I63" s="68"/>
      <c r="J63" s="68"/>
      <c r="K63" s="56"/>
      <c r="L63" s="56"/>
      <c r="M63" s="56"/>
      <c r="N63" s="56"/>
      <c r="O63" s="56"/>
    </row>
    <row r="64" spans="1:16" x14ac:dyDescent="0.25">
      <c r="A64" s="68"/>
      <c r="B64" s="68"/>
      <c r="C64" s="80"/>
      <c r="D64" s="68"/>
      <c r="E64" s="68"/>
      <c r="F64" s="68"/>
      <c r="G64" s="68"/>
      <c r="H64" s="68"/>
      <c r="I64" s="68"/>
      <c r="J64" s="68"/>
      <c r="K64" s="56"/>
      <c r="L64" s="56"/>
      <c r="M64" s="56"/>
      <c r="N64" s="56"/>
      <c r="O64" s="56"/>
    </row>
    <row r="65" spans="1:15" x14ac:dyDescent="0.25">
      <c r="A65" s="68"/>
      <c r="B65" s="68"/>
      <c r="C65" s="80"/>
      <c r="D65" s="68"/>
      <c r="E65" s="68"/>
      <c r="F65" s="68"/>
      <c r="G65" s="68"/>
      <c r="H65" s="68"/>
      <c r="I65" s="68"/>
      <c r="J65" s="68"/>
      <c r="K65" s="56"/>
      <c r="L65" s="56"/>
      <c r="M65" s="56"/>
      <c r="N65" s="56"/>
      <c r="O65" s="56"/>
    </row>
    <row r="66" spans="1:15" x14ac:dyDescent="0.25">
      <c r="A66" s="68"/>
      <c r="B66" s="68"/>
      <c r="C66" s="80"/>
      <c r="D66" s="68"/>
      <c r="E66" s="68"/>
      <c r="F66" s="68"/>
      <c r="G66" s="68"/>
      <c r="H66" s="68"/>
      <c r="I66" s="68"/>
      <c r="J66" s="68"/>
      <c r="K66" s="56"/>
      <c r="L66" s="56"/>
      <c r="M66" s="56"/>
      <c r="N66" s="56"/>
      <c r="O66" s="56"/>
    </row>
    <row r="67" spans="1:15" x14ac:dyDescent="0.25">
      <c r="A67" s="68"/>
      <c r="B67" s="68"/>
      <c r="C67" s="80"/>
      <c r="D67" s="68"/>
      <c r="E67" s="68"/>
      <c r="F67" s="68"/>
      <c r="G67" s="68"/>
      <c r="H67" s="68"/>
      <c r="I67" s="68"/>
      <c r="J67" s="68"/>
      <c r="K67" s="56"/>
      <c r="L67" s="56"/>
      <c r="M67" s="56"/>
      <c r="N67" s="56"/>
      <c r="O67" s="56"/>
    </row>
    <row r="68" spans="1:15" x14ac:dyDescent="0.25">
      <c r="A68" s="68"/>
      <c r="B68" s="68"/>
      <c r="C68" s="80"/>
      <c r="D68" s="68"/>
      <c r="E68" s="68"/>
      <c r="F68" s="68"/>
      <c r="G68" s="68"/>
      <c r="H68" s="68"/>
      <c r="I68" s="68"/>
      <c r="J68" s="68"/>
      <c r="K68" s="56"/>
      <c r="L68" s="56"/>
      <c r="M68" s="56"/>
      <c r="N68" s="56"/>
      <c r="O68" s="56"/>
    </row>
    <row r="69" spans="1:15" x14ac:dyDescent="0.25">
      <c r="A69" s="68"/>
      <c r="B69" s="68"/>
      <c r="C69" s="80"/>
      <c r="D69" s="68"/>
      <c r="E69" s="81"/>
      <c r="F69" s="81"/>
      <c r="G69" s="68"/>
      <c r="H69" s="68"/>
      <c r="I69" s="68"/>
      <c r="J69" s="68"/>
      <c r="K69" s="56"/>
      <c r="L69" s="56"/>
      <c r="M69" s="56"/>
      <c r="N69" s="56"/>
      <c r="O69" s="56"/>
    </row>
    <row r="70" spans="1:15" x14ac:dyDescent="0.25">
      <c r="A70" s="68"/>
      <c r="B70" s="68"/>
      <c r="C70" s="80"/>
      <c r="D70" s="68"/>
      <c r="E70" s="68"/>
      <c r="F70" s="68"/>
      <c r="G70" s="68"/>
      <c r="H70" s="68"/>
      <c r="I70" s="68"/>
      <c r="J70" s="68"/>
      <c r="K70" s="56"/>
      <c r="L70" s="56"/>
      <c r="M70" s="56"/>
      <c r="N70" s="56"/>
      <c r="O70" s="56"/>
    </row>
    <row r="71" spans="1:15" x14ac:dyDescent="0.25">
      <c r="A71" s="68"/>
      <c r="B71" s="68"/>
      <c r="C71" s="80"/>
      <c r="D71" s="68"/>
      <c r="E71" s="68"/>
      <c r="F71" s="68"/>
      <c r="G71" s="68"/>
      <c r="H71" s="68"/>
      <c r="I71" s="68"/>
      <c r="J71" s="68"/>
      <c r="K71" s="56"/>
      <c r="L71" s="56"/>
      <c r="M71" s="56"/>
      <c r="N71" s="56"/>
      <c r="O71" s="56"/>
    </row>
    <row r="72" spans="1:15" x14ac:dyDescent="0.25">
      <c r="A72" s="68"/>
      <c r="B72" s="68"/>
      <c r="C72" s="80"/>
      <c r="D72" s="68"/>
      <c r="E72" s="68"/>
      <c r="F72" s="68"/>
      <c r="G72" s="68"/>
      <c r="H72" s="68"/>
      <c r="I72" s="68"/>
      <c r="J72" s="68"/>
      <c r="K72" s="56"/>
      <c r="L72" s="56"/>
      <c r="M72" s="56"/>
      <c r="N72" s="56"/>
      <c r="O72" s="56"/>
    </row>
    <row r="73" spans="1:15" x14ac:dyDescent="0.25">
      <c r="A73" s="68"/>
      <c r="B73" s="68"/>
      <c r="C73" s="80"/>
      <c r="D73" s="68"/>
      <c r="E73" s="68"/>
      <c r="F73" s="68"/>
      <c r="G73" s="68"/>
      <c r="H73" s="68"/>
      <c r="I73" s="68"/>
      <c r="J73" s="68"/>
      <c r="K73" s="56"/>
      <c r="L73" s="56"/>
      <c r="M73" s="56"/>
      <c r="N73" s="56"/>
      <c r="O73" s="56"/>
    </row>
    <row r="74" spans="1:15" x14ac:dyDescent="0.25">
      <c r="A74" s="68"/>
      <c r="B74" s="68"/>
      <c r="C74" s="80"/>
      <c r="D74" s="68"/>
      <c r="E74" s="68"/>
      <c r="F74" s="68"/>
      <c r="G74" s="68"/>
      <c r="H74" s="68"/>
      <c r="I74" s="68"/>
      <c r="J74" s="68"/>
      <c r="K74" s="56"/>
      <c r="L74" s="56"/>
      <c r="M74" s="56"/>
      <c r="N74" s="56"/>
      <c r="O74" s="56"/>
    </row>
    <row r="75" spans="1:15" x14ac:dyDescent="0.25">
      <c r="A75" s="68"/>
      <c r="B75" s="68"/>
      <c r="C75" s="80"/>
      <c r="D75" s="68"/>
      <c r="E75" s="68"/>
      <c r="F75" s="68"/>
    </row>
    <row r="76" spans="1:15" x14ac:dyDescent="0.25">
      <c r="E76" s="18"/>
      <c r="F76" s="18"/>
    </row>
    <row r="77" spans="1:15" x14ac:dyDescent="0.25">
      <c r="E77" s="18"/>
      <c r="F77" s="18"/>
    </row>
    <row r="78" spans="1:15" x14ac:dyDescent="0.25">
      <c r="E78" s="18"/>
      <c r="F78" s="18"/>
    </row>
    <row r="79" spans="1:15" x14ac:dyDescent="0.25">
      <c r="E79" s="18"/>
      <c r="F79" s="18"/>
    </row>
    <row r="80" spans="1:15" x14ac:dyDescent="0.25">
      <c r="A80" s="20"/>
    </row>
    <row r="81" spans="2:15" x14ac:dyDescent="0.25">
      <c r="G81" s="495"/>
      <c r="N81" s="495"/>
    </row>
    <row r="82" spans="2:15" x14ac:dyDescent="0.25">
      <c r="H82" s="495"/>
      <c r="I82" s="495"/>
      <c r="J82" s="495"/>
      <c r="K82" s="495"/>
      <c r="L82" s="495"/>
      <c r="O82" s="495"/>
    </row>
    <row r="83" spans="2:15" x14ac:dyDescent="0.25">
      <c r="H83" s="495"/>
      <c r="I83" s="495"/>
      <c r="J83" s="495"/>
      <c r="K83" s="495"/>
      <c r="L83" s="495"/>
      <c r="O83" s="495"/>
    </row>
    <row r="84" spans="2:15" x14ac:dyDescent="0.25">
      <c r="H84" s="495"/>
      <c r="I84" s="495"/>
      <c r="J84" s="495"/>
      <c r="K84" s="495"/>
      <c r="L84" s="495"/>
      <c r="O84" s="495"/>
    </row>
    <row r="85" spans="2:15" x14ac:dyDescent="0.25">
      <c r="H85" s="495"/>
      <c r="I85" s="495"/>
      <c r="J85" s="495"/>
      <c r="K85" s="495"/>
      <c r="L85" s="495"/>
      <c r="M85" s="22"/>
      <c r="O85" s="495"/>
    </row>
    <row r="87" spans="2:15" x14ac:dyDescent="0.25">
      <c r="G87" s="57"/>
    </row>
    <row r="88" spans="2:15" x14ac:dyDescent="0.25">
      <c r="B88" s="495"/>
      <c r="G88" s="57"/>
    </row>
    <row r="89" spans="2:15" x14ac:dyDescent="0.25">
      <c r="B89" s="495"/>
      <c r="G89" s="57"/>
    </row>
    <row r="90" spans="2:15" x14ac:dyDescent="0.25">
      <c r="B90" s="495"/>
    </row>
  </sheetData>
  <mergeCells count="25">
    <mergeCell ref="P13:P14"/>
    <mergeCell ref="M44:O44"/>
    <mergeCell ref="G13:G14"/>
    <mergeCell ref="H13:L13"/>
    <mergeCell ref="M13:M14"/>
    <mergeCell ref="N13:N14"/>
    <mergeCell ref="O13:O14"/>
    <mergeCell ref="B43:D43"/>
    <mergeCell ref="A7:O7"/>
    <mergeCell ref="A8:O8"/>
    <mergeCell ref="A9:O9"/>
    <mergeCell ref="A10:O10"/>
    <mergeCell ref="A11:O11"/>
    <mergeCell ref="A13:A14"/>
    <mergeCell ref="B13:B14"/>
    <mergeCell ref="C13:D14"/>
    <mergeCell ref="E13:E14"/>
    <mergeCell ref="F13:F14"/>
    <mergeCell ref="M43:O43"/>
    <mergeCell ref="J5:O5"/>
    <mergeCell ref="J1:N1"/>
    <mergeCell ref="A2:D2"/>
    <mergeCell ref="J2:O2"/>
    <mergeCell ref="A3:D3"/>
    <mergeCell ref="J3:O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topLeftCell="C7" workbookViewId="0">
      <selection activeCell="L18" sqref="L18"/>
    </sheetView>
  </sheetViews>
  <sheetFormatPr defaultRowHeight="12.75" x14ac:dyDescent="0.2"/>
  <cols>
    <col min="1" max="1" width="6" style="549" customWidth="1"/>
    <col min="2" max="2" width="13.42578125" style="7" customWidth="1"/>
    <col min="3" max="3" width="19" style="7" customWidth="1"/>
    <col min="4" max="4" width="8.7109375" style="7" customWidth="1"/>
    <col min="5" max="5" width="6.28515625" style="549" customWidth="1"/>
    <col min="6" max="6" width="14.7109375" style="549" customWidth="1"/>
    <col min="7" max="7" width="7.5703125" style="7" customWidth="1"/>
    <col min="8" max="8" width="6.140625" style="7" customWidth="1"/>
    <col min="9" max="9" width="6.42578125" style="7" customWidth="1"/>
    <col min="10" max="10" width="6.140625" style="7" customWidth="1"/>
    <col min="11" max="11" width="6.5703125" style="7" customWidth="1"/>
    <col min="12" max="12" width="6.28515625" style="7" customWidth="1"/>
    <col min="13" max="13" width="10.140625" style="7" customWidth="1"/>
    <col min="14" max="14" width="10.42578125" style="7" customWidth="1"/>
    <col min="15" max="15" width="12" style="7" customWidth="1"/>
    <col min="16" max="16" width="63" style="7" customWidth="1"/>
    <col min="17" max="255" width="9.140625" style="7"/>
    <col min="256" max="256" width="6" style="7" customWidth="1"/>
    <col min="257" max="257" width="13.42578125" style="7" customWidth="1"/>
    <col min="258" max="258" width="19" style="7" customWidth="1"/>
    <col min="259" max="259" width="8.7109375" style="7" customWidth="1"/>
    <col min="260" max="260" width="0" style="7" hidden="1" customWidth="1"/>
    <col min="261" max="261" width="6.28515625" style="7" customWidth="1"/>
    <col min="262" max="262" width="14.7109375" style="7" customWidth="1"/>
    <col min="263" max="263" width="7.5703125" style="7" customWidth="1"/>
    <col min="264" max="264" width="6.140625" style="7" customWidth="1"/>
    <col min="265" max="265" width="6.42578125" style="7" customWidth="1"/>
    <col min="266" max="266" width="6.140625" style="7" customWidth="1"/>
    <col min="267" max="267" width="6.5703125" style="7" customWidth="1"/>
    <col min="268" max="268" width="6.28515625" style="7" customWidth="1"/>
    <col min="269" max="269" width="10.140625" style="7" customWidth="1"/>
    <col min="270" max="270" width="10.42578125" style="7" customWidth="1"/>
    <col min="271" max="271" width="12" style="7" customWidth="1"/>
    <col min="272" max="511" width="9.140625" style="7"/>
    <col min="512" max="512" width="6" style="7" customWidth="1"/>
    <col min="513" max="513" width="13.42578125" style="7" customWidth="1"/>
    <col min="514" max="514" width="19" style="7" customWidth="1"/>
    <col min="515" max="515" width="8.7109375" style="7" customWidth="1"/>
    <col min="516" max="516" width="0" style="7" hidden="1" customWidth="1"/>
    <col min="517" max="517" width="6.28515625" style="7" customWidth="1"/>
    <col min="518" max="518" width="14.7109375" style="7" customWidth="1"/>
    <col min="519" max="519" width="7.5703125" style="7" customWidth="1"/>
    <col min="520" max="520" width="6.140625" style="7" customWidth="1"/>
    <col min="521" max="521" width="6.42578125" style="7" customWidth="1"/>
    <col min="522" max="522" width="6.140625" style="7" customWidth="1"/>
    <col min="523" max="523" width="6.5703125" style="7" customWidth="1"/>
    <col min="524" max="524" width="6.28515625" style="7" customWidth="1"/>
    <col min="525" max="525" width="10.140625" style="7" customWidth="1"/>
    <col min="526" max="526" width="10.42578125" style="7" customWidth="1"/>
    <col min="527" max="527" width="12" style="7" customWidth="1"/>
    <col min="528" max="767" width="9.140625" style="7"/>
    <col min="768" max="768" width="6" style="7" customWidth="1"/>
    <col min="769" max="769" width="13.42578125" style="7" customWidth="1"/>
    <col min="770" max="770" width="19" style="7" customWidth="1"/>
    <col min="771" max="771" width="8.7109375" style="7" customWidth="1"/>
    <col min="772" max="772" width="0" style="7" hidden="1" customWidth="1"/>
    <col min="773" max="773" width="6.28515625" style="7" customWidth="1"/>
    <col min="774" max="774" width="14.7109375" style="7" customWidth="1"/>
    <col min="775" max="775" width="7.5703125" style="7" customWidth="1"/>
    <col min="776" max="776" width="6.140625" style="7" customWidth="1"/>
    <col min="777" max="777" width="6.42578125" style="7" customWidth="1"/>
    <col min="778" max="778" width="6.140625" style="7" customWidth="1"/>
    <col min="779" max="779" width="6.5703125" style="7" customWidth="1"/>
    <col min="780" max="780" width="6.28515625" style="7" customWidth="1"/>
    <col min="781" max="781" width="10.140625" style="7" customWidth="1"/>
    <col min="782" max="782" width="10.42578125" style="7" customWidth="1"/>
    <col min="783" max="783" width="12" style="7" customWidth="1"/>
    <col min="784" max="1023" width="9.140625" style="7"/>
    <col min="1024" max="1024" width="6" style="7" customWidth="1"/>
    <col min="1025" max="1025" width="13.42578125" style="7" customWidth="1"/>
    <col min="1026" max="1026" width="19" style="7" customWidth="1"/>
    <col min="1027" max="1027" width="8.7109375" style="7" customWidth="1"/>
    <col min="1028" max="1028" width="0" style="7" hidden="1" customWidth="1"/>
    <col min="1029" max="1029" width="6.28515625" style="7" customWidth="1"/>
    <col min="1030" max="1030" width="14.7109375" style="7" customWidth="1"/>
    <col min="1031" max="1031" width="7.5703125" style="7" customWidth="1"/>
    <col min="1032" max="1032" width="6.140625" style="7" customWidth="1"/>
    <col min="1033" max="1033" width="6.42578125" style="7" customWidth="1"/>
    <col min="1034" max="1034" width="6.140625" style="7" customWidth="1"/>
    <col min="1035" max="1035" width="6.5703125" style="7" customWidth="1"/>
    <col min="1036" max="1036" width="6.28515625" style="7" customWidth="1"/>
    <col min="1037" max="1037" width="10.140625" style="7" customWidth="1"/>
    <col min="1038" max="1038" width="10.42578125" style="7" customWidth="1"/>
    <col min="1039" max="1039" width="12" style="7" customWidth="1"/>
    <col min="1040" max="1279" width="9.140625" style="7"/>
    <col min="1280" max="1280" width="6" style="7" customWidth="1"/>
    <col min="1281" max="1281" width="13.42578125" style="7" customWidth="1"/>
    <col min="1282" max="1282" width="19" style="7" customWidth="1"/>
    <col min="1283" max="1283" width="8.7109375" style="7" customWidth="1"/>
    <col min="1284" max="1284" width="0" style="7" hidden="1" customWidth="1"/>
    <col min="1285" max="1285" width="6.28515625" style="7" customWidth="1"/>
    <col min="1286" max="1286" width="14.7109375" style="7" customWidth="1"/>
    <col min="1287" max="1287" width="7.5703125" style="7" customWidth="1"/>
    <col min="1288" max="1288" width="6.140625" style="7" customWidth="1"/>
    <col min="1289" max="1289" width="6.42578125" style="7" customWidth="1"/>
    <col min="1290" max="1290" width="6.140625" style="7" customWidth="1"/>
    <col min="1291" max="1291" width="6.5703125" style="7" customWidth="1"/>
    <col min="1292" max="1292" width="6.28515625" style="7" customWidth="1"/>
    <col min="1293" max="1293" width="10.140625" style="7" customWidth="1"/>
    <col min="1294" max="1294" width="10.42578125" style="7" customWidth="1"/>
    <col min="1295" max="1295" width="12" style="7" customWidth="1"/>
    <col min="1296" max="1535" width="9.140625" style="7"/>
    <col min="1536" max="1536" width="6" style="7" customWidth="1"/>
    <col min="1537" max="1537" width="13.42578125" style="7" customWidth="1"/>
    <col min="1538" max="1538" width="19" style="7" customWidth="1"/>
    <col min="1539" max="1539" width="8.7109375" style="7" customWidth="1"/>
    <col min="1540" max="1540" width="0" style="7" hidden="1" customWidth="1"/>
    <col min="1541" max="1541" width="6.28515625" style="7" customWidth="1"/>
    <col min="1542" max="1542" width="14.7109375" style="7" customWidth="1"/>
    <col min="1543" max="1543" width="7.5703125" style="7" customWidth="1"/>
    <col min="1544" max="1544" width="6.140625" style="7" customWidth="1"/>
    <col min="1545" max="1545" width="6.42578125" style="7" customWidth="1"/>
    <col min="1546" max="1546" width="6.140625" style="7" customWidth="1"/>
    <col min="1547" max="1547" width="6.5703125" style="7" customWidth="1"/>
    <col min="1548" max="1548" width="6.28515625" style="7" customWidth="1"/>
    <col min="1549" max="1549" width="10.140625" style="7" customWidth="1"/>
    <col min="1550" max="1550" width="10.42578125" style="7" customWidth="1"/>
    <col min="1551" max="1551" width="12" style="7" customWidth="1"/>
    <col min="1552" max="1791" width="9.140625" style="7"/>
    <col min="1792" max="1792" width="6" style="7" customWidth="1"/>
    <col min="1793" max="1793" width="13.42578125" style="7" customWidth="1"/>
    <col min="1794" max="1794" width="19" style="7" customWidth="1"/>
    <col min="1795" max="1795" width="8.7109375" style="7" customWidth="1"/>
    <col min="1796" max="1796" width="0" style="7" hidden="1" customWidth="1"/>
    <col min="1797" max="1797" width="6.28515625" style="7" customWidth="1"/>
    <col min="1798" max="1798" width="14.7109375" style="7" customWidth="1"/>
    <col min="1799" max="1799" width="7.5703125" style="7" customWidth="1"/>
    <col min="1800" max="1800" width="6.140625" style="7" customWidth="1"/>
    <col min="1801" max="1801" width="6.42578125" style="7" customWidth="1"/>
    <col min="1802" max="1802" width="6.140625" style="7" customWidth="1"/>
    <col min="1803" max="1803" width="6.5703125" style="7" customWidth="1"/>
    <col min="1804" max="1804" width="6.28515625" style="7" customWidth="1"/>
    <col min="1805" max="1805" width="10.140625" style="7" customWidth="1"/>
    <col min="1806" max="1806" width="10.42578125" style="7" customWidth="1"/>
    <col min="1807" max="1807" width="12" style="7" customWidth="1"/>
    <col min="1808" max="2047" width="9.140625" style="7"/>
    <col min="2048" max="2048" width="6" style="7" customWidth="1"/>
    <col min="2049" max="2049" width="13.42578125" style="7" customWidth="1"/>
    <col min="2050" max="2050" width="19" style="7" customWidth="1"/>
    <col min="2051" max="2051" width="8.7109375" style="7" customWidth="1"/>
    <col min="2052" max="2052" width="0" style="7" hidden="1" customWidth="1"/>
    <col min="2053" max="2053" width="6.28515625" style="7" customWidth="1"/>
    <col min="2054" max="2054" width="14.7109375" style="7" customWidth="1"/>
    <col min="2055" max="2055" width="7.5703125" style="7" customWidth="1"/>
    <col min="2056" max="2056" width="6.140625" style="7" customWidth="1"/>
    <col min="2057" max="2057" width="6.42578125" style="7" customWidth="1"/>
    <col min="2058" max="2058" width="6.140625" style="7" customWidth="1"/>
    <col min="2059" max="2059" width="6.5703125" style="7" customWidth="1"/>
    <col min="2060" max="2060" width="6.28515625" style="7" customWidth="1"/>
    <col min="2061" max="2061" width="10.140625" style="7" customWidth="1"/>
    <col min="2062" max="2062" width="10.42578125" style="7" customWidth="1"/>
    <col min="2063" max="2063" width="12" style="7" customWidth="1"/>
    <col min="2064" max="2303" width="9.140625" style="7"/>
    <col min="2304" max="2304" width="6" style="7" customWidth="1"/>
    <col min="2305" max="2305" width="13.42578125" style="7" customWidth="1"/>
    <col min="2306" max="2306" width="19" style="7" customWidth="1"/>
    <col min="2307" max="2307" width="8.7109375" style="7" customWidth="1"/>
    <col min="2308" max="2308" width="0" style="7" hidden="1" customWidth="1"/>
    <col min="2309" max="2309" width="6.28515625" style="7" customWidth="1"/>
    <col min="2310" max="2310" width="14.7109375" style="7" customWidth="1"/>
    <col min="2311" max="2311" width="7.5703125" style="7" customWidth="1"/>
    <col min="2312" max="2312" width="6.140625" style="7" customWidth="1"/>
    <col min="2313" max="2313" width="6.42578125" style="7" customWidth="1"/>
    <col min="2314" max="2314" width="6.140625" style="7" customWidth="1"/>
    <col min="2315" max="2315" width="6.5703125" style="7" customWidth="1"/>
    <col min="2316" max="2316" width="6.28515625" style="7" customWidth="1"/>
    <col min="2317" max="2317" width="10.140625" style="7" customWidth="1"/>
    <col min="2318" max="2318" width="10.42578125" style="7" customWidth="1"/>
    <col min="2319" max="2319" width="12" style="7" customWidth="1"/>
    <col min="2320" max="2559" width="9.140625" style="7"/>
    <col min="2560" max="2560" width="6" style="7" customWidth="1"/>
    <col min="2561" max="2561" width="13.42578125" style="7" customWidth="1"/>
    <col min="2562" max="2562" width="19" style="7" customWidth="1"/>
    <col min="2563" max="2563" width="8.7109375" style="7" customWidth="1"/>
    <col min="2564" max="2564" width="0" style="7" hidden="1" customWidth="1"/>
    <col min="2565" max="2565" width="6.28515625" style="7" customWidth="1"/>
    <col min="2566" max="2566" width="14.7109375" style="7" customWidth="1"/>
    <col min="2567" max="2567" width="7.5703125" style="7" customWidth="1"/>
    <col min="2568" max="2568" width="6.140625" style="7" customWidth="1"/>
    <col min="2569" max="2569" width="6.42578125" style="7" customWidth="1"/>
    <col min="2570" max="2570" width="6.140625" style="7" customWidth="1"/>
    <col min="2571" max="2571" width="6.5703125" style="7" customWidth="1"/>
    <col min="2572" max="2572" width="6.28515625" style="7" customWidth="1"/>
    <col min="2573" max="2573" width="10.140625" style="7" customWidth="1"/>
    <col min="2574" max="2574" width="10.42578125" style="7" customWidth="1"/>
    <col min="2575" max="2575" width="12" style="7" customWidth="1"/>
    <col min="2576" max="2815" width="9.140625" style="7"/>
    <col min="2816" max="2816" width="6" style="7" customWidth="1"/>
    <col min="2817" max="2817" width="13.42578125" style="7" customWidth="1"/>
    <col min="2818" max="2818" width="19" style="7" customWidth="1"/>
    <col min="2819" max="2819" width="8.7109375" style="7" customWidth="1"/>
    <col min="2820" max="2820" width="0" style="7" hidden="1" customWidth="1"/>
    <col min="2821" max="2821" width="6.28515625" style="7" customWidth="1"/>
    <col min="2822" max="2822" width="14.7109375" style="7" customWidth="1"/>
    <col min="2823" max="2823" width="7.5703125" style="7" customWidth="1"/>
    <col min="2824" max="2824" width="6.140625" style="7" customWidth="1"/>
    <col min="2825" max="2825" width="6.42578125" style="7" customWidth="1"/>
    <col min="2826" max="2826" width="6.140625" style="7" customWidth="1"/>
    <col min="2827" max="2827" width="6.5703125" style="7" customWidth="1"/>
    <col min="2828" max="2828" width="6.28515625" style="7" customWidth="1"/>
    <col min="2829" max="2829" width="10.140625" style="7" customWidth="1"/>
    <col min="2830" max="2830" width="10.42578125" style="7" customWidth="1"/>
    <col min="2831" max="2831" width="12" style="7" customWidth="1"/>
    <col min="2832" max="3071" width="9.140625" style="7"/>
    <col min="3072" max="3072" width="6" style="7" customWidth="1"/>
    <col min="3073" max="3073" width="13.42578125" style="7" customWidth="1"/>
    <col min="3074" max="3074" width="19" style="7" customWidth="1"/>
    <col min="3075" max="3075" width="8.7109375" style="7" customWidth="1"/>
    <col min="3076" max="3076" width="0" style="7" hidden="1" customWidth="1"/>
    <col min="3077" max="3077" width="6.28515625" style="7" customWidth="1"/>
    <col min="3078" max="3078" width="14.7109375" style="7" customWidth="1"/>
    <col min="3079" max="3079" width="7.5703125" style="7" customWidth="1"/>
    <col min="3080" max="3080" width="6.140625" style="7" customWidth="1"/>
    <col min="3081" max="3081" width="6.42578125" style="7" customWidth="1"/>
    <col min="3082" max="3082" width="6.140625" style="7" customWidth="1"/>
    <col min="3083" max="3083" width="6.5703125" style="7" customWidth="1"/>
    <col min="3084" max="3084" width="6.28515625" style="7" customWidth="1"/>
    <col min="3085" max="3085" width="10.140625" style="7" customWidth="1"/>
    <col min="3086" max="3086" width="10.42578125" style="7" customWidth="1"/>
    <col min="3087" max="3087" width="12" style="7" customWidth="1"/>
    <col min="3088" max="3327" width="9.140625" style="7"/>
    <col min="3328" max="3328" width="6" style="7" customWidth="1"/>
    <col min="3329" max="3329" width="13.42578125" style="7" customWidth="1"/>
    <col min="3330" max="3330" width="19" style="7" customWidth="1"/>
    <col min="3331" max="3331" width="8.7109375" style="7" customWidth="1"/>
    <col min="3332" max="3332" width="0" style="7" hidden="1" customWidth="1"/>
    <col min="3333" max="3333" width="6.28515625" style="7" customWidth="1"/>
    <col min="3334" max="3334" width="14.7109375" style="7" customWidth="1"/>
    <col min="3335" max="3335" width="7.5703125" style="7" customWidth="1"/>
    <col min="3336" max="3336" width="6.140625" style="7" customWidth="1"/>
    <col min="3337" max="3337" width="6.42578125" style="7" customWidth="1"/>
    <col min="3338" max="3338" width="6.140625" style="7" customWidth="1"/>
    <col min="3339" max="3339" width="6.5703125" style="7" customWidth="1"/>
    <col min="3340" max="3340" width="6.28515625" style="7" customWidth="1"/>
    <col min="3341" max="3341" width="10.140625" style="7" customWidth="1"/>
    <col min="3342" max="3342" width="10.42578125" style="7" customWidth="1"/>
    <col min="3343" max="3343" width="12" style="7" customWidth="1"/>
    <col min="3344" max="3583" width="9.140625" style="7"/>
    <col min="3584" max="3584" width="6" style="7" customWidth="1"/>
    <col min="3585" max="3585" width="13.42578125" style="7" customWidth="1"/>
    <col min="3586" max="3586" width="19" style="7" customWidth="1"/>
    <col min="3587" max="3587" width="8.7109375" style="7" customWidth="1"/>
    <col min="3588" max="3588" width="0" style="7" hidden="1" customWidth="1"/>
    <col min="3589" max="3589" width="6.28515625" style="7" customWidth="1"/>
    <col min="3590" max="3590" width="14.7109375" style="7" customWidth="1"/>
    <col min="3591" max="3591" width="7.5703125" style="7" customWidth="1"/>
    <col min="3592" max="3592" width="6.140625" style="7" customWidth="1"/>
    <col min="3593" max="3593" width="6.42578125" style="7" customWidth="1"/>
    <col min="3594" max="3594" width="6.140625" style="7" customWidth="1"/>
    <col min="3595" max="3595" width="6.5703125" style="7" customWidth="1"/>
    <col min="3596" max="3596" width="6.28515625" style="7" customWidth="1"/>
    <col min="3597" max="3597" width="10.140625" style="7" customWidth="1"/>
    <col min="3598" max="3598" width="10.42578125" style="7" customWidth="1"/>
    <col min="3599" max="3599" width="12" style="7" customWidth="1"/>
    <col min="3600" max="3839" width="9.140625" style="7"/>
    <col min="3840" max="3840" width="6" style="7" customWidth="1"/>
    <col min="3841" max="3841" width="13.42578125" style="7" customWidth="1"/>
    <col min="3842" max="3842" width="19" style="7" customWidth="1"/>
    <col min="3843" max="3843" width="8.7109375" style="7" customWidth="1"/>
    <col min="3844" max="3844" width="0" style="7" hidden="1" customWidth="1"/>
    <col min="3845" max="3845" width="6.28515625" style="7" customWidth="1"/>
    <col min="3846" max="3846" width="14.7109375" style="7" customWidth="1"/>
    <col min="3847" max="3847" width="7.5703125" style="7" customWidth="1"/>
    <col min="3848" max="3848" width="6.140625" style="7" customWidth="1"/>
    <col min="3849" max="3849" width="6.42578125" style="7" customWidth="1"/>
    <col min="3850" max="3850" width="6.140625" style="7" customWidth="1"/>
    <col min="3851" max="3851" width="6.5703125" style="7" customWidth="1"/>
    <col min="3852" max="3852" width="6.28515625" style="7" customWidth="1"/>
    <col min="3853" max="3853" width="10.140625" style="7" customWidth="1"/>
    <col min="3854" max="3854" width="10.42578125" style="7" customWidth="1"/>
    <col min="3855" max="3855" width="12" style="7" customWidth="1"/>
    <col min="3856" max="4095" width="9.140625" style="7"/>
    <col min="4096" max="4096" width="6" style="7" customWidth="1"/>
    <col min="4097" max="4097" width="13.42578125" style="7" customWidth="1"/>
    <col min="4098" max="4098" width="19" style="7" customWidth="1"/>
    <col min="4099" max="4099" width="8.7109375" style="7" customWidth="1"/>
    <col min="4100" max="4100" width="0" style="7" hidden="1" customWidth="1"/>
    <col min="4101" max="4101" width="6.28515625" style="7" customWidth="1"/>
    <col min="4102" max="4102" width="14.7109375" style="7" customWidth="1"/>
    <col min="4103" max="4103" width="7.5703125" style="7" customWidth="1"/>
    <col min="4104" max="4104" width="6.140625" style="7" customWidth="1"/>
    <col min="4105" max="4105" width="6.42578125" style="7" customWidth="1"/>
    <col min="4106" max="4106" width="6.140625" style="7" customWidth="1"/>
    <col min="4107" max="4107" width="6.5703125" style="7" customWidth="1"/>
    <col min="4108" max="4108" width="6.28515625" style="7" customWidth="1"/>
    <col min="4109" max="4109" width="10.140625" style="7" customWidth="1"/>
    <col min="4110" max="4110" width="10.42578125" style="7" customWidth="1"/>
    <col min="4111" max="4111" width="12" style="7" customWidth="1"/>
    <col min="4112" max="4351" width="9.140625" style="7"/>
    <col min="4352" max="4352" width="6" style="7" customWidth="1"/>
    <col min="4353" max="4353" width="13.42578125" style="7" customWidth="1"/>
    <col min="4354" max="4354" width="19" style="7" customWidth="1"/>
    <col min="4355" max="4355" width="8.7109375" style="7" customWidth="1"/>
    <col min="4356" max="4356" width="0" style="7" hidden="1" customWidth="1"/>
    <col min="4357" max="4357" width="6.28515625" style="7" customWidth="1"/>
    <col min="4358" max="4358" width="14.7109375" style="7" customWidth="1"/>
    <col min="4359" max="4359" width="7.5703125" style="7" customWidth="1"/>
    <col min="4360" max="4360" width="6.140625" style="7" customWidth="1"/>
    <col min="4361" max="4361" width="6.42578125" style="7" customWidth="1"/>
    <col min="4362" max="4362" width="6.140625" style="7" customWidth="1"/>
    <col min="4363" max="4363" width="6.5703125" style="7" customWidth="1"/>
    <col min="4364" max="4364" width="6.28515625" style="7" customWidth="1"/>
    <col min="4365" max="4365" width="10.140625" style="7" customWidth="1"/>
    <col min="4366" max="4366" width="10.42578125" style="7" customWidth="1"/>
    <col min="4367" max="4367" width="12" style="7" customWidth="1"/>
    <col min="4368" max="4607" width="9.140625" style="7"/>
    <col min="4608" max="4608" width="6" style="7" customWidth="1"/>
    <col min="4609" max="4609" width="13.42578125" style="7" customWidth="1"/>
    <col min="4610" max="4610" width="19" style="7" customWidth="1"/>
    <col min="4611" max="4611" width="8.7109375" style="7" customWidth="1"/>
    <col min="4612" max="4612" width="0" style="7" hidden="1" customWidth="1"/>
    <col min="4613" max="4613" width="6.28515625" style="7" customWidth="1"/>
    <col min="4614" max="4614" width="14.7109375" style="7" customWidth="1"/>
    <col min="4615" max="4615" width="7.5703125" style="7" customWidth="1"/>
    <col min="4616" max="4616" width="6.140625" style="7" customWidth="1"/>
    <col min="4617" max="4617" width="6.42578125" style="7" customWidth="1"/>
    <col min="4618" max="4618" width="6.140625" style="7" customWidth="1"/>
    <col min="4619" max="4619" width="6.5703125" style="7" customWidth="1"/>
    <col min="4620" max="4620" width="6.28515625" style="7" customWidth="1"/>
    <col min="4621" max="4621" width="10.140625" style="7" customWidth="1"/>
    <col min="4622" max="4622" width="10.42578125" style="7" customWidth="1"/>
    <col min="4623" max="4623" width="12" style="7" customWidth="1"/>
    <col min="4624" max="4863" width="9.140625" style="7"/>
    <col min="4864" max="4864" width="6" style="7" customWidth="1"/>
    <col min="4865" max="4865" width="13.42578125" style="7" customWidth="1"/>
    <col min="4866" max="4866" width="19" style="7" customWidth="1"/>
    <col min="4867" max="4867" width="8.7109375" style="7" customWidth="1"/>
    <col min="4868" max="4868" width="0" style="7" hidden="1" customWidth="1"/>
    <col min="4869" max="4869" width="6.28515625" style="7" customWidth="1"/>
    <col min="4870" max="4870" width="14.7109375" style="7" customWidth="1"/>
    <col min="4871" max="4871" width="7.5703125" style="7" customWidth="1"/>
    <col min="4872" max="4872" width="6.140625" style="7" customWidth="1"/>
    <col min="4873" max="4873" width="6.42578125" style="7" customWidth="1"/>
    <col min="4874" max="4874" width="6.140625" style="7" customWidth="1"/>
    <col min="4875" max="4875" width="6.5703125" style="7" customWidth="1"/>
    <col min="4876" max="4876" width="6.28515625" style="7" customWidth="1"/>
    <col min="4877" max="4877" width="10.140625" style="7" customWidth="1"/>
    <col min="4878" max="4878" width="10.42578125" style="7" customWidth="1"/>
    <col min="4879" max="4879" width="12" style="7" customWidth="1"/>
    <col min="4880" max="5119" width="9.140625" style="7"/>
    <col min="5120" max="5120" width="6" style="7" customWidth="1"/>
    <col min="5121" max="5121" width="13.42578125" style="7" customWidth="1"/>
    <col min="5122" max="5122" width="19" style="7" customWidth="1"/>
    <col min="5123" max="5123" width="8.7109375" style="7" customWidth="1"/>
    <col min="5124" max="5124" width="0" style="7" hidden="1" customWidth="1"/>
    <col min="5125" max="5125" width="6.28515625" style="7" customWidth="1"/>
    <col min="5126" max="5126" width="14.7109375" style="7" customWidth="1"/>
    <col min="5127" max="5127" width="7.5703125" style="7" customWidth="1"/>
    <col min="5128" max="5128" width="6.140625" style="7" customWidth="1"/>
    <col min="5129" max="5129" width="6.42578125" style="7" customWidth="1"/>
    <col min="5130" max="5130" width="6.140625" style="7" customWidth="1"/>
    <col min="5131" max="5131" width="6.5703125" style="7" customWidth="1"/>
    <col min="5132" max="5132" width="6.28515625" style="7" customWidth="1"/>
    <col min="5133" max="5133" width="10.140625" style="7" customWidth="1"/>
    <col min="5134" max="5134" width="10.42578125" style="7" customWidth="1"/>
    <col min="5135" max="5135" width="12" style="7" customWidth="1"/>
    <col min="5136" max="5375" width="9.140625" style="7"/>
    <col min="5376" max="5376" width="6" style="7" customWidth="1"/>
    <col min="5377" max="5377" width="13.42578125" style="7" customWidth="1"/>
    <col min="5378" max="5378" width="19" style="7" customWidth="1"/>
    <col min="5379" max="5379" width="8.7109375" style="7" customWidth="1"/>
    <col min="5380" max="5380" width="0" style="7" hidden="1" customWidth="1"/>
    <col min="5381" max="5381" width="6.28515625" style="7" customWidth="1"/>
    <col min="5382" max="5382" width="14.7109375" style="7" customWidth="1"/>
    <col min="5383" max="5383" width="7.5703125" style="7" customWidth="1"/>
    <col min="5384" max="5384" width="6.140625" style="7" customWidth="1"/>
    <col min="5385" max="5385" width="6.42578125" style="7" customWidth="1"/>
    <col min="5386" max="5386" width="6.140625" style="7" customWidth="1"/>
    <col min="5387" max="5387" width="6.5703125" style="7" customWidth="1"/>
    <col min="5388" max="5388" width="6.28515625" style="7" customWidth="1"/>
    <col min="5389" max="5389" width="10.140625" style="7" customWidth="1"/>
    <col min="5390" max="5390" width="10.42578125" style="7" customWidth="1"/>
    <col min="5391" max="5391" width="12" style="7" customWidth="1"/>
    <col min="5392" max="5631" width="9.140625" style="7"/>
    <col min="5632" max="5632" width="6" style="7" customWidth="1"/>
    <col min="5633" max="5633" width="13.42578125" style="7" customWidth="1"/>
    <col min="5634" max="5634" width="19" style="7" customWidth="1"/>
    <col min="5635" max="5635" width="8.7109375" style="7" customWidth="1"/>
    <col min="5636" max="5636" width="0" style="7" hidden="1" customWidth="1"/>
    <col min="5637" max="5637" width="6.28515625" style="7" customWidth="1"/>
    <col min="5638" max="5638" width="14.7109375" style="7" customWidth="1"/>
    <col min="5639" max="5639" width="7.5703125" style="7" customWidth="1"/>
    <col min="5640" max="5640" width="6.140625" style="7" customWidth="1"/>
    <col min="5641" max="5641" width="6.42578125" style="7" customWidth="1"/>
    <col min="5642" max="5642" width="6.140625" style="7" customWidth="1"/>
    <col min="5643" max="5643" width="6.5703125" style="7" customWidth="1"/>
    <col min="5644" max="5644" width="6.28515625" style="7" customWidth="1"/>
    <col min="5645" max="5645" width="10.140625" style="7" customWidth="1"/>
    <col min="5646" max="5646" width="10.42578125" style="7" customWidth="1"/>
    <col min="5647" max="5647" width="12" style="7" customWidth="1"/>
    <col min="5648" max="5887" width="9.140625" style="7"/>
    <col min="5888" max="5888" width="6" style="7" customWidth="1"/>
    <col min="5889" max="5889" width="13.42578125" style="7" customWidth="1"/>
    <col min="5890" max="5890" width="19" style="7" customWidth="1"/>
    <col min="5891" max="5891" width="8.7109375" style="7" customWidth="1"/>
    <col min="5892" max="5892" width="0" style="7" hidden="1" customWidth="1"/>
    <col min="5893" max="5893" width="6.28515625" style="7" customWidth="1"/>
    <col min="5894" max="5894" width="14.7109375" style="7" customWidth="1"/>
    <col min="5895" max="5895" width="7.5703125" style="7" customWidth="1"/>
    <col min="5896" max="5896" width="6.140625" style="7" customWidth="1"/>
    <col min="5897" max="5897" width="6.42578125" style="7" customWidth="1"/>
    <col min="5898" max="5898" width="6.140625" style="7" customWidth="1"/>
    <col min="5899" max="5899" width="6.5703125" style="7" customWidth="1"/>
    <col min="5900" max="5900" width="6.28515625" style="7" customWidth="1"/>
    <col min="5901" max="5901" width="10.140625" style="7" customWidth="1"/>
    <col min="5902" max="5902" width="10.42578125" style="7" customWidth="1"/>
    <col min="5903" max="5903" width="12" style="7" customWidth="1"/>
    <col min="5904" max="6143" width="9.140625" style="7"/>
    <col min="6144" max="6144" width="6" style="7" customWidth="1"/>
    <col min="6145" max="6145" width="13.42578125" style="7" customWidth="1"/>
    <col min="6146" max="6146" width="19" style="7" customWidth="1"/>
    <col min="6147" max="6147" width="8.7109375" style="7" customWidth="1"/>
    <col min="6148" max="6148" width="0" style="7" hidden="1" customWidth="1"/>
    <col min="6149" max="6149" width="6.28515625" style="7" customWidth="1"/>
    <col min="6150" max="6150" width="14.7109375" style="7" customWidth="1"/>
    <col min="6151" max="6151" width="7.5703125" style="7" customWidth="1"/>
    <col min="6152" max="6152" width="6.140625" style="7" customWidth="1"/>
    <col min="6153" max="6153" width="6.42578125" style="7" customWidth="1"/>
    <col min="6154" max="6154" width="6.140625" style="7" customWidth="1"/>
    <col min="6155" max="6155" width="6.5703125" style="7" customWidth="1"/>
    <col min="6156" max="6156" width="6.28515625" style="7" customWidth="1"/>
    <col min="6157" max="6157" width="10.140625" style="7" customWidth="1"/>
    <col min="6158" max="6158" width="10.42578125" style="7" customWidth="1"/>
    <col min="6159" max="6159" width="12" style="7" customWidth="1"/>
    <col min="6160" max="6399" width="9.140625" style="7"/>
    <col min="6400" max="6400" width="6" style="7" customWidth="1"/>
    <col min="6401" max="6401" width="13.42578125" style="7" customWidth="1"/>
    <col min="6402" max="6402" width="19" style="7" customWidth="1"/>
    <col min="6403" max="6403" width="8.7109375" style="7" customWidth="1"/>
    <col min="6404" max="6404" width="0" style="7" hidden="1" customWidth="1"/>
    <col min="6405" max="6405" width="6.28515625" style="7" customWidth="1"/>
    <col min="6406" max="6406" width="14.7109375" style="7" customWidth="1"/>
    <col min="6407" max="6407" width="7.5703125" style="7" customWidth="1"/>
    <col min="6408" max="6408" width="6.140625" style="7" customWidth="1"/>
    <col min="6409" max="6409" width="6.42578125" style="7" customWidth="1"/>
    <col min="6410" max="6410" width="6.140625" style="7" customWidth="1"/>
    <col min="6411" max="6411" width="6.5703125" style="7" customWidth="1"/>
    <col min="6412" max="6412" width="6.28515625" style="7" customWidth="1"/>
    <col min="6413" max="6413" width="10.140625" style="7" customWidth="1"/>
    <col min="6414" max="6414" width="10.42578125" style="7" customWidth="1"/>
    <col min="6415" max="6415" width="12" style="7" customWidth="1"/>
    <col min="6416" max="6655" width="9.140625" style="7"/>
    <col min="6656" max="6656" width="6" style="7" customWidth="1"/>
    <col min="6657" max="6657" width="13.42578125" style="7" customWidth="1"/>
    <col min="6658" max="6658" width="19" style="7" customWidth="1"/>
    <col min="6659" max="6659" width="8.7109375" style="7" customWidth="1"/>
    <col min="6660" max="6660" width="0" style="7" hidden="1" customWidth="1"/>
    <col min="6661" max="6661" width="6.28515625" style="7" customWidth="1"/>
    <col min="6662" max="6662" width="14.7109375" style="7" customWidth="1"/>
    <col min="6663" max="6663" width="7.5703125" style="7" customWidth="1"/>
    <col min="6664" max="6664" width="6.140625" style="7" customWidth="1"/>
    <col min="6665" max="6665" width="6.42578125" style="7" customWidth="1"/>
    <col min="6666" max="6666" width="6.140625" style="7" customWidth="1"/>
    <col min="6667" max="6667" width="6.5703125" style="7" customWidth="1"/>
    <col min="6668" max="6668" width="6.28515625" style="7" customWidth="1"/>
    <col min="6669" max="6669" width="10.140625" style="7" customWidth="1"/>
    <col min="6670" max="6670" width="10.42578125" style="7" customWidth="1"/>
    <col min="6671" max="6671" width="12" style="7" customWidth="1"/>
    <col min="6672" max="6911" width="9.140625" style="7"/>
    <col min="6912" max="6912" width="6" style="7" customWidth="1"/>
    <col min="6913" max="6913" width="13.42578125" style="7" customWidth="1"/>
    <col min="6914" max="6914" width="19" style="7" customWidth="1"/>
    <col min="6915" max="6915" width="8.7109375" style="7" customWidth="1"/>
    <col min="6916" max="6916" width="0" style="7" hidden="1" customWidth="1"/>
    <col min="6917" max="6917" width="6.28515625" style="7" customWidth="1"/>
    <col min="6918" max="6918" width="14.7109375" style="7" customWidth="1"/>
    <col min="6919" max="6919" width="7.5703125" style="7" customWidth="1"/>
    <col min="6920" max="6920" width="6.140625" style="7" customWidth="1"/>
    <col min="6921" max="6921" width="6.42578125" style="7" customWidth="1"/>
    <col min="6922" max="6922" width="6.140625" style="7" customWidth="1"/>
    <col min="6923" max="6923" width="6.5703125" style="7" customWidth="1"/>
    <col min="6924" max="6924" width="6.28515625" style="7" customWidth="1"/>
    <col min="6925" max="6925" width="10.140625" style="7" customWidth="1"/>
    <col min="6926" max="6926" width="10.42578125" style="7" customWidth="1"/>
    <col min="6927" max="6927" width="12" style="7" customWidth="1"/>
    <col min="6928" max="7167" width="9.140625" style="7"/>
    <col min="7168" max="7168" width="6" style="7" customWidth="1"/>
    <col min="7169" max="7169" width="13.42578125" style="7" customWidth="1"/>
    <col min="7170" max="7170" width="19" style="7" customWidth="1"/>
    <col min="7171" max="7171" width="8.7109375" style="7" customWidth="1"/>
    <col min="7172" max="7172" width="0" style="7" hidden="1" customWidth="1"/>
    <col min="7173" max="7173" width="6.28515625" style="7" customWidth="1"/>
    <col min="7174" max="7174" width="14.7109375" style="7" customWidth="1"/>
    <col min="7175" max="7175" width="7.5703125" style="7" customWidth="1"/>
    <col min="7176" max="7176" width="6.140625" style="7" customWidth="1"/>
    <col min="7177" max="7177" width="6.42578125" style="7" customWidth="1"/>
    <col min="7178" max="7178" width="6.140625" style="7" customWidth="1"/>
    <col min="7179" max="7179" width="6.5703125" style="7" customWidth="1"/>
    <col min="7180" max="7180" width="6.28515625" style="7" customWidth="1"/>
    <col min="7181" max="7181" width="10.140625" style="7" customWidth="1"/>
    <col min="7182" max="7182" width="10.42578125" style="7" customWidth="1"/>
    <col min="7183" max="7183" width="12" style="7" customWidth="1"/>
    <col min="7184" max="7423" width="9.140625" style="7"/>
    <col min="7424" max="7424" width="6" style="7" customWidth="1"/>
    <col min="7425" max="7425" width="13.42578125" style="7" customWidth="1"/>
    <col min="7426" max="7426" width="19" style="7" customWidth="1"/>
    <col min="7427" max="7427" width="8.7109375" style="7" customWidth="1"/>
    <col min="7428" max="7428" width="0" style="7" hidden="1" customWidth="1"/>
    <col min="7429" max="7429" width="6.28515625" style="7" customWidth="1"/>
    <col min="7430" max="7430" width="14.7109375" style="7" customWidth="1"/>
    <col min="7431" max="7431" width="7.5703125" style="7" customWidth="1"/>
    <col min="7432" max="7432" width="6.140625" style="7" customWidth="1"/>
    <col min="7433" max="7433" width="6.42578125" style="7" customWidth="1"/>
    <col min="7434" max="7434" width="6.140625" style="7" customWidth="1"/>
    <col min="7435" max="7435" width="6.5703125" style="7" customWidth="1"/>
    <col min="7436" max="7436" width="6.28515625" style="7" customWidth="1"/>
    <col min="7437" max="7437" width="10.140625" style="7" customWidth="1"/>
    <col min="7438" max="7438" width="10.42578125" style="7" customWidth="1"/>
    <col min="7439" max="7439" width="12" style="7" customWidth="1"/>
    <col min="7440" max="7679" width="9.140625" style="7"/>
    <col min="7680" max="7680" width="6" style="7" customWidth="1"/>
    <col min="7681" max="7681" width="13.42578125" style="7" customWidth="1"/>
    <col min="7682" max="7682" width="19" style="7" customWidth="1"/>
    <col min="7683" max="7683" width="8.7109375" style="7" customWidth="1"/>
    <col min="7684" max="7684" width="0" style="7" hidden="1" customWidth="1"/>
    <col min="7685" max="7685" width="6.28515625" style="7" customWidth="1"/>
    <col min="7686" max="7686" width="14.7109375" style="7" customWidth="1"/>
    <col min="7687" max="7687" width="7.5703125" style="7" customWidth="1"/>
    <col min="7688" max="7688" width="6.140625" style="7" customWidth="1"/>
    <col min="7689" max="7689" width="6.42578125" style="7" customWidth="1"/>
    <col min="7690" max="7690" width="6.140625" style="7" customWidth="1"/>
    <col min="7691" max="7691" width="6.5703125" style="7" customWidth="1"/>
    <col min="7692" max="7692" width="6.28515625" style="7" customWidth="1"/>
    <col min="7693" max="7693" width="10.140625" style="7" customWidth="1"/>
    <col min="7694" max="7694" width="10.42578125" style="7" customWidth="1"/>
    <col min="7695" max="7695" width="12" style="7" customWidth="1"/>
    <col min="7696" max="7935" width="9.140625" style="7"/>
    <col min="7936" max="7936" width="6" style="7" customWidth="1"/>
    <col min="7937" max="7937" width="13.42578125" style="7" customWidth="1"/>
    <col min="7938" max="7938" width="19" style="7" customWidth="1"/>
    <col min="7939" max="7939" width="8.7109375" style="7" customWidth="1"/>
    <col min="7940" max="7940" width="0" style="7" hidden="1" customWidth="1"/>
    <col min="7941" max="7941" width="6.28515625" style="7" customWidth="1"/>
    <col min="7942" max="7942" width="14.7109375" style="7" customWidth="1"/>
    <col min="7943" max="7943" width="7.5703125" style="7" customWidth="1"/>
    <col min="7944" max="7944" width="6.140625" style="7" customWidth="1"/>
    <col min="7945" max="7945" width="6.42578125" style="7" customWidth="1"/>
    <col min="7946" max="7946" width="6.140625" style="7" customWidth="1"/>
    <col min="7947" max="7947" width="6.5703125" style="7" customWidth="1"/>
    <col min="7948" max="7948" width="6.28515625" style="7" customWidth="1"/>
    <col min="7949" max="7949" width="10.140625" style="7" customWidth="1"/>
    <col min="7950" max="7950" width="10.42578125" style="7" customWidth="1"/>
    <col min="7951" max="7951" width="12" style="7" customWidth="1"/>
    <col min="7952" max="8191" width="9.140625" style="7"/>
    <col min="8192" max="8192" width="6" style="7" customWidth="1"/>
    <col min="8193" max="8193" width="13.42578125" style="7" customWidth="1"/>
    <col min="8194" max="8194" width="19" style="7" customWidth="1"/>
    <col min="8195" max="8195" width="8.7109375" style="7" customWidth="1"/>
    <col min="8196" max="8196" width="0" style="7" hidden="1" customWidth="1"/>
    <col min="8197" max="8197" width="6.28515625" style="7" customWidth="1"/>
    <col min="8198" max="8198" width="14.7109375" style="7" customWidth="1"/>
    <col min="8199" max="8199" width="7.5703125" style="7" customWidth="1"/>
    <col min="8200" max="8200" width="6.140625" style="7" customWidth="1"/>
    <col min="8201" max="8201" width="6.42578125" style="7" customWidth="1"/>
    <col min="8202" max="8202" width="6.140625" style="7" customWidth="1"/>
    <col min="8203" max="8203" width="6.5703125" style="7" customWidth="1"/>
    <col min="8204" max="8204" width="6.28515625" style="7" customWidth="1"/>
    <col min="8205" max="8205" width="10.140625" style="7" customWidth="1"/>
    <col min="8206" max="8206" width="10.42578125" style="7" customWidth="1"/>
    <col min="8207" max="8207" width="12" style="7" customWidth="1"/>
    <col min="8208" max="8447" width="9.140625" style="7"/>
    <col min="8448" max="8448" width="6" style="7" customWidth="1"/>
    <col min="8449" max="8449" width="13.42578125" style="7" customWidth="1"/>
    <col min="8450" max="8450" width="19" style="7" customWidth="1"/>
    <col min="8451" max="8451" width="8.7109375" style="7" customWidth="1"/>
    <col min="8452" max="8452" width="0" style="7" hidden="1" customWidth="1"/>
    <col min="8453" max="8453" width="6.28515625" style="7" customWidth="1"/>
    <col min="8454" max="8454" width="14.7109375" style="7" customWidth="1"/>
    <col min="8455" max="8455" width="7.5703125" style="7" customWidth="1"/>
    <col min="8456" max="8456" width="6.140625" style="7" customWidth="1"/>
    <col min="8457" max="8457" width="6.42578125" style="7" customWidth="1"/>
    <col min="8458" max="8458" width="6.140625" style="7" customWidth="1"/>
    <col min="8459" max="8459" width="6.5703125" style="7" customWidth="1"/>
    <col min="8460" max="8460" width="6.28515625" style="7" customWidth="1"/>
    <col min="8461" max="8461" width="10.140625" style="7" customWidth="1"/>
    <col min="8462" max="8462" width="10.42578125" style="7" customWidth="1"/>
    <col min="8463" max="8463" width="12" style="7" customWidth="1"/>
    <col min="8464" max="8703" width="9.140625" style="7"/>
    <col min="8704" max="8704" width="6" style="7" customWidth="1"/>
    <col min="8705" max="8705" width="13.42578125" style="7" customWidth="1"/>
    <col min="8706" max="8706" width="19" style="7" customWidth="1"/>
    <col min="8707" max="8707" width="8.7109375" style="7" customWidth="1"/>
    <col min="8708" max="8708" width="0" style="7" hidden="1" customWidth="1"/>
    <col min="8709" max="8709" width="6.28515625" style="7" customWidth="1"/>
    <col min="8710" max="8710" width="14.7109375" style="7" customWidth="1"/>
    <col min="8711" max="8711" width="7.5703125" style="7" customWidth="1"/>
    <col min="8712" max="8712" width="6.140625" style="7" customWidth="1"/>
    <col min="8713" max="8713" width="6.42578125" style="7" customWidth="1"/>
    <col min="8714" max="8714" width="6.140625" style="7" customWidth="1"/>
    <col min="8715" max="8715" width="6.5703125" style="7" customWidth="1"/>
    <col min="8716" max="8716" width="6.28515625" style="7" customWidth="1"/>
    <col min="8717" max="8717" width="10.140625" style="7" customWidth="1"/>
    <col min="8718" max="8718" width="10.42578125" style="7" customWidth="1"/>
    <col min="8719" max="8719" width="12" style="7" customWidth="1"/>
    <col min="8720" max="8959" width="9.140625" style="7"/>
    <col min="8960" max="8960" width="6" style="7" customWidth="1"/>
    <col min="8961" max="8961" width="13.42578125" style="7" customWidth="1"/>
    <col min="8962" max="8962" width="19" style="7" customWidth="1"/>
    <col min="8963" max="8963" width="8.7109375" style="7" customWidth="1"/>
    <col min="8964" max="8964" width="0" style="7" hidden="1" customWidth="1"/>
    <col min="8965" max="8965" width="6.28515625" style="7" customWidth="1"/>
    <col min="8966" max="8966" width="14.7109375" style="7" customWidth="1"/>
    <col min="8967" max="8967" width="7.5703125" style="7" customWidth="1"/>
    <col min="8968" max="8968" width="6.140625" style="7" customWidth="1"/>
    <col min="8969" max="8969" width="6.42578125" style="7" customWidth="1"/>
    <col min="8970" max="8970" width="6.140625" style="7" customWidth="1"/>
    <col min="8971" max="8971" width="6.5703125" style="7" customWidth="1"/>
    <col min="8972" max="8972" width="6.28515625" style="7" customWidth="1"/>
    <col min="8973" max="8973" width="10.140625" style="7" customWidth="1"/>
    <col min="8974" max="8974" width="10.42578125" style="7" customWidth="1"/>
    <col min="8975" max="8975" width="12" style="7" customWidth="1"/>
    <col min="8976" max="9215" width="9.140625" style="7"/>
    <col min="9216" max="9216" width="6" style="7" customWidth="1"/>
    <col min="9217" max="9217" width="13.42578125" style="7" customWidth="1"/>
    <col min="9218" max="9218" width="19" style="7" customWidth="1"/>
    <col min="9219" max="9219" width="8.7109375" style="7" customWidth="1"/>
    <col min="9220" max="9220" width="0" style="7" hidden="1" customWidth="1"/>
    <col min="9221" max="9221" width="6.28515625" style="7" customWidth="1"/>
    <col min="9222" max="9222" width="14.7109375" style="7" customWidth="1"/>
    <col min="9223" max="9223" width="7.5703125" style="7" customWidth="1"/>
    <col min="9224" max="9224" width="6.140625" style="7" customWidth="1"/>
    <col min="9225" max="9225" width="6.42578125" style="7" customWidth="1"/>
    <col min="9226" max="9226" width="6.140625" style="7" customWidth="1"/>
    <col min="9227" max="9227" width="6.5703125" style="7" customWidth="1"/>
    <col min="9228" max="9228" width="6.28515625" style="7" customWidth="1"/>
    <col min="9229" max="9229" width="10.140625" style="7" customWidth="1"/>
    <col min="9230" max="9230" width="10.42578125" style="7" customWidth="1"/>
    <col min="9231" max="9231" width="12" style="7" customWidth="1"/>
    <col min="9232" max="9471" width="9.140625" style="7"/>
    <col min="9472" max="9472" width="6" style="7" customWidth="1"/>
    <col min="9473" max="9473" width="13.42578125" style="7" customWidth="1"/>
    <col min="9474" max="9474" width="19" style="7" customWidth="1"/>
    <col min="9475" max="9475" width="8.7109375" style="7" customWidth="1"/>
    <col min="9476" max="9476" width="0" style="7" hidden="1" customWidth="1"/>
    <col min="9477" max="9477" width="6.28515625" style="7" customWidth="1"/>
    <col min="9478" max="9478" width="14.7109375" style="7" customWidth="1"/>
    <col min="9479" max="9479" width="7.5703125" style="7" customWidth="1"/>
    <col min="9480" max="9480" width="6.140625" style="7" customWidth="1"/>
    <col min="9481" max="9481" width="6.42578125" style="7" customWidth="1"/>
    <col min="9482" max="9482" width="6.140625" style="7" customWidth="1"/>
    <col min="9483" max="9483" width="6.5703125" style="7" customWidth="1"/>
    <col min="9484" max="9484" width="6.28515625" style="7" customWidth="1"/>
    <col min="9485" max="9485" width="10.140625" style="7" customWidth="1"/>
    <col min="9486" max="9486" width="10.42578125" style="7" customWidth="1"/>
    <col min="9487" max="9487" width="12" style="7" customWidth="1"/>
    <col min="9488" max="9727" width="9.140625" style="7"/>
    <col min="9728" max="9728" width="6" style="7" customWidth="1"/>
    <col min="9729" max="9729" width="13.42578125" style="7" customWidth="1"/>
    <col min="9730" max="9730" width="19" style="7" customWidth="1"/>
    <col min="9731" max="9731" width="8.7109375" style="7" customWidth="1"/>
    <col min="9732" max="9732" width="0" style="7" hidden="1" customWidth="1"/>
    <col min="9733" max="9733" width="6.28515625" style="7" customWidth="1"/>
    <col min="9734" max="9734" width="14.7109375" style="7" customWidth="1"/>
    <col min="9735" max="9735" width="7.5703125" style="7" customWidth="1"/>
    <col min="9736" max="9736" width="6.140625" style="7" customWidth="1"/>
    <col min="9737" max="9737" width="6.42578125" style="7" customWidth="1"/>
    <col min="9738" max="9738" width="6.140625" style="7" customWidth="1"/>
    <col min="9739" max="9739" width="6.5703125" style="7" customWidth="1"/>
    <col min="9740" max="9740" width="6.28515625" style="7" customWidth="1"/>
    <col min="9741" max="9741" width="10.140625" style="7" customWidth="1"/>
    <col min="9742" max="9742" width="10.42578125" style="7" customWidth="1"/>
    <col min="9743" max="9743" width="12" style="7" customWidth="1"/>
    <col min="9744" max="9983" width="9.140625" style="7"/>
    <col min="9984" max="9984" width="6" style="7" customWidth="1"/>
    <col min="9985" max="9985" width="13.42578125" style="7" customWidth="1"/>
    <col min="9986" max="9986" width="19" style="7" customWidth="1"/>
    <col min="9987" max="9987" width="8.7109375" style="7" customWidth="1"/>
    <col min="9988" max="9988" width="0" style="7" hidden="1" customWidth="1"/>
    <col min="9989" max="9989" width="6.28515625" style="7" customWidth="1"/>
    <col min="9990" max="9990" width="14.7109375" style="7" customWidth="1"/>
    <col min="9991" max="9991" width="7.5703125" style="7" customWidth="1"/>
    <col min="9992" max="9992" width="6.140625" style="7" customWidth="1"/>
    <col min="9993" max="9993" width="6.42578125" style="7" customWidth="1"/>
    <col min="9994" max="9994" width="6.140625" style="7" customWidth="1"/>
    <col min="9995" max="9995" width="6.5703125" style="7" customWidth="1"/>
    <col min="9996" max="9996" width="6.28515625" style="7" customWidth="1"/>
    <col min="9997" max="9997" width="10.140625" style="7" customWidth="1"/>
    <col min="9998" max="9998" width="10.42578125" style="7" customWidth="1"/>
    <col min="9999" max="9999" width="12" style="7" customWidth="1"/>
    <col min="10000" max="10239" width="9.140625" style="7"/>
    <col min="10240" max="10240" width="6" style="7" customWidth="1"/>
    <col min="10241" max="10241" width="13.42578125" style="7" customWidth="1"/>
    <col min="10242" max="10242" width="19" style="7" customWidth="1"/>
    <col min="10243" max="10243" width="8.7109375" style="7" customWidth="1"/>
    <col min="10244" max="10244" width="0" style="7" hidden="1" customWidth="1"/>
    <col min="10245" max="10245" width="6.28515625" style="7" customWidth="1"/>
    <col min="10246" max="10246" width="14.7109375" style="7" customWidth="1"/>
    <col min="10247" max="10247" width="7.5703125" style="7" customWidth="1"/>
    <col min="10248" max="10248" width="6.140625" style="7" customWidth="1"/>
    <col min="10249" max="10249" width="6.42578125" style="7" customWidth="1"/>
    <col min="10250" max="10250" width="6.140625" style="7" customWidth="1"/>
    <col min="10251" max="10251" width="6.5703125" style="7" customWidth="1"/>
    <col min="10252" max="10252" width="6.28515625" style="7" customWidth="1"/>
    <col min="10253" max="10253" width="10.140625" style="7" customWidth="1"/>
    <col min="10254" max="10254" width="10.42578125" style="7" customWidth="1"/>
    <col min="10255" max="10255" width="12" style="7" customWidth="1"/>
    <col min="10256" max="10495" width="9.140625" style="7"/>
    <col min="10496" max="10496" width="6" style="7" customWidth="1"/>
    <col min="10497" max="10497" width="13.42578125" style="7" customWidth="1"/>
    <col min="10498" max="10498" width="19" style="7" customWidth="1"/>
    <col min="10499" max="10499" width="8.7109375" style="7" customWidth="1"/>
    <col min="10500" max="10500" width="0" style="7" hidden="1" customWidth="1"/>
    <col min="10501" max="10501" width="6.28515625" style="7" customWidth="1"/>
    <col min="10502" max="10502" width="14.7109375" style="7" customWidth="1"/>
    <col min="10503" max="10503" width="7.5703125" style="7" customWidth="1"/>
    <col min="10504" max="10504" width="6.140625" style="7" customWidth="1"/>
    <col min="10505" max="10505" width="6.42578125" style="7" customWidth="1"/>
    <col min="10506" max="10506" width="6.140625" style="7" customWidth="1"/>
    <col min="10507" max="10507" width="6.5703125" style="7" customWidth="1"/>
    <col min="10508" max="10508" width="6.28515625" style="7" customWidth="1"/>
    <col min="10509" max="10509" width="10.140625" style="7" customWidth="1"/>
    <col min="10510" max="10510" width="10.42578125" style="7" customWidth="1"/>
    <col min="10511" max="10511" width="12" style="7" customWidth="1"/>
    <col min="10512" max="10751" width="9.140625" style="7"/>
    <col min="10752" max="10752" width="6" style="7" customWidth="1"/>
    <col min="10753" max="10753" width="13.42578125" style="7" customWidth="1"/>
    <col min="10754" max="10754" width="19" style="7" customWidth="1"/>
    <col min="10755" max="10755" width="8.7109375" style="7" customWidth="1"/>
    <col min="10756" max="10756" width="0" style="7" hidden="1" customWidth="1"/>
    <col min="10757" max="10757" width="6.28515625" style="7" customWidth="1"/>
    <col min="10758" max="10758" width="14.7109375" style="7" customWidth="1"/>
    <col min="10759" max="10759" width="7.5703125" style="7" customWidth="1"/>
    <col min="10760" max="10760" width="6.140625" style="7" customWidth="1"/>
    <col min="10761" max="10761" width="6.42578125" style="7" customWidth="1"/>
    <col min="10762" max="10762" width="6.140625" style="7" customWidth="1"/>
    <col min="10763" max="10763" width="6.5703125" style="7" customWidth="1"/>
    <col min="10764" max="10764" width="6.28515625" style="7" customWidth="1"/>
    <col min="10765" max="10765" width="10.140625" style="7" customWidth="1"/>
    <col min="10766" max="10766" width="10.42578125" style="7" customWidth="1"/>
    <col min="10767" max="10767" width="12" style="7" customWidth="1"/>
    <col min="10768" max="11007" width="9.140625" style="7"/>
    <col min="11008" max="11008" width="6" style="7" customWidth="1"/>
    <col min="11009" max="11009" width="13.42578125" style="7" customWidth="1"/>
    <col min="11010" max="11010" width="19" style="7" customWidth="1"/>
    <col min="11011" max="11011" width="8.7109375" style="7" customWidth="1"/>
    <col min="11012" max="11012" width="0" style="7" hidden="1" customWidth="1"/>
    <col min="11013" max="11013" width="6.28515625" style="7" customWidth="1"/>
    <col min="11014" max="11014" width="14.7109375" style="7" customWidth="1"/>
    <col min="11015" max="11015" width="7.5703125" style="7" customWidth="1"/>
    <col min="11016" max="11016" width="6.140625" style="7" customWidth="1"/>
    <col min="11017" max="11017" width="6.42578125" style="7" customWidth="1"/>
    <col min="11018" max="11018" width="6.140625" style="7" customWidth="1"/>
    <col min="11019" max="11019" width="6.5703125" style="7" customWidth="1"/>
    <col min="11020" max="11020" width="6.28515625" style="7" customWidth="1"/>
    <col min="11021" max="11021" width="10.140625" style="7" customWidth="1"/>
    <col min="11022" max="11022" width="10.42578125" style="7" customWidth="1"/>
    <col min="11023" max="11023" width="12" style="7" customWidth="1"/>
    <col min="11024" max="11263" width="9.140625" style="7"/>
    <col min="11264" max="11264" width="6" style="7" customWidth="1"/>
    <col min="11265" max="11265" width="13.42578125" style="7" customWidth="1"/>
    <col min="11266" max="11266" width="19" style="7" customWidth="1"/>
    <col min="11267" max="11267" width="8.7109375" style="7" customWidth="1"/>
    <col min="11268" max="11268" width="0" style="7" hidden="1" customWidth="1"/>
    <col min="11269" max="11269" width="6.28515625" style="7" customWidth="1"/>
    <col min="11270" max="11270" width="14.7109375" style="7" customWidth="1"/>
    <col min="11271" max="11271" width="7.5703125" style="7" customWidth="1"/>
    <col min="11272" max="11272" width="6.140625" style="7" customWidth="1"/>
    <col min="11273" max="11273" width="6.42578125" style="7" customWidth="1"/>
    <col min="11274" max="11274" width="6.140625" style="7" customWidth="1"/>
    <col min="11275" max="11275" width="6.5703125" style="7" customWidth="1"/>
    <col min="11276" max="11276" width="6.28515625" style="7" customWidth="1"/>
    <col min="11277" max="11277" width="10.140625" style="7" customWidth="1"/>
    <col min="11278" max="11278" width="10.42578125" style="7" customWidth="1"/>
    <col min="11279" max="11279" width="12" style="7" customWidth="1"/>
    <col min="11280" max="11519" width="9.140625" style="7"/>
    <col min="11520" max="11520" width="6" style="7" customWidth="1"/>
    <col min="11521" max="11521" width="13.42578125" style="7" customWidth="1"/>
    <col min="11522" max="11522" width="19" style="7" customWidth="1"/>
    <col min="11523" max="11523" width="8.7109375" style="7" customWidth="1"/>
    <col min="11524" max="11524" width="0" style="7" hidden="1" customWidth="1"/>
    <col min="11525" max="11525" width="6.28515625" style="7" customWidth="1"/>
    <col min="11526" max="11526" width="14.7109375" style="7" customWidth="1"/>
    <col min="11527" max="11527" width="7.5703125" style="7" customWidth="1"/>
    <col min="11528" max="11528" width="6.140625" style="7" customWidth="1"/>
    <col min="11529" max="11529" width="6.42578125" style="7" customWidth="1"/>
    <col min="11530" max="11530" width="6.140625" style="7" customWidth="1"/>
    <col min="11531" max="11531" width="6.5703125" style="7" customWidth="1"/>
    <col min="11532" max="11532" width="6.28515625" style="7" customWidth="1"/>
    <col min="11533" max="11533" width="10.140625" style="7" customWidth="1"/>
    <col min="11534" max="11534" width="10.42578125" style="7" customWidth="1"/>
    <col min="11535" max="11535" width="12" style="7" customWidth="1"/>
    <col min="11536" max="11775" width="9.140625" style="7"/>
    <col min="11776" max="11776" width="6" style="7" customWidth="1"/>
    <col min="11777" max="11777" width="13.42578125" style="7" customWidth="1"/>
    <col min="11778" max="11778" width="19" style="7" customWidth="1"/>
    <col min="11779" max="11779" width="8.7109375" style="7" customWidth="1"/>
    <col min="11780" max="11780" width="0" style="7" hidden="1" customWidth="1"/>
    <col min="11781" max="11781" width="6.28515625" style="7" customWidth="1"/>
    <col min="11782" max="11782" width="14.7109375" style="7" customWidth="1"/>
    <col min="11783" max="11783" width="7.5703125" style="7" customWidth="1"/>
    <col min="11784" max="11784" width="6.140625" style="7" customWidth="1"/>
    <col min="11785" max="11785" width="6.42578125" style="7" customWidth="1"/>
    <col min="11786" max="11786" width="6.140625" style="7" customWidth="1"/>
    <col min="11787" max="11787" width="6.5703125" style="7" customWidth="1"/>
    <col min="11788" max="11788" width="6.28515625" style="7" customWidth="1"/>
    <col min="11789" max="11789" width="10.140625" style="7" customWidth="1"/>
    <col min="11790" max="11790" width="10.42578125" style="7" customWidth="1"/>
    <col min="11791" max="11791" width="12" style="7" customWidth="1"/>
    <col min="11792" max="12031" width="9.140625" style="7"/>
    <col min="12032" max="12032" width="6" style="7" customWidth="1"/>
    <col min="12033" max="12033" width="13.42578125" style="7" customWidth="1"/>
    <col min="12034" max="12034" width="19" style="7" customWidth="1"/>
    <col min="12035" max="12035" width="8.7109375" style="7" customWidth="1"/>
    <col min="12036" max="12036" width="0" style="7" hidden="1" customWidth="1"/>
    <col min="12037" max="12037" width="6.28515625" style="7" customWidth="1"/>
    <col min="12038" max="12038" width="14.7109375" style="7" customWidth="1"/>
    <col min="12039" max="12039" width="7.5703125" style="7" customWidth="1"/>
    <col min="12040" max="12040" width="6.140625" style="7" customWidth="1"/>
    <col min="12041" max="12041" width="6.42578125" style="7" customWidth="1"/>
    <col min="12042" max="12042" width="6.140625" style="7" customWidth="1"/>
    <col min="12043" max="12043" width="6.5703125" style="7" customWidth="1"/>
    <col min="12044" max="12044" width="6.28515625" style="7" customWidth="1"/>
    <col min="12045" max="12045" width="10.140625" style="7" customWidth="1"/>
    <col min="12046" max="12046" width="10.42578125" style="7" customWidth="1"/>
    <col min="12047" max="12047" width="12" style="7" customWidth="1"/>
    <col min="12048" max="12287" width="9.140625" style="7"/>
    <col min="12288" max="12288" width="6" style="7" customWidth="1"/>
    <col min="12289" max="12289" width="13.42578125" style="7" customWidth="1"/>
    <col min="12290" max="12290" width="19" style="7" customWidth="1"/>
    <col min="12291" max="12291" width="8.7109375" style="7" customWidth="1"/>
    <col min="12292" max="12292" width="0" style="7" hidden="1" customWidth="1"/>
    <col min="12293" max="12293" width="6.28515625" style="7" customWidth="1"/>
    <col min="12294" max="12294" width="14.7109375" style="7" customWidth="1"/>
    <col min="12295" max="12295" width="7.5703125" style="7" customWidth="1"/>
    <col min="12296" max="12296" width="6.140625" style="7" customWidth="1"/>
    <col min="12297" max="12297" width="6.42578125" style="7" customWidth="1"/>
    <col min="12298" max="12298" width="6.140625" style="7" customWidth="1"/>
    <col min="12299" max="12299" width="6.5703125" style="7" customWidth="1"/>
    <col min="12300" max="12300" width="6.28515625" style="7" customWidth="1"/>
    <col min="12301" max="12301" width="10.140625" style="7" customWidth="1"/>
    <col min="12302" max="12302" width="10.42578125" style="7" customWidth="1"/>
    <col min="12303" max="12303" width="12" style="7" customWidth="1"/>
    <col min="12304" max="12543" width="9.140625" style="7"/>
    <col min="12544" max="12544" width="6" style="7" customWidth="1"/>
    <col min="12545" max="12545" width="13.42578125" style="7" customWidth="1"/>
    <col min="12546" max="12546" width="19" style="7" customWidth="1"/>
    <col min="12547" max="12547" width="8.7109375" style="7" customWidth="1"/>
    <col min="12548" max="12548" width="0" style="7" hidden="1" customWidth="1"/>
    <col min="12549" max="12549" width="6.28515625" style="7" customWidth="1"/>
    <col min="12550" max="12550" width="14.7109375" style="7" customWidth="1"/>
    <col min="12551" max="12551" width="7.5703125" style="7" customWidth="1"/>
    <col min="12552" max="12552" width="6.140625" style="7" customWidth="1"/>
    <col min="12553" max="12553" width="6.42578125" style="7" customWidth="1"/>
    <col min="12554" max="12554" width="6.140625" style="7" customWidth="1"/>
    <col min="12555" max="12555" width="6.5703125" style="7" customWidth="1"/>
    <col min="12556" max="12556" width="6.28515625" style="7" customWidth="1"/>
    <col min="12557" max="12557" width="10.140625" style="7" customWidth="1"/>
    <col min="12558" max="12558" width="10.42578125" style="7" customWidth="1"/>
    <col min="12559" max="12559" width="12" style="7" customWidth="1"/>
    <col min="12560" max="12799" width="9.140625" style="7"/>
    <col min="12800" max="12800" width="6" style="7" customWidth="1"/>
    <col min="12801" max="12801" width="13.42578125" style="7" customWidth="1"/>
    <col min="12802" max="12802" width="19" style="7" customWidth="1"/>
    <col min="12803" max="12803" width="8.7109375" style="7" customWidth="1"/>
    <col min="12804" max="12804" width="0" style="7" hidden="1" customWidth="1"/>
    <col min="12805" max="12805" width="6.28515625" style="7" customWidth="1"/>
    <col min="12806" max="12806" width="14.7109375" style="7" customWidth="1"/>
    <col min="12807" max="12807" width="7.5703125" style="7" customWidth="1"/>
    <col min="12808" max="12808" width="6.140625" style="7" customWidth="1"/>
    <col min="12809" max="12809" width="6.42578125" style="7" customWidth="1"/>
    <col min="12810" max="12810" width="6.140625" style="7" customWidth="1"/>
    <col min="12811" max="12811" width="6.5703125" style="7" customWidth="1"/>
    <col min="12812" max="12812" width="6.28515625" style="7" customWidth="1"/>
    <col min="12813" max="12813" width="10.140625" style="7" customWidth="1"/>
    <col min="12814" max="12814" width="10.42578125" style="7" customWidth="1"/>
    <col min="12815" max="12815" width="12" style="7" customWidth="1"/>
    <col min="12816" max="13055" width="9.140625" style="7"/>
    <col min="13056" max="13056" width="6" style="7" customWidth="1"/>
    <col min="13057" max="13057" width="13.42578125" style="7" customWidth="1"/>
    <col min="13058" max="13058" width="19" style="7" customWidth="1"/>
    <col min="13059" max="13059" width="8.7109375" style="7" customWidth="1"/>
    <col min="13060" max="13060" width="0" style="7" hidden="1" customWidth="1"/>
    <col min="13061" max="13061" width="6.28515625" style="7" customWidth="1"/>
    <col min="13062" max="13062" width="14.7109375" style="7" customWidth="1"/>
    <col min="13063" max="13063" width="7.5703125" style="7" customWidth="1"/>
    <col min="13064" max="13064" width="6.140625" style="7" customWidth="1"/>
    <col min="13065" max="13065" width="6.42578125" style="7" customWidth="1"/>
    <col min="13066" max="13066" width="6.140625" style="7" customWidth="1"/>
    <col min="13067" max="13067" width="6.5703125" style="7" customWidth="1"/>
    <col min="13068" max="13068" width="6.28515625" style="7" customWidth="1"/>
    <col min="13069" max="13069" width="10.140625" style="7" customWidth="1"/>
    <col min="13070" max="13070" width="10.42578125" style="7" customWidth="1"/>
    <col min="13071" max="13071" width="12" style="7" customWidth="1"/>
    <col min="13072" max="13311" width="9.140625" style="7"/>
    <col min="13312" max="13312" width="6" style="7" customWidth="1"/>
    <col min="13313" max="13313" width="13.42578125" style="7" customWidth="1"/>
    <col min="13314" max="13314" width="19" style="7" customWidth="1"/>
    <col min="13315" max="13315" width="8.7109375" style="7" customWidth="1"/>
    <col min="13316" max="13316" width="0" style="7" hidden="1" customWidth="1"/>
    <col min="13317" max="13317" width="6.28515625" style="7" customWidth="1"/>
    <col min="13318" max="13318" width="14.7109375" style="7" customWidth="1"/>
    <col min="13319" max="13319" width="7.5703125" style="7" customWidth="1"/>
    <col min="13320" max="13320" width="6.140625" style="7" customWidth="1"/>
    <col min="13321" max="13321" width="6.42578125" style="7" customWidth="1"/>
    <col min="13322" max="13322" width="6.140625" style="7" customWidth="1"/>
    <col min="13323" max="13323" width="6.5703125" style="7" customWidth="1"/>
    <col min="13324" max="13324" width="6.28515625" style="7" customWidth="1"/>
    <col min="13325" max="13325" width="10.140625" style="7" customWidth="1"/>
    <col min="13326" max="13326" width="10.42578125" style="7" customWidth="1"/>
    <col min="13327" max="13327" width="12" style="7" customWidth="1"/>
    <col min="13328" max="13567" width="9.140625" style="7"/>
    <col min="13568" max="13568" width="6" style="7" customWidth="1"/>
    <col min="13569" max="13569" width="13.42578125" style="7" customWidth="1"/>
    <col min="13570" max="13570" width="19" style="7" customWidth="1"/>
    <col min="13571" max="13571" width="8.7109375" style="7" customWidth="1"/>
    <col min="13572" max="13572" width="0" style="7" hidden="1" customWidth="1"/>
    <col min="13573" max="13573" width="6.28515625" style="7" customWidth="1"/>
    <col min="13574" max="13574" width="14.7109375" style="7" customWidth="1"/>
    <col min="13575" max="13575" width="7.5703125" style="7" customWidth="1"/>
    <col min="13576" max="13576" width="6.140625" style="7" customWidth="1"/>
    <col min="13577" max="13577" width="6.42578125" style="7" customWidth="1"/>
    <col min="13578" max="13578" width="6.140625" style="7" customWidth="1"/>
    <col min="13579" max="13579" width="6.5703125" style="7" customWidth="1"/>
    <col min="13580" max="13580" width="6.28515625" style="7" customWidth="1"/>
    <col min="13581" max="13581" width="10.140625" style="7" customWidth="1"/>
    <col min="13582" max="13582" width="10.42578125" style="7" customWidth="1"/>
    <col min="13583" max="13583" width="12" style="7" customWidth="1"/>
    <col min="13584" max="13823" width="9.140625" style="7"/>
    <col min="13824" max="13824" width="6" style="7" customWidth="1"/>
    <col min="13825" max="13825" width="13.42578125" style="7" customWidth="1"/>
    <col min="13826" max="13826" width="19" style="7" customWidth="1"/>
    <col min="13827" max="13827" width="8.7109375" style="7" customWidth="1"/>
    <col min="13828" max="13828" width="0" style="7" hidden="1" customWidth="1"/>
    <col min="13829" max="13829" width="6.28515625" style="7" customWidth="1"/>
    <col min="13830" max="13830" width="14.7109375" style="7" customWidth="1"/>
    <col min="13831" max="13831" width="7.5703125" style="7" customWidth="1"/>
    <col min="13832" max="13832" width="6.140625" style="7" customWidth="1"/>
    <col min="13833" max="13833" width="6.42578125" style="7" customWidth="1"/>
    <col min="13834" max="13834" width="6.140625" style="7" customWidth="1"/>
    <col min="13835" max="13835" width="6.5703125" style="7" customWidth="1"/>
    <col min="13836" max="13836" width="6.28515625" style="7" customWidth="1"/>
    <col min="13837" max="13837" width="10.140625" style="7" customWidth="1"/>
    <col min="13838" max="13838" width="10.42578125" style="7" customWidth="1"/>
    <col min="13839" max="13839" width="12" style="7" customWidth="1"/>
    <col min="13840" max="14079" width="9.140625" style="7"/>
    <col min="14080" max="14080" width="6" style="7" customWidth="1"/>
    <col min="14081" max="14081" width="13.42578125" style="7" customWidth="1"/>
    <col min="14082" max="14082" width="19" style="7" customWidth="1"/>
    <col min="14083" max="14083" width="8.7109375" style="7" customWidth="1"/>
    <col min="14084" max="14084" width="0" style="7" hidden="1" customWidth="1"/>
    <col min="14085" max="14085" width="6.28515625" style="7" customWidth="1"/>
    <col min="14086" max="14086" width="14.7109375" style="7" customWidth="1"/>
    <col min="14087" max="14087" width="7.5703125" style="7" customWidth="1"/>
    <col min="14088" max="14088" width="6.140625" style="7" customWidth="1"/>
    <col min="14089" max="14089" width="6.42578125" style="7" customWidth="1"/>
    <col min="14090" max="14090" width="6.140625" style="7" customWidth="1"/>
    <col min="14091" max="14091" width="6.5703125" style="7" customWidth="1"/>
    <col min="14092" max="14092" width="6.28515625" style="7" customWidth="1"/>
    <col min="14093" max="14093" width="10.140625" style="7" customWidth="1"/>
    <col min="14094" max="14094" width="10.42578125" style="7" customWidth="1"/>
    <col min="14095" max="14095" width="12" style="7" customWidth="1"/>
    <col min="14096" max="14335" width="9.140625" style="7"/>
    <col min="14336" max="14336" width="6" style="7" customWidth="1"/>
    <col min="14337" max="14337" width="13.42578125" style="7" customWidth="1"/>
    <col min="14338" max="14338" width="19" style="7" customWidth="1"/>
    <col min="14339" max="14339" width="8.7109375" style="7" customWidth="1"/>
    <col min="14340" max="14340" width="0" style="7" hidden="1" customWidth="1"/>
    <col min="14341" max="14341" width="6.28515625" style="7" customWidth="1"/>
    <col min="14342" max="14342" width="14.7109375" style="7" customWidth="1"/>
    <col min="14343" max="14343" width="7.5703125" style="7" customWidth="1"/>
    <col min="14344" max="14344" width="6.140625" style="7" customWidth="1"/>
    <col min="14345" max="14345" width="6.42578125" style="7" customWidth="1"/>
    <col min="14346" max="14346" width="6.140625" style="7" customWidth="1"/>
    <col min="14347" max="14347" width="6.5703125" style="7" customWidth="1"/>
    <col min="14348" max="14348" width="6.28515625" style="7" customWidth="1"/>
    <col min="14349" max="14349" width="10.140625" style="7" customWidth="1"/>
    <col min="14350" max="14350" width="10.42578125" style="7" customWidth="1"/>
    <col min="14351" max="14351" width="12" style="7" customWidth="1"/>
    <col min="14352" max="14591" width="9.140625" style="7"/>
    <col min="14592" max="14592" width="6" style="7" customWidth="1"/>
    <col min="14593" max="14593" width="13.42578125" style="7" customWidth="1"/>
    <col min="14594" max="14594" width="19" style="7" customWidth="1"/>
    <col min="14595" max="14595" width="8.7109375" style="7" customWidth="1"/>
    <col min="14596" max="14596" width="0" style="7" hidden="1" customWidth="1"/>
    <col min="14597" max="14597" width="6.28515625" style="7" customWidth="1"/>
    <col min="14598" max="14598" width="14.7109375" style="7" customWidth="1"/>
    <col min="14599" max="14599" width="7.5703125" style="7" customWidth="1"/>
    <col min="14600" max="14600" width="6.140625" style="7" customWidth="1"/>
    <col min="14601" max="14601" width="6.42578125" style="7" customWidth="1"/>
    <col min="14602" max="14602" width="6.140625" style="7" customWidth="1"/>
    <col min="14603" max="14603" width="6.5703125" style="7" customWidth="1"/>
    <col min="14604" max="14604" width="6.28515625" style="7" customWidth="1"/>
    <col min="14605" max="14605" width="10.140625" style="7" customWidth="1"/>
    <col min="14606" max="14606" width="10.42578125" style="7" customWidth="1"/>
    <col min="14607" max="14607" width="12" style="7" customWidth="1"/>
    <col min="14608" max="14847" width="9.140625" style="7"/>
    <col min="14848" max="14848" width="6" style="7" customWidth="1"/>
    <col min="14849" max="14849" width="13.42578125" style="7" customWidth="1"/>
    <col min="14850" max="14850" width="19" style="7" customWidth="1"/>
    <col min="14851" max="14851" width="8.7109375" style="7" customWidth="1"/>
    <col min="14852" max="14852" width="0" style="7" hidden="1" customWidth="1"/>
    <col min="14853" max="14853" width="6.28515625" style="7" customWidth="1"/>
    <col min="14854" max="14854" width="14.7109375" style="7" customWidth="1"/>
    <col min="14855" max="14855" width="7.5703125" style="7" customWidth="1"/>
    <col min="14856" max="14856" width="6.140625" style="7" customWidth="1"/>
    <col min="14857" max="14857" width="6.42578125" style="7" customWidth="1"/>
    <col min="14858" max="14858" width="6.140625" style="7" customWidth="1"/>
    <col min="14859" max="14859" width="6.5703125" style="7" customWidth="1"/>
    <col min="14860" max="14860" width="6.28515625" style="7" customWidth="1"/>
    <col min="14861" max="14861" width="10.140625" style="7" customWidth="1"/>
    <col min="14862" max="14862" width="10.42578125" style="7" customWidth="1"/>
    <col min="14863" max="14863" width="12" style="7" customWidth="1"/>
    <col min="14864" max="15103" width="9.140625" style="7"/>
    <col min="15104" max="15104" width="6" style="7" customWidth="1"/>
    <col min="15105" max="15105" width="13.42578125" style="7" customWidth="1"/>
    <col min="15106" max="15106" width="19" style="7" customWidth="1"/>
    <col min="15107" max="15107" width="8.7109375" style="7" customWidth="1"/>
    <col min="15108" max="15108" width="0" style="7" hidden="1" customWidth="1"/>
    <col min="15109" max="15109" width="6.28515625" style="7" customWidth="1"/>
    <col min="15110" max="15110" width="14.7109375" style="7" customWidth="1"/>
    <col min="15111" max="15111" width="7.5703125" style="7" customWidth="1"/>
    <col min="15112" max="15112" width="6.140625" style="7" customWidth="1"/>
    <col min="15113" max="15113" width="6.42578125" style="7" customWidth="1"/>
    <col min="15114" max="15114" width="6.140625" style="7" customWidth="1"/>
    <col min="15115" max="15115" width="6.5703125" style="7" customWidth="1"/>
    <col min="15116" max="15116" width="6.28515625" style="7" customWidth="1"/>
    <col min="15117" max="15117" width="10.140625" style="7" customWidth="1"/>
    <col min="15118" max="15118" width="10.42578125" style="7" customWidth="1"/>
    <col min="15119" max="15119" width="12" style="7" customWidth="1"/>
    <col min="15120" max="15359" width="9.140625" style="7"/>
    <col min="15360" max="15360" width="6" style="7" customWidth="1"/>
    <col min="15361" max="15361" width="13.42578125" style="7" customWidth="1"/>
    <col min="15362" max="15362" width="19" style="7" customWidth="1"/>
    <col min="15363" max="15363" width="8.7109375" style="7" customWidth="1"/>
    <col min="15364" max="15364" width="0" style="7" hidden="1" customWidth="1"/>
    <col min="15365" max="15365" width="6.28515625" style="7" customWidth="1"/>
    <col min="15366" max="15366" width="14.7109375" style="7" customWidth="1"/>
    <col min="15367" max="15367" width="7.5703125" style="7" customWidth="1"/>
    <col min="15368" max="15368" width="6.140625" style="7" customWidth="1"/>
    <col min="15369" max="15369" width="6.42578125" style="7" customWidth="1"/>
    <col min="15370" max="15370" width="6.140625" style="7" customWidth="1"/>
    <col min="15371" max="15371" width="6.5703125" style="7" customWidth="1"/>
    <col min="15372" max="15372" width="6.28515625" style="7" customWidth="1"/>
    <col min="15373" max="15373" width="10.140625" style="7" customWidth="1"/>
    <col min="15374" max="15374" width="10.42578125" style="7" customWidth="1"/>
    <col min="15375" max="15375" width="12" style="7" customWidth="1"/>
    <col min="15376" max="15615" width="9.140625" style="7"/>
    <col min="15616" max="15616" width="6" style="7" customWidth="1"/>
    <col min="15617" max="15617" width="13.42578125" style="7" customWidth="1"/>
    <col min="15618" max="15618" width="19" style="7" customWidth="1"/>
    <col min="15619" max="15619" width="8.7109375" style="7" customWidth="1"/>
    <col min="15620" max="15620" width="0" style="7" hidden="1" customWidth="1"/>
    <col min="15621" max="15621" width="6.28515625" style="7" customWidth="1"/>
    <col min="15622" max="15622" width="14.7109375" style="7" customWidth="1"/>
    <col min="15623" max="15623" width="7.5703125" style="7" customWidth="1"/>
    <col min="15624" max="15624" width="6.140625" style="7" customWidth="1"/>
    <col min="15625" max="15625" width="6.42578125" style="7" customWidth="1"/>
    <col min="15626" max="15626" width="6.140625" style="7" customWidth="1"/>
    <col min="15627" max="15627" width="6.5703125" style="7" customWidth="1"/>
    <col min="15628" max="15628" width="6.28515625" style="7" customWidth="1"/>
    <col min="15629" max="15629" width="10.140625" style="7" customWidth="1"/>
    <col min="15630" max="15630" width="10.42578125" style="7" customWidth="1"/>
    <col min="15631" max="15631" width="12" style="7" customWidth="1"/>
    <col min="15632" max="15871" width="9.140625" style="7"/>
    <col min="15872" max="15872" width="6" style="7" customWidth="1"/>
    <col min="15873" max="15873" width="13.42578125" style="7" customWidth="1"/>
    <col min="15874" max="15874" width="19" style="7" customWidth="1"/>
    <col min="15875" max="15875" width="8.7109375" style="7" customWidth="1"/>
    <col min="15876" max="15876" width="0" style="7" hidden="1" customWidth="1"/>
    <col min="15877" max="15877" width="6.28515625" style="7" customWidth="1"/>
    <col min="15878" max="15878" width="14.7109375" style="7" customWidth="1"/>
    <col min="15879" max="15879" width="7.5703125" style="7" customWidth="1"/>
    <col min="15880" max="15880" width="6.140625" style="7" customWidth="1"/>
    <col min="15881" max="15881" width="6.42578125" style="7" customWidth="1"/>
    <col min="15882" max="15882" width="6.140625" style="7" customWidth="1"/>
    <col min="15883" max="15883" width="6.5703125" style="7" customWidth="1"/>
    <col min="15884" max="15884" width="6.28515625" style="7" customWidth="1"/>
    <col min="15885" max="15885" width="10.140625" style="7" customWidth="1"/>
    <col min="15886" max="15886" width="10.42578125" style="7" customWidth="1"/>
    <col min="15887" max="15887" width="12" style="7" customWidth="1"/>
    <col min="15888" max="16127" width="9.140625" style="7"/>
    <col min="16128" max="16128" width="6" style="7" customWidth="1"/>
    <col min="16129" max="16129" width="13.42578125" style="7" customWidth="1"/>
    <col min="16130" max="16130" width="19" style="7" customWidth="1"/>
    <col min="16131" max="16131" width="8.7109375" style="7" customWidth="1"/>
    <col min="16132" max="16132" width="0" style="7" hidden="1" customWidth="1"/>
    <col min="16133" max="16133" width="6.28515625" style="7" customWidth="1"/>
    <col min="16134" max="16134" width="14.7109375" style="7" customWidth="1"/>
    <col min="16135" max="16135" width="7.5703125" style="7" customWidth="1"/>
    <col min="16136" max="16136" width="6.140625" style="7" customWidth="1"/>
    <col min="16137" max="16137" width="6.42578125" style="7" customWidth="1"/>
    <col min="16138" max="16138" width="6.140625" style="7" customWidth="1"/>
    <col min="16139" max="16139" width="6.5703125" style="7" customWidth="1"/>
    <col min="16140" max="16140" width="6.28515625" style="7" customWidth="1"/>
    <col min="16141" max="16141" width="10.140625" style="7" customWidth="1"/>
    <col min="16142" max="16142" width="10.42578125" style="7" customWidth="1"/>
    <col min="16143" max="16143" width="12" style="7" customWidth="1"/>
    <col min="16144" max="16384" width="9.140625" style="7"/>
  </cols>
  <sheetData>
    <row r="1" spans="1:16" x14ac:dyDescent="0.2">
      <c r="G1" s="23"/>
      <c r="J1" s="1262" t="s">
        <v>800</v>
      </c>
      <c r="K1" s="1262"/>
      <c r="L1" s="1262"/>
      <c r="M1" s="1262"/>
      <c r="N1" s="1262"/>
    </row>
    <row r="2" spans="1:16" s="10" customFormat="1" x14ac:dyDescent="0.2">
      <c r="A2" s="550"/>
      <c r="B2" s="1262" t="s">
        <v>32</v>
      </c>
      <c r="C2" s="1262"/>
      <c r="D2" s="23"/>
      <c r="E2" s="549"/>
      <c r="F2" s="549"/>
      <c r="G2" s="11"/>
      <c r="J2" s="11" t="s">
        <v>33</v>
      </c>
      <c r="K2" s="11"/>
      <c r="L2" s="11"/>
      <c r="M2" s="11"/>
    </row>
    <row r="3" spans="1:16" x14ac:dyDescent="0.2">
      <c r="B3" s="11" t="s">
        <v>34</v>
      </c>
      <c r="G3" s="23"/>
      <c r="J3" s="1263" t="s">
        <v>35</v>
      </c>
      <c r="K3" s="1263"/>
      <c r="L3" s="1263"/>
      <c r="M3" s="1263"/>
      <c r="N3" s="1263"/>
    </row>
    <row r="4" spans="1:16" x14ac:dyDescent="0.2">
      <c r="C4" s="11"/>
      <c r="D4" s="11"/>
      <c r="E4" s="550"/>
      <c r="F4" s="550"/>
      <c r="G4" s="23"/>
      <c r="J4" s="23"/>
      <c r="K4" s="23"/>
      <c r="L4" s="23"/>
      <c r="M4" s="23"/>
    </row>
    <row r="5" spans="1:16" x14ac:dyDescent="0.2">
      <c r="G5" s="23"/>
      <c r="J5" s="1264" t="s">
        <v>1033</v>
      </c>
      <c r="K5" s="1264"/>
      <c r="L5" s="1264"/>
      <c r="M5" s="1264"/>
      <c r="N5" s="1264"/>
    </row>
    <row r="6" spans="1:16" ht="16.5" x14ac:dyDescent="0.25">
      <c r="A6" s="1276" t="s">
        <v>0</v>
      </c>
      <c r="B6" s="1276"/>
      <c r="C6" s="1276"/>
      <c r="D6" s="1276"/>
      <c r="E6" s="1276"/>
      <c r="F6" s="1276"/>
      <c r="G6" s="1276"/>
      <c r="H6" s="1276"/>
      <c r="I6" s="1276"/>
      <c r="J6" s="1276"/>
      <c r="K6" s="1276"/>
      <c r="L6" s="1276"/>
      <c r="M6" s="1276"/>
      <c r="N6" s="1276"/>
      <c r="O6" s="1276"/>
      <c r="P6" s="549"/>
    </row>
    <row r="7" spans="1:16" ht="15.75" x14ac:dyDescent="0.25">
      <c r="A7" s="1220" t="s">
        <v>1695</v>
      </c>
      <c r="B7" s="1220"/>
      <c r="C7" s="1220"/>
      <c r="D7" s="1220"/>
      <c r="E7" s="1220"/>
      <c r="F7" s="1220"/>
      <c r="G7" s="1220"/>
      <c r="H7" s="1220"/>
      <c r="I7" s="1220"/>
      <c r="J7" s="1220"/>
      <c r="K7" s="1220"/>
      <c r="L7" s="1220"/>
      <c r="M7" s="1220"/>
      <c r="N7" s="1220"/>
      <c r="O7" s="1220"/>
      <c r="P7" s="549"/>
    </row>
    <row r="8" spans="1:16" ht="15.75" x14ac:dyDescent="0.25">
      <c r="A8" s="1220" t="s">
        <v>1034</v>
      </c>
      <c r="B8" s="1220"/>
      <c r="C8" s="1220"/>
      <c r="D8" s="1220"/>
      <c r="E8" s="1220"/>
      <c r="F8" s="1220"/>
      <c r="G8" s="1220"/>
      <c r="H8" s="1220"/>
      <c r="I8" s="1220"/>
      <c r="J8" s="1220"/>
      <c r="K8" s="1220"/>
      <c r="L8" s="1220"/>
      <c r="M8" s="1220"/>
      <c r="N8" s="1220"/>
      <c r="O8" s="1220"/>
      <c r="P8" s="549"/>
    </row>
    <row r="9" spans="1:16" ht="15.75" x14ac:dyDescent="0.25">
      <c r="A9" s="1220" t="s">
        <v>802</v>
      </c>
      <c r="B9" s="1220"/>
      <c r="C9" s="1220"/>
      <c r="D9" s="1220"/>
      <c r="E9" s="1220"/>
      <c r="F9" s="1220"/>
      <c r="G9" s="1220"/>
      <c r="H9" s="1220"/>
      <c r="I9" s="1220"/>
      <c r="J9" s="1220"/>
      <c r="K9" s="1220"/>
      <c r="L9" s="1220"/>
      <c r="M9" s="1220"/>
      <c r="N9" s="1220"/>
      <c r="O9" s="1220"/>
      <c r="P9" s="549"/>
    </row>
    <row r="10" spans="1:16" ht="15.75" x14ac:dyDescent="0.25">
      <c r="A10" s="1260"/>
      <c r="B10" s="1261"/>
      <c r="C10" s="1261"/>
      <c r="D10" s="1261"/>
      <c r="E10" s="1261"/>
      <c r="F10" s="1261"/>
      <c r="G10" s="1261"/>
      <c r="H10" s="1261"/>
      <c r="I10" s="1261"/>
      <c r="J10" s="1261"/>
      <c r="K10" s="1261"/>
      <c r="L10" s="1261"/>
      <c r="M10" s="1261"/>
      <c r="N10" s="1261"/>
      <c r="O10" s="1261"/>
      <c r="P10" s="53"/>
    </row>
    <row r="11" spans="1:16" s="550" customFormat="1" ht="15.75" x14ac:dyDescent="0.25">
      <c r="A11" s="1328" t="s">
        <v>1</v>
      </c>
      <c r="B11" s="1328" t="s">
        <v>2</v>
      </c>
      <c r="C11" s="1328" t="s">
        <v>3</v>
      </c>
      <c r="D11" s="1328"/>
      <c r="E11" s="1328" t="s">
        <v>4</v>
      </c>
      <c r="F11" s="1329" t="s">
        <v>5</v>
      </c>
      <c r="G11" s="1328" t="s">
        <v>6</v>
      </c>
      <c r="H11" s="1324" t="s">
        <v>7</v>
      </c>
      <c r="I11" s="1324"/>
      <c r="J11" s="1324"/>
      <c r="K11" s="1324"/>
      <c r="L11" s="1324"/>
      <c r="M11" s="1328" t="s">
        <v>8</v>
      </c>
      <c r="N11" s="1328" t="s">
        <v>9</v>
      </c>
      <c r="O11" s="1328" t="s">
        <v>10</v>
      </c>
      <c r="P11" s="1339" t="s">
        <v>1997</v>
      </c>
    </row>
    <row r="12" spans="1:16" s="10" customFormat="1" ht="15.75" x14ac:dyDescent="0.25">
      <c r="A12" s="1328"/>
      <c r="B12" s="1328"/>
      <c r="C12" s="1328"/>
      <c r="D12" s="1328"/>
      <c r="E12" s="1328"/>
      <c r="F12" s="1330"/>
      <c r="G12" s="1328"/>
      <c r="H12" s="681" t="s">
        <v>11</v>
      </c>
      <c r="I12" s="681" t="s">
        <v>12</v>
      </c>
      <c r="J12" s="681" t="s">
        <v>13</v>
      </c>
      <c r="K12" s="681" t="s">
        <v>14</v>
      </c>
      <c r="L12" s="681" t="s">
        <v>15</v>
      </c>
      <c r="M12" s="1328"/>
      <c r="N12" s="1328"/>
      <c r="O12" s="1328"/>
      <c r="P12" s="1340"/>
    </row>
    <row r="13" spans="1:16" s="10" customFormat="1" ht="15.75" x14ac:dyDescent="0.25">
      <c r="A13" s="682">
        <v>1</v>
      </c>
      <c r="B13" s="683" t="s">
        <v>1035</v>
      </c>
      <c r="C13" s="684" t="s">
        <v>272</v>
      </c>
      <c r="D13" s="685" t="s">
        <v>84</v>
      </c>
      <c r="E13" s="686" t="s">
        <v>22</v>
      </c>
      <c r="F13" s="683" t="s">
        <v>1036</v>
      </c>
      <c r="G13" s="687" t="s">
        <v>18</v>
      </c>
      <c r="H13" s="688">
        <v>16</v>
      </c>
      <c r="I13" s="689">
        <v>22</v>
      </c>
      <c r="J13" s="689">
        <v>14</v>
      </c>
      <c r="K13" s="689">
        <v>23</v>
      </c>
      <c r="L13" s="689">
        <v>5</v>
      </c>
      <c r="M13" s="690">
        <f t="shared" ref="M13:M18" si="0">SUM(H13:L13)</f>
        <v>80</v>
      </c>
      <c r="N13" s="690" t="str">
        <f t="shared" ref="N13:N18" si="1">IF(M13&gt;=90,"Xuất sắc",IF(M13&gt;=80,"Tốt",IF(M13&gt;=65,"Khá",IF(M13&gt;=50,"Trung bình",IF(M13&gt;=35,"Yếu","Kém")))))</f>
        <v>Tốt</v>
      </c>
      <c r="O13" s="691"/>
      <c r="P13" s="7" t="s">
        <v>1998</v>
      </c>
    </row>
    <row r="14" spans="1:16" s="10" customFormat="1" ht="39" x14ac:dyDescent="0.25">
      <c r="A14" s="692">
        <v>2</v>
      </c>
      <c r="B14" s="683" t="s">
        <v>1037</v>
      </c>
      <c r="C14" s="684" t="s">
        <v>1038</v>
      </c>
      <c r="D14" s="685" t="s">
        <v>1039</v>
      </c>
      <c r="E14" s="686" t="s">
        <v>17</v>
      </c>
      <c r="F14" s="683" t="s">
        <v>1040</v>
      </c>
      <c r="G14" s="687" t="s">
        <v>18</v>
      </c>
      <c r="H14" s="688">
        <v>20</v>
      </c>
      <c r="I14" s="689">
        <v>22</v>
      </c>
      <c r="J14" s="689">
        <v>20</v>
      </c>
      <c r="K14" s="689">
        <v>25</v>
      </c>
      <c r="L14" s="689">
        <v>10</v>
      </c>
      <c r="M14" s="690">
        <f t="shared" si="0"/>
        <v>97</v>
      </c>
      <c r="N14" s="690" t="str">
        <f t="shared" si="1"/>
        <v>Xuất sắc</v>
      </c>
      <c r="O14" s="693" t="s">
        <v>29</v>
      </c>
      <c r="P14" s="694" t="s">
        <v>1999</v>
      </c>
    </row>
    <row r="15" spans="1:16" s="10" customFormat="1" ht="15.75" x14ac:dyDescent="0.25">
      <c r="A15" s="682">
        <v>3</v>
      </c>
      <c r="B15" s="683" t="s">
        <v>1041</v>
      </c>
      <c r="C15" s="684" t="s">
        <v>243</v>
      </c>
      <c r="D15" s="685" t="s">
        <v>1042</v>
      </c>
      <c r="E15" s="686" t="s">
        <v>17</v>
      </c>
      <c r="F15" s="683" t="s">
        <v>1043</v>
      </c>
      <c r="G15" s="687" t="s">
        <v>18</v>
      </c>
      <c r="H15" s="688">
        <v>16</v>
      </c>
      <c r="I15" s="689">
        <v>22</v>
      </c>
      <c r="J15" s="689">
        <v>14</v>
      </c>
      <c r="K15" s="689">
        <v>23</v>
      </c>
      <c r="L15" s="689">
        <v>7</v>
      </c>
      <c r="M15" s="690">
        <f t="shared" si="0"/>
        <v>82</v>
      </c>
      <c r="N15" s="690" t="str">
        <f t="shared" si="1"/>
        <v>Tốt</v>
      </c>
      <c r="O15" s="693" t="s">
        <v>27</v>
      </c>
      <c r="P15" s="7" t="s">
        <v>2000</v>
      </c>
    </row>
    <row r="16" spans="1:16" s="10" customFormat="1" ht="39" x14ac:dyDescent="0.25">
      <c r="A16" s="682">
        <v>4</v>
      </c>
      <c r="B16" s="683" t="s">
        <v>1044</v>
      </c>
      <c r="C16" s="684" t="s">
        <v>1045</v>
      </c>
      <c r="D16" s="685" t="s">
        <v>1046</v>
      </c>
      <c r="E16" s="686" t="s">
        <v>22</v>
      </c>
      <c r="F16" s="683" t="s">
        <v>1047</v>
      </c>
      <c r="G16" s="687" t="s">
        <v>46</v>
      </c>
      <c r="H16" s="688">
        <v>20</v>
      </c>
      <c r="I16" s="689">
        <v>22</v>
      </c>
      <c r="J16" s="689">
        <v>20</v>
      </c>
      <c r="K16" s="689">
        <v>19</v>
      </c>
      <c r="L16" s="689">
        <v>10</v>
      </c>
      <c r="M16" s="690">
        <f t="shared" si="0"/>
        <v>91</v>
      </c>
      <c r="N16" s="690" t="str">
        <f t="shared" si="1"/>
        <v>Xuất sắc</v>
      </c>
      <c r="O16" s="693"/>
      <c r="P16" s="694" t="s">
        <v>2001</v>
      </c>
    </row>
    <row r="17" spans="1:30" s="10" customFormat="1" ht="26.25" x14ac:dyDescent="0.25">
      <c r="A17" s="682">
        <v>5</v>
      </c>
      <c r="B17" s="683" t="s">
        <v>1048</v>
      </c>
      <c r="C17" s="684" t="s">
        <v>1049</v>
      </c>
      <c r="D17" s="685" t="s">
        <v>1050</v>
      </c>
      <c r="E17" s="686" t="s">
        <v>17</v>
      </c>
      <c r="F17" s="683" t="s">
        <v>1051</v>
      </c>
      <c r="G17" s="687" t="s">
        <v>18</v>
      </c>
      <c r="H17" s="688">
        <v>20</v>
      </c>
      <c r="I17" s="689">
        <v>22</v>
      </c>
      <c r="J17" s="689">
        <v>20</v>
      </c>
      <c r="K17" s="689">
        <v>23</v>
      </c>
      <c r="L17" s="689">
        <v>10</v>
      </c>
      <c r="M17" s="690">
        <f t="shared" si="0"/>
        <v>95</v>
      </c>
      <c r="N17" s="690" t="str">
        <f t="shared" si="1"/>
        <v>Xuất sắc</v>
      </c>
      <c r="O17" s="693" t="s">
        <v>23</v>
      </c>
      <c r="P17" s="694" t="s">
        <v>2091</v>
      </c>
    </row>
    <row r="18" spans="1:30" s="10" customFormat="1" ht="15.75" x14ac:dyDescent="0.25">
      <c r="A18" s="682">
        <v>6</v>
      </c>
      <c r="B18" s="683" t="s">
        <v>1052</v>
      </c>
      <c r="C18" s="684" t="s">
        <v>564</v>
      </c>
      <c r="D18" s="685" t="s">
        <v>866</v>
      </c>
      <c r="E18" s="686" t="s">
        <v>17</v>
      </c>
      <c r="F18" s="683" t="s">
        <v>827</v>
      </c>
      <c r="G18" s="687" t="s">
        <v>18</v>
      </c>
      <c r="H18" s="688">
        <v>18</v>
      </c>
      <c r="I18" s="689">
        <v>22</v>
      </c>
      <c r="J18" s="689">
        <v>16</v>
      </c>
      <c r="K18" s="689">
        <v>19</v>
      </c>
      <c r="L18" s="689">
        <v>10</v>
      </c>
      <c r="M18" s="690">
        <f t="shared" si="0"/>
        <v>85</v>
      </c>
      <c r="N18" s="690" t="str">
        <f t="shared" si="1"/>
        <v>Tốt</v>
      </c>
      <c r="O18" s="693" t="s">
        <v>20</v>
      </c>
      <c r="P18" s="7" t="s">
        <v>2092</v>
      </c>
    </row>
    <row r="19" spans="1:30" s="10" customFormat="1" ht="15.75" x14ac:dyDescent="0.25">
      <c r="A19" s="53"/>
      <c r="B19" s="1220" t="s">
        <v>1053</v>
      </c>
      <c r="C19" s="1220"/>
      <c r="D19" s="1220"/>
      <c r="E19" s="54"/>
      <c r="F19" s="54"/>
      <c r="G19" s="54"/>
      <c r="H19" s="55"/>
      <c r="I19" s="55"/>
      <c r="J19" s="55"/>
      <c r="K19" s="55"/>
      <c r="L19" s="55"/>
      <c r="M19" s="55"/>
      <c r="N19" s="55"/>
      <c r="O19" s="15"/>
      <c r="P19" s="15"/>
    </row>
    <row r="20" spans="1:30" s="10" customFormat="1" ht="15.75" x14ac:dyDescent="0.25">
      <c r="A20" s="103"/>
      <c r="B20" s="1220"/>
      <c r="C20" s="1220"/>
      <c r="D20" s="1220"/>
      <c r="E20" s="54"/>
      <c r="F20" s="54"/>
      <c r="G20" s="54"/>
      <c r="H20" s="54"/>
      <c r="I20" s="54"/>
      <c r="J20" s="54"/>
      <c r="K20" s="55"/>
      <c r="L20" s="55"/>
      <c r="M20" s="55"/>
      <c r="N20" s="55"/>
      <c r="O20" s="55"/>
      <c r="P20" s="55"/>
    </row>
    <row r="21" spans="1:30" s="13" customFormat="1" ht="15.75" x14ac:dyDescent="0.25">
      <c r="A21" s="1258" t="s">
        <v>233</v>
      </c>
      <c r="B21" s="1258"/>
      <c r="C21" s="1258"/>
      <c r="D21" s="1258"/>
      <c r="E21" s="1258"/>
      <c r="F21" s="1258"/>
      <c r="I21" s="1258"/>
      <c r="J21" s="1258"/>
      <c r="K21" s="1258"/>
      <c r="L21" s="1258"/>
      <c r="N21" s="1338"/>
      <c r="O21" s="1338"/>
      <c r="P21" s="1338"/>
      <c r="Q21" s="545"/>
    </row>
    <row r="22" spans="1:30" s="13" customFormat="1" ht="15.75" x14ac:dyDescent="0.25">
      <c r="A22" s="1259" t="s">
        <v>68</v>
      </c>
      <c r="B22" s="1259"/>
      <c r="C22" s="1259"/>
      <c r="D22" s="1259"/>
      <c r="E22" s="1259"/>
      <c r="F22" s="1259"/>
      <c r="I22" s="1259"/>
      <c r="J22" s="1259"/>
      <c r="K22" s="1259"/>
      <c r="L22" s="1259"/>
      <c r="M22" s="104"/>
      <c r="N22" s="545"/>
    </row>
    <row r="23" spans="1:30" x14ac:dyDescent="0.2">
      <c r="A23" s="16"/>
      <c r="B23" s="16"/>
      <c r="C23" s="17"/>
      <c r="D23" s="16"/>
      <c r="E23" s="16"/>
      <c r="F23" s="16"/>
      <c r="G23" s="16"/>
      <c r="H23" s="16"/>
      <c r="I23" s="16"/>
      <c r="J23" s="16"/>
      <c r="K23" s="14"/>
      <c r="L23" s="14"/>
      <c r="M23" s="14"/>
      <c r="N23" s="14"/>
      <c r="O23" s="14"/>
      <c r="P23" s="16"/>
      <c r="Q23" s="16"/>
      <c r="R23" s="16"/>
      <c r="S23" s="14"/>
      <c r="T23" s="14"/>
      <c r="U23" s="14"/>
      <c r="V23" s="14"/>
      <c r="W23" s="14"/>
      <c r="X23" s="14"/>
      <c r="Y23" s="15"/>
      <c r="Z23" s="15"/>
      <c r="AA23" s="15"/>
      <c r="AB23" s="15"/>
      <c r="AC23" s="15"/>
      <c r="AD23" s="15"/>
    </row>
    <row r="24" spans="1:30" x14ac:dyDescent="0.2">
      <c r="A24" s="16"/>
      <c r="B24" s="16"/>
      <c r="C24" s="16"/>
      <c r="D24" s="16"/>
      <c r="E24" s="16"/>
      <c r="F24" s="16"/>
      <c r="G24" s="16"/>
      <c r="H24" s="16"/>
      <c r="I24" s="16"/>
      <c r="J24" s="16"/>
      <c r="K24" s="14"/>
      <c r="L24" s="14"/>
      <c r="M24" s="14"/>
      <c r="N24" s="14"/>
      <c r="O24" s="14"/>
      <c r="P24" s="16"/>
      <c r="Q24" s="16"/>
      <c r="R24" s="16"/>
      <c r="S24" s="14"/>
      <c r="T24" s="14"/>
      <c r="U24" s="14"/>
      <c r="V24" s="14"/>
      <c r="W24" s="14"/>
      <c r="X24" s="14"/>
      <c r="Y24" s="15"/>
      <c r="Z24" s="15"/>
      <c r="AA24" s="15"/>
      <c r="AB24" s="15"/>
      <c r="AC24" s="15"/>
      <c r="AD24" s="15"/>
    </row>
    <row r="25" spans="1:30" x14ac:dyDescent="0.2">
      <c r="A25" s="16"/>
      <c r="B25" s="16"/>
      <c r="C25" s="17"/>
      <c r="D25" s="16"/>
      <c r="E25" s="16"/>
      <c r="F25" s="16"/>
      <c r="G25" s="16"/>
      <c r="H25" s="16"/>
      <c r="I25" s="16"/>
      <c r="J25" s="16"/>
      <c r="K25" s="14"/>
      <c r="L25" s="14"/>
      <c r="M25" s="14"/>
      <c r="N25" s="14"/>
      <c r="O25" s="14"/>
      <c r="P25" s="16"/>
      <c r="Q25" s="16"/>
      <c r="R25" s="16"/>
      <c r="S25" s="14"/>
      <c r="T25" s="14"/>
      <c r="U25" s="14"/>
      <c r="V25" s="14"/>
      <c r="W25" s="14"/>
      <c r="X25" s="14"/>
      <c r="Y25" s="15"/>
      <c r="Z25" s="15"/>
      <c r="AA25" s="15"/>
      <c r="AB25" s="15"/>
      <c r="AC25" s="15"/>
      <c r="AD25" s="15"/>
    </row>
    <row r="26" spans="1:30" x14ac:dyDescent="0.2">
      <c r="A26" s="16"/>
      <c r="B26" s="16"/>
      <c r="C26" s="17"/>
      <c r="D26" s="16"/>
      <c r="E26" s="16"/>
      <c r="F26" s="16"/>
      <c r="G26" s="16"/>
      <c r="H26" s="16"/>
      <c r="I26" s="16"/>
      <c r="J26" s="16"/>
      <c r="K26" s="14"/>
      <c r="L26" s="14"/>
      <c r="M26" s="14"/>
      <c r="N26" s="14"/>
      <c r="O26" s="14"/>
      <c r="P26" s="16"/>
      <c r="Q26" s="16"/>
      <c r="R26" s="16"/>
      <c r="S26" s="14"/>
      <c r="T26" s="14"/>
      <c r="U26" s="14"/>
      <c r="V26" s="14"/>
      <c r="W26" s="14"/>
      <c r="X26" s="14"/>
      <c r="Y26" s="15"/>
      <c r="Z26" s="15"/>
      <c r="AA26" s="15"/>
      <c r="AB26" s="15"/>
      <c r="AC26" s="15"/>
      <c r="AD26" s="15"/>
    </row>
    <row r="27" spans="1:30" x14ac:dyDescent="0.2">
      <c r="A27" s="16"/>
      <c r="B27" s="16"/>
      <c r="C27" s="17"/>
      <c r="D27" s="16"/>
      <c r="E27" s="16"/>
      <c r="F27" s="16"/>
      <c r="G27" s="16"/>
      <c r="H27" s="16"/>
      <c r="I27" s="16"/>
      <c r="J27" s="16"/>
      <c r="K27" s="14"/>
      <c r="L27" s="14"/>
      <c r="M27" s="14"/>
      <c r="N27" s="14"/>
      <c r="O27" s="14"/>
      <c r="P27" s="16"/>
      <c r="Q27" s="16"/>
      <c r="R27" s="16"/>
      <c r="S27" s="14"/>
      <c r="T27" s="14"/>
      <c r="U27" s="14"/>
      <c r="V27" s="14"/>
      <c r="W27" s="14"/>
      <c r="X27" s="14"/>
      <c r="Y27" s="15"/>
      <c r="Z27" s="15"/>
      <c r="AA27" s="15"/>
      <c r="AB27" s="15"/>
      <c r="AC27" s="15"/>
      <c r="AD27" s="15"/>
    </row>
    <row r="28" spans="1:30" x14ac:dyDescent="0.2">
      <c r="A28" s="16"/>
      <c r="B28" s="16"/>
      <c r="C28" s="17"/>
      <c r="D28" s="16"/>
      <c r="E28" s="16"/>
      <c r="F28" s="16"/>
      <c r="G28" s="16"/>
      <c r="H28" s="16"/>
      <c r="I28" s="16"/>
      <c r="J28" s="16"/>
      <c r="K28" s="14"/>
      <c r="L28" s="14"/>
      <c r="M28" s="14"/>
      <c r="N28" s="14"/>
      <c r="O28" s="14"/>
      <c r="P28" s="16"/>
      <c r="Q28" s="16"/>
      <c r="R28" s="16"/>
      <c r="S28" s="14"/>
      <c r="T28" s="14"/>
      <c r="U28" s="14"/>
      <c r="V28" s="14"/>
      <c r="W28" s="14"/>
      <c r="X28" s="14"/>
      <c r="Y28" s="15"/>
      <c r="Z28" s="15"/>
      <c r="AA28" s="15"/>
      <c r="AB28" s="15"/>
      <c r="AC28" s="15"/>
      <c r="AD28" s="15"/>
    </row>
    <row r="29" spans="1:30" x14ac:dyDescent="0.2">
      <c r="A29" s="16"/>
      <c r="B29" s="16"/>
      <c r="C29" s="17"/>
      <c r="D29" s="16"/>
      <c r="E29" s="16"/>
      <c r="F29" s="16"/>
      <c r="G29" s="16"/>
      <c r="H29" s="16"/>
      <c r="I29" s="16"/>
      <c r="J29" s="16"/>
      <c r="K29" s="14"/>
      <c r="L29" s="14"/>
      <c r="M29" s="14"/>
      <c r="N29" s="14"/>
      <c r="O29" s="14"/>
      <c r="P29" s="16"/>
      <c r="Q29" s="16"/>
      <c r="R29" s="16"/>
      <c r="S29" s="14"/>
      <c r="T29" s="14"/>
      <c r="U29" s="14"/>
      <c r="V29" s="14"/>
      <c r="W29" s="14"/>
      <c r="X29" s="14"/>
      <c r="Y29" s="15"/>
      <c r="Z29" s="15"/>
      <c r="AA29" s="15"/>
      <c r="AB29" s="15"/>
      <c r="AC29" s="15"/>
      <c r="AD29" s="15"/>
    </row>
    <row r="30" spans="1:30" x14ac:dyDescent="0.2">
      <c r="A30" s="16"/>
      <c r="B30" s="16"/>
      <c r="C30" s="17"/>
      <c r="D30" s="16"/>
      <c r="E30" s="16"/>
      <c r="F30" s="16"/>
      <c r="G30" s="16"/>
      <c r="H30" s="16"/>
      <c r="I30" s="16"/>
      <c r="J30" s="16"/>
      <c r="K30" s="14"/>
      <c r="L30" s="14"/>
      <c r="M30" s="14"/>
      <c r="N30" s="14"/>
      <c r="O30" s="14"/>
      <c r="P30" s="16"/>
      <c r="Q30" s="16"/>
      <c r="R30" s="16"/>
      <c r="S30" s="14"/>
      <c r="T30" s="14"/>
      <c r="U30" s="14"/>
      <c r="V30" s="14"/>
      <c r="W30" s="14"/>
      <c r="X30" s="14"/>
      <c r="Y30" s="15"/>
      <c r="Z30" s="15"/>
      <c r="AA30" s="15"/>
      <c r="AB30" s="15"/>
      <c r="AC30" s="15"/>
      <c r="AD30" s="15"/>
    </row>
    <row r="31" spans="1:30" x14ac:dyDescent="0.2">
      <c r="A31" s="16"/>
      <c r="B31" s="16"/>
      <c r="C31" s="17"/>
      <c r="D31" s="16"/>
      <c r="E31" s="16"/>
      <c r="F31" s="16"/>
      <c r="G31" s="16"/>
      <c r="H31" s="16"/>
      <c r="I31" s="16"/>
      <c r="J31" s="16"/>
      <c r="K31" s="14"/>
      <c r="L31" s="14"/>
      <c r="M31" s="14"/>
      <c r="N31" s="14"/>
      <c r="O31" s="14"/>
      <c r="P31" s="16"/>
      <c r="Q31" s="16"/>
      <c r="R31" s="16"/>
      <c r="S31" s="14"/>
      <c r="T31" s="14"/>
      <c r="U31" s="14"/>
      <c r="V31" s="14"/>
      <c r="W31" s="14"/>
      <c r="X31" s="14"/>
      <c r="Y31" s="15"/>
      <c r="Z31" s="15"/>
      <c r="AA31" s="15"/>
      <c r="AB31" s="15"/>
      <c r="AC31" s="15"/>
      <c r="AD31" s="15"/>
    </row>
    <row r="32" spans="1:30" x14ac:dyDescent="0.2">
      <c r="A32" s="16"/>
      <c r="B32" s="16"/>
      <c r="C32" s="17"/>
      <c r="D32" s="16"/>
      <c r="E32" s="16"/>
      <c r="F32" s="16"/>
      <c r="G32" s="16"/>
      <c r="H32" s="16"/>
      <c r="I32" s="16"/>
      <c r="J32" s="16"/>
      <c r="K32" s="14"/>
      <c r="L32" s="14"/>
      <c r="M32" s="14"/>
      <c r="N32" s="14"/>
      <c r="O32" s="14"/>
      <c r="P32" s="16"/>
      <c r="Q32" s="16"/>
      <c r="R32" s="16"/>
      <c r="S32" s="14"/>
      <c r="T32" s="14"/>
      <c r="U32" s="14"/>
      <c r="V32" s="14"/>
      <c r="W32" s="14"/>
      <c r="X32" s="14"/>
      <c r="Y32" s="15"/>
      <c r="Z32" s="15"/>
      <c r="AA32" s="15"/>
      <c r="AB32" s="15"/>
      <c r="AC32" s="15"/>
      <c r="AD32" s="15"/>
    </row>
    <row r="33" spans="1:30" x14ac:dyDescent="0.2">
      <c r="A33" s="16"/>
      <c r="B33" s="16"/>
      <c r="C33" s="17"/>
      <c r="D33" s="16"/>
      <c r="E33" s="16"/>
      <c r="F33" s="16"/>
      <c r="G33" s="16"/>
      <c r="H33" s="16"/>
      <c r="I33" s="16"/>
      <c r="J33" s="16"/>
      <c r="K33" s="14"/>
      <c r="L33" s="14"/>
      <c r="M33" s="14"/>
      <c r="N33" s="14"/>
      <c r="O33" s="14"/>
      <c r="P33" s="16"/>
      <c r="Q33" s="16"/>
      <c r="R33" s="16"/>
      <c r="S33" s="14"/>
      <c r="T33" s="14"/>
      <c r="U33" s="14"/>
      <c r="V33" s="14"/>
      <c r="W33" s="14"/>
      <c r="X33" s="14"/>
      <c r="Y33" s="15"/>
      <c r="Z33" s="15"/>
      <c r="AA33" s="15"/>
      <c r="AB33" s="15"/>
      <c r="AC33" s="15"/>
      <c r="AD33" s="15"/>
    </row>
    <row r="34" spans="1:30" x14ac:dyDescent="0.2">
      <c r="A34" s="16"/>
      <c r="B34" s="16"/>
      <c r="C34" s="17"/>
      <c r="D34" s="16"/>
      <c r="E34" s="16"/>
      <c r="F34" s="16"/>
      <c r="G34" s="16"/>
      <c r="H34" s="16"/>
      <c r="I34" s="16"/>
      <c r="J34" s="16"/>
      <c r="K34" s="14"/>
      <c r="L34" s="14"/>
      <c r="M34" s="14"/>
      <c r="N34" s="14"/>
      <c r="O34" s="14"/>
      <c r="P34" s="16"/>
      <c r="Q34" s="16"/>
      <c r="R34" s="16"/>
      <c r="S34" s="14"/>
      <c r="T34" s="14"/>
      <c r="U34" s="14"/>
      <c r="V34" s="14"/>
      <c r="W34" s="14"/>
      <c r="X34" s="14"/>
      <c r="Y34" s="15"/>
      <c r="Z34" s="15"/>
      <c r="AA34" s="15"/>
      <c r="AB34" s="15"/>
      <c r="AC34" s="15"/>
      <c r="AD34" s="15"/>
    </row>
    <row r="35" spans="1:30" x14ac:dyDescent="0.2">
      <c r="A35" s="16"/>
      <c r="B35" s="16"/>
      <c r="C35" s="17"/>
      <c r="D35" s="16"/>
      <c r="E35" s="16"/>
      <c r="F35" s="16"/>
      <c r="G35" s="16"/>
      <c r="H35" s="16"/>
      <c r="I35" s="16"/>
      <c r="J35" s="16"/>
      <c r="K35" s="14"/>
      <c r="L35" s="14"/>
      <c r="M35" s="14"/>
      <c r="N35" s="14"/>
      <c r="O35" s="14"/>
    </row>
    <row r="36" spans="1:30" x14ac:dyDescent="0.2">
      <c r="A36" s="16"/>
      <c r="B36" s="16"/>
      <c r="C36" s="17"/>
      <c r="D36" s="16"/>
      <c r="E36" s="16"/>
      <c r="F36" s="16"/>
      <c r="G36" s="16"/>
      <c r="H36" s="16"/>
      <c r="I36" s="16"/>
      <c r="J36" s="16"/>
      <c r="K36" s="14"/>
      <c r="L36" s="14"/>
      <c r="M36" s="14"/>
      <c r="N36" s="14"/>
      <c r="O36" s="14"/>
    </row>
    <row r="37" spans="1:30" x14ac:dyDescent="0.2">
      <c r="A37" s="16"/>
      <c r="B37" s="16"/>
      <c r="C37" s="17"/>
      <c r="D37" s="16"/>
      <c r="E37" s="16"/>
      <c r="F37" s="16"/>
      <c r="G37" s="16"/>
      <c r="H37" s="16"/>
      <c r="I37" s="16"/>
      <c r="J37" s="16"/>
      <c r="K37" s="14"/>
      <c r="L37" s="14"/>
      <c r="M37" s="14"/>
      <c r="N37" s="14"/>
      <c r="O37" s="14"/>
    </row>
    <row r="38" spans="1:30" x14ac:dyDescent="0.2">
      <c r="A38" s="16"/>
      <c r="B38" s="16"/>
      <c r="C38" s="17"/>
      <c r="D38" s="16"/>
      <c r="E38" s="16"/>
      <c r="F38" s="16"/>
      <c r="G38" s="16"/>
      <c r="H38" s="16"/>
      <c r="I38" s="16"/>
      <c r="J38" s="16"/>
      <c r="K38" s="14"/>
      <c r="L38" s="14"/>
      <c r="M38" s="14"/>
      <c r="N38" s="14"/>
      <c r="O38" s="14"/>
    </row>
    <row r="39" spans="1:30" x14ac:dyDescent="0.2">
      <c r="A39" s="16"/>
      <c r="B39" s="16"/>
      <c r="C39" s="17"/>
      <c r="D39" s="16"/>
      <c r="E39" s="16"/>
      <c r="F39" s="16"/>
      <c r="G39" s="16"/>
      <c r="H39" s="16"/>
      <c r="I39" s="16"/>
      <c r="J39" s="16"/>
      <c r="K39" s="14"/>
      <c r="L39" s="14"/>
      <c r="M39" s="14"/>
      <c r="N39" s="14"/>
      <c r="O39" s="14"/>
    </row>
    <row r="40" spans="1:30" x14ac:dyDescent="0.2">
      <c r="A40" s="16"/>
      <c r="B40" s="16"/>
      <c r="C40" s="17"/>
      <c r="D40" s="16"/>
      <c r="E40" s="16"/>
      <c r="F40" s="16"/>
      <c r="G40" s="16"/>
      <c r="H40" s="16"/>
      <c r="I40" s="16"/>
      <c r="J40" s="16"/>
      <c r="K40" s="14"/>
      <c r="L40" s="14"/>
      <c r="M40" s="14"/>
      <c r="N40" s="14"/>
      <c r="O40" s="14"/>
    </row>
    <row r="41" spans="1:30" x14ac:dyDescent="0.2">
      <c r="A41" s="16"/>
      <c r="B41" s="16"/>
      <c r="C41" s="17"/>
      <c r="D41" s="16"/>
      <c r="E41" s="16"/>
      <c r="F41" s="16"/>
      <c r="G41" s="16"/>
      <c r="H41" s="16"/>
      <c r="I41" s="16"/>
      <c r="J41" s="16"/>
      <c r="K41" s="14"/>
      <c r="L41" s="14"/>
      <c r="M41" s="14"/>
      <c r="N41" s="14"/>
      <c r="O41" s="14"/>
      <c r="Q41" s="7" t="s">
        <v>234</v>
      </c>
    </row>
    <row r="42" spans="1:30" s="18" customFormat="1" ht="15.75" x14ac:dyDescent="0.25">
      <c r="A42" s="16"/>
      <c r="B42" s="16"/>
      <c r="C42" s="17"/>
      <c r="D42" s="16"/>
      <c r="E42" s="16"/>
      <c r="F42" s="16"/>
      <c r="G42" s="16"/>
      <c r="H42" s="16"/>
      <c r="I42" s="16"/>
      <c r="J42" s="16"/>
      <c r="K42" s="14"/>
      <c r="L42" s="14"/>
      <c r="M42" s="14"/>
      <c r="N42" s="14"/>
      <c r="O42" s="14"/>
    </row>
    <row r="43" spans="1:30" s="18" customFormat="1" ht="15.75" x14ac:dyDescent="0.25">
      <c r="A43" s="16"/>
      <c r="B43" s="16"/>
      <c r="C43" s="17"/>
      <c r="D43" s="16"/>
      <c r="E43" s="16"/>
      <c r="F43" s="16"/>
      <c r="G43" s="16"/>
      <c r="H43" s="16"/>
      <c r="I43" s="16"/>
      <c r="J43" s="16"/>
      <c r="K43" s="14"/>
      <c r="L43" s="14"/>
      <c r="M43" s="14"/>
      <c r="N43" s="14"/>
      <c r="O43" s="14"/>
    </row>
    <row r="44" spans="1:30" x14ac:dyDescent="0.2">
      <c r="A44" s="16"/>
      <c r="B44" s="16"/>
      <c r="C44" s="17"/>
      <c r="D44" s="16"/>
      <c r="E44" s="16"/>
      <c r="F44" s="16"/>
      <c r="G44" s="16"/>
      <c r="H44" s="16"/>
      <c r="I44" s="16"/>
      <c r="J44" s="16"/>
      <c r="K44" s="14"/>
      <c r="L44" s="14"/>
      <c r="M44" s="14"/>
      <c r="N44" s="14"/>
      <c r="O44" s="14"/>
    </row>
    <row r="45" spans="1:30" x14ac:dyDescent="0.2">
      <c r="A45" s="16"/>
      <c r="B45" s="16"/>
      <c r="C45" s="17"/>
      <c r="D45" s="16"/>
      <c r="E45" s="16"/>
      <c r="F45" s="16"/>
      <c r="G45" s="16"/>
      <c r="H45" s="16"/>
      <c r="I45" s="16"/>
      <c r="J45" s="16"/>
      <c r="K45" s="14"/>
      <c r="L45" s="14"/>
      <c r="M45" s="14"/>
      <c r="N45" s="14"/>
      <c r="O45" s="14"/>
    </row>
    <row r="46" spans="1:30" x14ac:dyDescent="0.2">
      <c r="A46" s="16"/>
      <c r="B46" s="16"/>
      <c r="C46" s="17"/>
      <c r="D46" s="16"/>
      <c r="E46" s="16"/>
      <c r="F46" s="16"/>
      <c r="G46" s="16"/>
      <c r="H46" s="16"/>
      <c r="I46" s="16"/>
      <c r="J46" s="16"/>
      <c r="K46" s="14"/>
      <c r="L46" s="14"/>
      <c r="M46" s="14"/>
      <c r="N46" s="14"/>
      <c r="O46" s="14"/>
    </row>
    <row r="47" spans="1:30" x14ac:dyDescent="0.2">
      <c r="A47" s="16"/>
      <c r="B47" s="16"/>
      <c r="C47" s="17"/>
      <c r="D47" s="16"/>
      <c r="E47" s="16"/>
      <c r="F47" s="16"/>
      <c r="G47" s="16"/>
      <c r="H47" s="16"/>
      <c r="I47" s="16"/>
      <c r="J47" s="16"/>
      <c r="K47" s="14"/>
      <c r="L47" s="14"/>
      <c r="M47" s="14"/>
      <c r="N47" s="14"/>
      <c r="O47" s="14"/>
    </row>
    <row r="48" spans="1:30" x14ac:dyDescent="0.2">
      <c r="A48" s="16"/>
      <c r="B48" s="16"/>
      <c r="C48" s="17"/>
      <c r="D48" s="16"/>
      <c r="E48" s="19"/>
      <c r="F48" s="19"/>
      <c r="G48" s="16"/>
      <c r="H48" s="16"/>
      <c r="I48" s="16"/>
      <c r="J48" s="16"/>
      <c r="K48" s="14"/>
      <c r="L48" s="14"/>
      <c r="M48" s="14"/>
      <c r="N48" s="14"/>
      <c r="O48" s="14"/>
    </row>
    <row r="49" spans="1:15" x14ac:dyDescent="0.2">
      <c r="A49" s="16"/>
      <c r="B49" s="16"/>
      <c r="C49" s="17"/>
      <c r="D49" s="16"/>
      <c r="E49" s="16"/>
      <c r="F49" s="16"/>
      <c r="G49" s="16"/>
      <c r="H49" s="16"/>
      <c r="I49" s="16"/>
      <c r="J49" s="16"/>
      <c r="K49" s="14"/>
      <c r="L49" s="14"/>
      <c r="M49" s="14"/>
      <c r="N49" s="14"/>
      <c r="O49" s="14"/>
    </row>
    <row r="50" spans="1:15" x14ac:dyDescent="0.2">
      <c r="A50" s="16"/>
      <c r="B50" s="16"/>
      <c r="C50" s="17"/>
      <c r="D50" s="16"/>
      <c r="E50" s="16"/>
      <c r="F50" s="16"/>
      <c r="G50" s="16"/>
      <c r="H50" s="16"/>
      <c r="I50" s="16"/>
      <c r="J50" s="16"/>
      <c r="K50" s="14"/>
      <c r="L50" s="14"/>
      <c r="M50" s="14"/>
      <c r="N50" s="14"/>
      <c r="O50" s="14"/>
    </row>
    <row r="51" spans="1:15" x14ac:dyDescent="0.2">
      <c r="A51" s="16"/>
      <c r="B51" s="16"/>
      <c r="C51" s="17"/>
      <c r="D51" s="16"/>
      <c r="E51" s="16"/>
      <c r="F51" s="16"/>
      <c r="G51" s="16"/>
      <c r="H51" s="16"/>
      <c r="I51" s="16"/>
      <c r="J51" s="16"/>
      <c r="K51" s="14"/>
      <c r="L51" s="14"/>
      <c r="M51" s="14"/>
      <c r="N51" s="14"/>
      <c r="O51" s="14"/>
    </row>
    <row r="52" spans="1:15" x14ac:dyDescent="0.2">
      <c r="A52" s="16"/>
      <c r="B52" s="16"/>
      <c r="C52" s="17"/>
      <c r="D52" s="16"/>
      <c r="E52" s="16"/>
      <c r="F52" s="16"/>
      <c r="G52" s="16"/>
      <c r="H52" s="16"/>
      <c r="I52" s="16"/>
      <c r="J52" s="16"/>
      <c r="K52" s="14"/>
      <c r="L52" s="14"/>
      <c r="M52" s="14"/>
      <c r="N52" s="14"/>
      <c r="O52" s="14"/>
    </row>
    <row r="53" spans="1:15" x14ac:dyDescent="0.2">
      <c r="A53" s="16"/>
      <c r="B53" s="16"/>
      <c r="C53" s="17"/>
      <c r="D53" s="16"/>
      <c r="E53" s="16"/>
      <c r="F53" s="16"/>
      <c r="G53" s="16"/>
      <c r="H53" s="16"/>
      <c r="I53" s="16"/>
      <c r="J53" s="16"/>
      <c r="K53" s="14"/>
      <c r="L53" s="14"/>
      <c r="M53" s="14"/>
      <c r="N53" s="14"/>
      <c r="O53" s="14"/>
    </row>
    <row r="54" spans="1:15" x14ac:dyDescent="0.2">
      <c r="A54" s="16"/>
      <c r="B54" s="16"/>
      <c r="C54" s="17"/>
      <c r="D54" s="16"/>
      <c r="E54" s="16"/>
      <c r="F54" s="16"/>
      <c r="G54" s="16"/>
      <c r="H54" s="16"/>
      <c r="I54" s="16"/>
      <c r="J54" s="16"/>
      <c r="K54" s="14"/>
      <c r="L54" s="14"/>
      <c r="M54" s="14"/>
      <c r="N54" s="14"/>
      <c r="O54" s="14"/>
    </row>
    <row r="55" spans="1:15" x14ac:dyDescent="0.2">
      <c r="E55" s="7"/>
      <c r="F55" s="7"/>
    </row>
    <row r="56" spans="1:15" x14ac:dyDescent="0.2">
      <c r="E56" s="7"/>
      <c r="F56" s="7"/>
    </row>
    <row r="57" spans="1:15" x14ac:dyDescent="0.2">
      <c r="E57" s="7"/>
      <c r="F57" s="7"/>
    </row>
    <row r="58" spans="1:15" x14ac:dyDescent="0.2">
      <c r="E58" s="7"/>
      <c r="F58" s="7"/>
    </row>
    <row r="59" spans="1:15" ht="15.75" x14ac:dyDescent="0.25">
      <c r="A59" s="20"/>
      <c r="O59" s="18"/>
    </row>
    <row r="60" spans="1:15" ht="15.75" x14ac:dyDescent="0.25">
      <c r="A60" s="542"/>
      <c r="O60" s="18"/>
    </row>
    <row r="61" spans="1:15" x14ac:dyDescent="0.2">
      <c r="G61" s="549"/>
      <c r="N61" s="549"/>
    </row>
    <row r="62" spans="1:15" x14ac:dyDescent="0.2">
      <c r="H62" s="549"/>
      <c r="I62" s="549"/>
      <c r="J62" s="549"/>
      <c r="K62" s="549"/>
      <c r="L62" s="549"/>
      <c r="O62" s="549"/>
    </row>
    <row r="63" spans="1:15" x14ac:dyDescent="0.2">
      <c r="H63" s="549"/>
      <c r="I63" s="549"/>
      <c r="J63" s="549"/>
      <c r="K63" s="549"/>
      <c r="L63" s="549"/>
      <c r="O63" s="549"/>
    </row>
    <row r="64" spans="1:15" x14ac:dyDescent="0.2">
      <c r="H64" s="549"/>
      <c r="I64" s="549"/>
      <c r="J64" s="549"/>
      <c r="K64" s="549"/>
      <c r="L64" s="549"/>
      <c r="O64" s="549"/>
    </row>
    <row r="65" spans="2:15" ht="15.75" x14ac:dyDescent="0.25">
      <c r="H65" s="549"/>
      <c r="I65" s="549"/>
      <c r="J65" s="549"/>
      <c r="K65" s="549"/>
      <c r="L65" s="549"/>
      <c r="M65" s="22"/>
      <c r="N65" s="18"/>
      <c r="O65" s="542"/>
    </row>
    <row r="67" spans="2:15" x14ac:dyDescent="0.2">
      <c r="B67" s="549"/>
      <c r="G67" s="23"/>
    </row>
    <row r="68" spans="2:15" x14ac:dyDescent="0.2">
      <c r="B68" s="549"/>
      <c r="G68" s="23"/>
    </row>
    <row r="69" spans="2:15" x14ac:dyDescent="0.2">
      <c r="B69" s="549"/>
      <c r="G69" s="23"/>
    </row>
  </sheetData>
  <mergeCells count="29">
    <mergeCell ref="N21:P21"/>
    <mergeCell ref="A22:C22"/>
    <mergeCell ref="D22:F22"/>
    <mergeCell ref="I22:L22"/>
    <mergeCell ref="M11:M12"/>
    <mergeCell ref="N11:N12"/>
    <mergeCell ref="B19:D19"/>
    <mergeCell ref="B20:D20"/>
    <mergeCell ref="A21:C21"/>
    <mergeCell ref="D21:F21"/>
    <mergeCell ref="I21:L21"/>
    <mergeCell ref="P11:P12"/>
    <mergeCell ref="A8:O8"/>
    <mergeCell ref="A9:O9"/>
    <mergeCell ref="A10:O10"/>
    <mergeCell ref="A11:A12"/>
    <mergeCell ref="B11:B12"/>
    <mergeCell ref="C11:D12"/>
    <mergeCell ref="E11:E12"/>
    <mergeCell ref="F11:F12"/>
    <mergeCell ref="G11:G12"/>
    <mergeCell ref="H11:L11"/>
    <mergeCell ref="O11:O12"/>
    <mergeCell ref="A7:O7"/>
    <mergeCell ref="J1:N1"/>
    <mergeCell ref="B2:C2"/>
    <mergeCell ref="J3:N3"/>
    <mergeCell ref="J5:N5"/>
    <mergeCell ref="A6:O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topLeftCell="A22" workbookViewId="0">
      <selection activeCell="A6" sqref="A6:N6"/>
    </sheetView>
  </sheetViews>
  <sheetFormatPr defaultColWidth="14" defaultRowHeight="15" x14ac:dyDescent="0.25"/>
  <cols>
    <col min="1" max="1" width="4.85546875" style="1175" customWidth="1"/>
    <col min="2" max="2" width="14" style="1175"/>
    <col min="3" max="3" width="16.28515625" style="1175" customWidth="1"/>
    <col min="4" max="4" width="7.7109375" style="1175" customWidth="1"/>
    <col min="5" max="5" width="10.5703125" style="1175" customWidth="1"/>
    <col min="6" max="6" width="12.28515625" style="1175" customWidth="1"/>
    <col min="7" max="7" width="12.85546875" style="1175" customWidth="1"/>
    <col min="8" max="8" width="7.85546875" style="1175" customWidth="1"/>
    <col min="9" max="9" width="6.5703125" style="1175" customWidth="1"/>
    <col min="10" max="11" width="6.42578125" style="1175" customWidth="1"/>
    <col min="12" max="12" width="6.140625" style="1175" customWidth="1"/>
    <col min="13" max="13" width="9.140625" style="1175" customWidth="1"/>
    <col min="14" max="16384" width="14" style="1175"/>
  </cols>
  <sheetData>
    <row r="1" spans="1:16" ht="15.75" x14ac:dyDescent="0.25">
      <c r="A1" s="1174"/>
      <c r="B1" s="1174"/>
      <c r="C1" s="1174"/>
      <c r="D1" s="1174"/>
      <c r="E1" s="1174"/>
      <c r="F1" s="1174"/>
      <c r="G1" s="1174"/>
      <c r="H1" s="1174"/>
      <c r="I1" s="1174"/>
      <c r="J1" s="1174"/>
      <c r="K1" s="1341"/>
      <c r="L1" s="1341"/>
      <c r="M1" s="1341"/>
      <c r="N1" s="1341"/>
      <c r="O1" s="1174"/>
    </row>
    <row r="2" spans="1:16" ht="15.75" x14ac:dyDescent="0.25">
      <c r="A2" s="1342" t="s">
        <v>32</v>
      </c>
      <c r="B2" s="1342"/>
      <c r="C2" s="1342"/>
      <c r="D2" s="1342"/>
      <c r="E2" s="1342"/>
      <c r="F2" s="143"/>
      <c r="G2" s="1134"/>
      <c r="H2" s="1343" t="s">
        <v>33</v>
      </c>
      <c r="I2" s="1343"/>
      <c r="J2" s="1343"/>
      <c r="K2" s="1343"/>
      <c r="L2" s="1343"/>
      <c r="M2" s="1343"/>
      <c r="N2" s="1343"/>
      <c r="O2" s="1343"/>
    </row>
    <row r="3" spans="1:16" ht="15.75" x14ac:dyDescent="0.25">
      <c r="A3" s="1343" t="s">
        <v>34</v>
      </c>
      <c r="B3" s="1343"/>
      <c r="C3" s="1343"/>
      <c r="D3" s="1343"/>
      <c r="E3" s="1343"/>
      <c r="F3" s="1174"/>
      <c r="G3" s="1174"/>
      <c r="H3" s="1343" t="s">
        <v>35</v>
      </c>
      <c r="I3" s="1343"/>
      <c r="J3" s="1343"/>
      <c r="K3" s="1343"/>
      <c r="L3" s="1343"/>
      <c r="M3" s="1343"/>
      <c r="N3" s="1343"/>
      <c r="O3" s="1343"/>
    </row>
    <row r="4" spans="1:16" ht="15.75" x14ac:dyDescent="0.25">
      <c r="A4" s="1174"/>
      <c r="B4" s="1174"/>
      <c r="C4" s="1174"/>
      <c r="D4" s="1174"/>
      <c r="E4" s="1174"/>
      <c r="F4" s="1174"/>
      <c r="G4" s="1174"/>
      <c r="H4" s="1341" t="s">
        <v>36</v>
      </c>
      <c r="I4" s="1341"/>
      <c r="J4" s="1341"/>
      <c r="K4" s="1341"/>
      <c r="L4" s="1341"/>
      <c r="M4" s="1341"/>
      <c r="N4" s="1341"/>
      <c r="O4" s="1341"/>
    </row>
    <row r="5" spans="1:16" ht="15.75" x14ac:dyDescent="0.25">
      <c r="A5" s="1343" t="s">
        <v>0</v>
      </c>
      <c r="B5" s="1343"/>
      <c r="C5" s="1343"/>
      <c r="D5" s="1343"/>
      <c r="E5" s="1343"/>
      <c r="F5" s="1343"/>
      <c r="G5" s="1343"/>
      <c r="H5" s="1343"/>
      <c r="I5" s="1343"/>
      <c r="J5" s="1343"/>
      <c r="K5" s="1343"/>
      <c r="L5" s="1343"/>
      <c r="M5" s="1343"/>
      <c r="N5" s="1343"/>
      <c r="O5" s="1343"/>
    </row>
    <row r="6" spans="1:16" ht="15.75" x14ac:dyDescent="0.25">
      <c r="A6" s="1345" t="s">
        <v>1566</v>
      </c>
      <c r="B6" s="1345"/>
      <c r="C6" s="1345"/>
      <c r="D6" s="1345"/>
      <c r="E6" s="1345"/>
      <c r="F6" s="1345"/>
      <c r="G6" s="1345"/>
      <c r="H6" s="1345"/>
      <c r="I6" s="1345"/>
      <c r="J6" s="1345"/>
      <c r="K6" s="1345"/>
      <c r="L6" s="1345"/>
      <c r="M6" s="1345"/>
      <c r="N6" s="1345"/>
      <c r="O6" s="1176"/>
    </row>
    <row r="7" spans="1:16" ht="15.75" x14ac:dyDescent="0.25">
      <c r="A7" s="1345" t="s">
        <v>1054</v>
      </c>
      <c r="B7" s="1345"/>
      <c r="C7" s="1345"/>
      <c r="D7" s="1345"/>
      <c r="E7" s="1345"/>
      <c r="F7" s="1345"/>
      <c r="G7" s="1345"/>
      <c r="H7" s="1345"/>
      <c r="I7" s="1345"/>
      <c r="J7" s="1345"/>
      <c r="K7" s="1345"/>
      <c r="L7" s="1345"/>
      <c r="M7" s="1345"/>
      <c r="N7" s="1345"/>
      <c r="O7" s="1177"/>
    </row>
    <row r="8" spans="1:16" ht="15.75" x14ac:dyDescent="0.25">
      <c r="A8" s="1345" t="s">
        <v>1055</v>
      </c>
      <c r="B8" s="1345"/>
      <c r="C8" s="1345"/>
      <c r="D8" s="1345"/>
      <c r="E8" s="1345"/>
      <c r="F8" s="1345"/>
      <c r="G8" s="1345"/>
      <c r="H8" s="1345"/>
      <c r="I8" s="1345"/>
      <c r="J8" s="1345"/>
      <c r="K8" s="1345"/>
      <c r="L8" s="1345"/>
      <c r="M8" s="1345"/>
      <c r="N8" s="1345"/>
      <c r="O8" s="1177"/>
    </row>
    <row r="9" spans="1:16" ht="15.75" x14ac:dyDescent="0.25">
      <c r="A9" s="1346" t="s">
        <v>1</v>
      </c>
      <c r="B9" s="1346" t="s">
        <v>2</v>
      </c>
      <c r="C9" s="1348" t="s">
        <v>3</v>
      </c>
      <c r="D9" s="1349"/>
      <c r="E9" s="1346" t="s">
        <v>4</v>
      </c>
      <c r="F9" s="1346" t="s">
        <v>5</v>
      </c>
      <c r="G9" s="1349" t="s">
        <v>38</v>
      </c>
      <c r="H9" s="1352" t="s">
        <v>7</v>
      </c>
      <c r="I9" s="1353"/>
      <c r="J9" s="1353"/>
      <c r="K9" s="1353"/>
      <c r="L9" s="1354"/>
      <c r="M9" s="1346" t="s">
        <v>8</v>
      </c>
      <c r="N9" s="1346" t="s">
        <v>9</v>
      </c>
      <c r="O9" s="1346" t="s">
        <v>10</v>
      </c>
      <c r="P9" s="1300" t="s">
        <v>1565</v>
      </c>
    </row>
    <row r="10" spans="1:16" ht="15.75" x14ac:dyDescent="0.25">
      <c r="A10" s="1347"/>
      <c r="B10" s="1347"/>
      <c r="C10" s="1350"/>
      <c r="D10" s="1351"/>
      <c r="E10" s="1347"/>
      <c r="F10" s="1347"/>
      <c r="G10" s="1351"/>
      <c r="H10" s="1178" t="s">
        <v>11</v>
      </c>
      <c r="I10" s="1178" t="s">
        <v>12</v>
      </c>
      <c r="J10" s="1178" t="s">
        <v>13</v>
      </c>
      <c r="K10" s="1178" t="s">
        <v>14</v>
      </c>
      <c r="L10" s="1178" t="s">
        <v>15</v>
      </c>
      <c r="M10" s="1347"/>
      <c r="N10" s="1347"/>
      <c r="O10" s="1347"/>
      <c r="P10" s="1300"/>
    </row>
    <row r="11" spans="1:16" ht="15.75" customHeight="1" x14ac:dyDescent="0.25">
      <c r="A11" s="1179">
        <v>1</v>
      </c>
      <c r="B11" s="1180">
        <v>111318009</v>
      </c>
      <c r="C11" s="1181" t="s">
        <v>1056</v>
      </c>
      <c r="D11" s="1182" t="s">
        <v>40</v>
      </c>
      <c r="E11" s="1183" t="s">
        <v>22</v>
      </c>
      <c r="F11" s="1184" t="s">
        <v>1057</v>
      </c>
      <c r="G11" s="1185" t="s">
        <v>18</v>
      </c>
      <c r="H11" s="1179">
        <v>16</v>
      </c>
      <c r="I11" s="1179">
        <v>25</v>
      </c>
      <c r="J11" s="1179">
        <v>15</v>
      </c>
      <c r="K11" s="1179">
        <v>13</v>
      </c>
      <c r="L11" s="1179">
        <v>3</v>
      </c>
      <c r="M11" s="1179">
        <f>SUM(H11:L11)</f>
        <v>72</v>
      </c>
      <c r="N11" s="1186" t="str">
        <f>IF(M11&gt;=90,"Xuất sắc",IF(M11&gt;=80,"Tốt",IF(M11&gt;=65,"Khá",IF(M11&gt;=50,"Trung bình",IF(M11&gt;=35,"Yếu","Kém")))))</f>
        <v>Khá</v>
      </c>
      <c r="O11" s="1187"/>
      <c r="P11" s="216" t="s">
        <v>1569</v>
      </c>
    </row>
    <row r="12" spans="1:16" ht="15.75" customHeight="1" x14ac:dyDescent="0.25">
      <c r="A12" s="1188">
        <v>2</v>
      </c>
      <c r="B12" s="1189">
        <v>111318012</v>
      </c>
      <c r="C12" s="1190" t="s">
        <v>410</v>
      </c>
      <c r="D12" s="1182" t="s">
        <v>1058</v>
      </c>
      <c r="E12" s="1183" t="s">
        <v>22</v>
      </c>
      <c r="F12" s="1184" t="s">
        <v>867</v>
      </c>
      <c r="G12" s="1185" t="s">
        <v>18</v>
      </c>
      <c r="H12" s="1191">
        <v>16</v>
      </c>
      <c r="I12" s="1191">
        <v>22</v>
      </c>
      <c r="J12" s="1191">
        <v>10</v>
      </c>
      <c r="K12" s="1191">
        <v>19</v>
      </c>
      <c r="L12" s="1191">
        <v>1</v>
      </c>
      <c r="M12" s="1179">
        <f t="shared" ref="M12:M46" si="0">SUM(H12:L12)</f>
        <v>68</v>
      </c>
      <c r="N12" s="1186" t="str">
        <f t="shared" ref="N12:N46" si="1">IF(M12&gt;=90,"Xuất sắc",IF(M12&gt;=80,"Tốt",IF(M12&gt;=65,"Khá",IF(M12&gt;=50,"Trung bình",IF(M12&gt;=35,"Yếu","Kém")))))</f>
        <v>Khá</v>
      </c>
      <c r="O12" s="1192"/>
    </row>
    <row r="13" spans="1:16" ht="15.75" customHeight="1" x14ac:dyDescent="0.25">
      <c r="A13" s="1179">
        <v>3</v>
      </c>
      <c r="B13" s="1189">
        <v>111318015</v>
      </c>
      <c r="C13" s="1190" t="s">
        <v>1059</v>
      </c>
      <c r="D13" s="1182" t="s">
        <v>1060</v>
      </c>
      <c r="E13" s="1183" t="s">
        <v>17</v>
      </c>
      <c r="F13" s="1184" t="s">
        <v>1061</v>
      </c>
      <c r="G13" s="1185" t="s">
        <v>18</v>
      </c>
      <c r="H13" s="1188">
        <v>16</v>
      </c>
      <c r="I13" s="1188">
        <v>22</v>
      </c>
      <c r="J13" s="1179">
        <v>15</v>
      </c>
      <c r="K13" s="1179">
        <v>20</v>
      </c>
      <c r="L13" s="1179">
        <v>10</v>
      </c>
      <c r="M13" s="1179">
        <f t="shared" si="0"/>
        <v>83</v>
      </c>
      <c r="N13" s="1186" t="str">
        <f t="shared" si="1"/>
        <v>Tốt</v>
      </c>
      <c r="O13" s="1193" t="s">
        <v>2421</v>
      </c>
    </row>
    <row r="14" spans="1:16" ht="15.75" customHeight="1" x14ac:dyDescent="0.25">
      <c r="A14" s="1188">
        <v>4</v>
      </c>
      <c r="B14" s="1189">
        <v>111318018</v>
      </c>
      <c r="C14" s="1190" t="s">
        <v>475</v>
      </c>
      <c r="D14" s="1182" t="s">
        <v>42</v>
      </c>
      <c r="E14" s="1183" t="s">
        <v>22</v>
      </c>
      <c r="F14" s="1184" t="s">
        <v>1062</v>
      </c>
      <c r="G14" s="1185" t="s">
        <v>18</v>
      </c>
      <c r="H14" s="1188">
        <v>20</v>
      </c>
      <c r="I14" s="1188">
        <v>22</v>
      </c>
      <c r="J14" s="1188">
        <v>17</v>
      </c>
      <c r="K14" s="1188">
        <v>13</v>
      </c>
      <c r="L14" s="1188">
        <v>3</v>
      </c>
      <c r="M14" s="1179">
        <f t="shared" si="0"/>
        <v>75</v>
      </c>
      <c r="N14" s="1186" t="str">
        <f t="shared" si="1"/>
        <v>Khá</v>
      </c>
      <c r="O14" s="1193" t="s">
        <v>2422</v>
      </c>
    </row>
    <row r="15" spans="1:16" ht="15.75" customHeight="1" x14ac:dyDescent="0.25">
      <c r="A15" s="1179">
        <v>5</v>
      </c>
      <c r="B15" s="1189">
        <v>11318025</v>
      </c>
      <c r="C15" s="1190" t="s">
        <v>1064</v>
      </c>
      <c r="D15" s="1182" t="s">
        <v>92</v>
      </c>
      <c r="E15" s="1183" t="s">
        <v>22</v>
      </c>
      <c r="F15" s="1184" t="s">
        <v>856</v>
      </c>
      <c r="G15" s="1185" t="s">
        <v>18</v>
      </c>
      <c r="H15" s="1188">
        <v>14</v>
      </c>
      <c r="I15" s="1188">
        <v>19</v>
      </c>
      <c r="J15" s="1188">
        <v>14</v>
      </c>
      <c r="K15" s="1188">
        <v>25</v>
      </c>
      <c r="L15" s="1188">
        <v>3</v>
      </c>
      <c r="M15" s="1179">
        <f t="shared" si="0"/>
        <v>75</v>
      </c>
      <c r="N15" s="1186" t="str">
        <f t="shared" si="1"/>
        <v>Khá</v>
      </c>
      <c r="O15" s="1193" t="s">
        <v>2422</v>
      </c>
    </row>
    <row r="16" spans="1:16" ht="15.75" customHeight="1" x14ac:dyDescent="0.25">
      <c r="A16" s="1188">
        <v>6</v>
      </c>
      <c r="B16" s="1189">
        <v>11318026</v>
      </c>
      <c r="C16" s="1190" t="s">
        <v>1065</v>
      </c>
      <c r="D16" s="1182" t="s">
        <v>101</v>
      </c>
      <c r="E16" s="1183" t="s">
        <v>22</v>
      </c>
      <c r="F16" s="1184" t="s">
        <v>1066</v>
      </c>
      <c r="G16" s="1185" t="s">
        <v>18</v>
      </c>
      <c r="H16" s="1188">
        <v>20</v>
      </c>
      <c r="I16" s="1188">
        <v>22</v>
      </c>
      <c r="J16" s="1188">
        <v>17</v>
      </c>
      <c r="K16" s="1188">
        <v>13</v>
      </c>
      <c r="L16" s="1188">
        <v>3</v>
      </c>
      <c r="M16" s="1179">
        <f t="shared" si="0"/>
        <v>75</v>
      </c>
      <c r="N16" s="1186" t="str">
        <f t="shared" si="1"/>
        <v>Khá</v>
      </c>
      <c r="O16" s="1193" t="s">
        <v>2422</v>
      </c>
    </row>
    <row r="17" spans="1:16" ht="15.75" customHeight="1" x14ac:dyDescent="0.25">
      <c r="A17" s="1179">
        <v>7</v>
      </c>
      <c r="B17" s="1189">
        <v>11318027</v>
      </c>
      <c r="C17" s="1190" t="s">
        <v>650</v>
      </c>
      <c r="D17" s="1182" t="s">
        <v>600</v>
      </c>
      <c r="E17" s="1183" t="s">
        <v>22</v>
      </c>
      <c r="F17" s="1184" t="s">
        <v>1067</v>
      </c>
      <c r="G17" s="1185" t="s">
        <v>98</v>
      </c>
      <c r="H17" s="1188">
        <v>16</v>
      </c>
      <c r="I17" s="1188">
        <v>22</v>
      </c>
      <c r="J17" s="1188">
        <v>20</v>
      </c>
      <c r="K17" s="1188">
        <v>19</v>
      </c>
      <c r="L17" s="1188">
        <v>3</v>
      </c>
      <c r="M17" s="1179">
        <f t="shared" si="0"/>
        <v>80</v>
      </c>
      <c r="N17" s="1186" t="str">
        <f t="shared" si="1"/>
        <v>Tốt</v>
      </c>
      <c r="O17" s="1193" t="s">
        <v>2422</v>
      </c>
      <c r="P17" s="1194"/>
    </row>
    <row r="18" spans="1:16" ht="15.75" customHeight="1" x14ac:dyDescent="0.25">
      <c r="A18" s="1188">
        <v>8</v>
      </c>
      <c r="B18" s="1189">
        <v>11318029</v>
      </c>
      <c r="C18" s="1190" t="s">
        <v>1068</v>
      </c>
      <c r="D18" s="1182" t="s">
        <v>49</v>
      </c>
      <c r="E18" s="1183" t="s">
        <v>22</v>
      </c>
      <c r="F18" s="1184" t="s">
        <v>978</v>
      </c>
      <c r="G18" s="1185" t="s">
        <v>18</v>
      </c>
      <c r="H18" s="1188">
        <v>16</v>
      </c>
      <c r="I18" s="1188">
        <v>22</v>
      </c>
      <c r="J18" s="1188">
        <v>10</v>
      </c>
      <c r="K18" s="1188">
        <v>19</v>
      </c>
      <c r="L18" s="1188">
        <v>3</v>
      </c>
      <c r="M18" s="1179">
        <f t="shared" si="0"/>
        <v>70</v>
      </c>
      <c r="N18" s="1186" t="str">
        <f t="shared" si="1"/>
        <v>Khá</v>
      </c>
      <c r="O18" s="1193" t="s">
        <v>2422</v>
      </c>
      <c r="P18" s="1194"/>
    </row>
    <row r="19" spans="1:16" ht="15.75" customHeight="1" x14ac:dyDescent="0.25">
      <c r="A19" s="1179">
        <v>9</v>
      </c>
      <c r="B19" s="1189">
        <v>11318031</v>
      </c>
      <c r="C19" s="1190" t="s">
        <v>1069</v>
      </c>
      <c r="D19" s="1182" t="s">
        <v>109</v>
      </c>
      <c r="E19" s="1183" t="s">
        <v>22</v>
      </c>
      <c r="F19" s="1184" t="s">
        <v>198</v>
      </c>
      <c r="G19" s="1185" t="s">
        <v>18</v>
      </c>
      <c r="H19" s="1188">
        <v>18</v>
      </c>
      <c r="I19" s="1188">
        <v>22</v>
      </c>
      <c r="J19" s="1188">
        <v>10</v>
      </c>
      <c r="K19" s="1188">
        <v>19</v>
      </c>
      <c r="L19" s="1188">
        <v>3</v>
      </c>
      <c r="M19" s="1179">
        <f t="shared" si="0"/>
        <v>72</v>
      </c>
      <c r="N19" s="1186" t="str">
        <f t="shared" si="1"/>
        <v>Khá</v>
      </c>
      <c r="O19" s="1193" t="s">
        <v>2422</v>
      </c>
      <c r="P19" s="1194"/>
    </row>
    <row r="20" spans="1:16" ht="15.75" customHeight="1" x14ac:dyDescent="0.25">
      <c r="A20" s="1188">
        <v>10</v>
      </c>
      <c r="B20" s="1189">
        <v>11318035</v>
      </c>
      <c r="C20" s="1190" t="s">
        <v>1070</v>
      </c>
      <c r="D20" s="1182" t="s">
        <v>247</v>
      </c>
      <c r="E20" s="1183" t="s">
        <v>22</v>
      </c>
      <c r="F20" s="1184" t="s">
        <v>1071</v>
      </c>
      <c r="G20" s="1185" t="s">
        <v>18</v>
      </c>
      <c r="H20" s="1188">
        <v>16</v>
      </c>
      <c r="I20" s="1188">
        <v>22</v>
      </c>
      <c r="J20" s="1188">
        <v>10</v>
      </c>
      <c r="K20" s="1188">
        <v>19</v>
      </c>
      <c r="L20" s="1188">
        <v>3</v>
      </c>
      <c r="M20" s="1179">
        <f t="shared" si="0"/>
        <v>70</v>
      </c>
      <c r="N20" s="1186" t="str">
        <f t="shared" si="1"/>
        <v>Khá</v>
      </c>
      <c r="O20" s="1193" t="s">
        <v>2422</v>
      </c>
      <c r="P20" s="1194"/>
    </row>
    <row r="21" spans="1:16" ht="15.75" customHeight="1" x14ac:dyDescent="0.25">
      <c r="A21" s="1179">
        <v>11</v>
      </c>
      <c r="B21" s="1189">
        <v>11318036</v>
      </c>
      <c r="C21" s="1190" t="s">
        <v>472</v>
      </c>
      <c r="D21" s="1182" t="s">
        <v>51</v>
      </c>
      <c r="E21" s="1183" t="s">
        <v>22</v>
      </c>
      <c r="F21" s="1184" t="s">
        <v>1072</v>
      </c>
      <c r="G21" s="1185" t="s">
        <v>18</v>
      </c>
      <c r="H21" s="1188">
        <v>16</v>
      </c>
      <c r="I21" s="1188">
        <v>22</v>
      </c>
      <c r="J21" s="1188">
        <v>10</v>
      </c>
      <c r="K21" s="1188">
        <v>19</v>
      </c>
      <c r="L21" s="1188">
        <v>3</v>
      </c>
      <c r="M21" s="1179">
        <f t="shared" si="0"/>
        <v>70</v>
      </c>
      <c r="N21" s="1186" t="str">
        <f t="shared" si="1"/>
        <v>Khá</v>
      </c>
      <c r="O21" s="1193" t="s">
        <v>2422</v>
      </c>
      <c r="P21" s="1194"/>
    </row>
    <row r="22" spans="1:16" ht="15.75" customHeight="1" x14ac:dyDescent="0.25">
      <c r="A22" s="1188">
        <v>12</v>
      </c>
      <c r="B22" s="1189">
        <v>11318040</v>
      </c>
      <c r="C22" s="1190" t="s">
        <v>1073</v>
      </c>
      <c r="D22" s="1182" t="s">
        <v>22</v>
      </c>
      <c r="E22" s="1183" t="s">
        <v>22</v>
      </c>
      <c r="F22" s="1184" t="s">
        <v>1074</v>
      </c>
      <c r="G22" s="1185" t="s">
        <v>18</v>
      </c>
      <c r="H22" s="1188">
        <v>14</v>
      </c>
      <c r="I22" s="1188">
        <v>22</v>
      </c>
      <c r="J22" s="1188">
        <v>15</v>
      </c>
      <c r="K22" s="1188">
        <v>13</v>
      </c>
      <c r="L22" s="1188">
        <v>5</v>
      </c>
      <c r="M22" s="1179">
        <f t="shared" si="0"/>
        <v>69</v>
      </c>
      <c r="N22" s="1186" t="str">
        <f t="shared" si="1"/>
        <v>Khá</v>
      </c>
      <c r="O22" s="1193" t="s">
        <v>2422</v>
      </c>
      <c r="P22" s="1194"/>
    </row>
    <row r="23" spans="1:16" ht="15.75" customHeight="1" x14ac:dyDescent="0.25">
      <c r="A23" s="1179">
        <v>13</v>
      </c>
      <c r="B23" s="1189">
        <v>11318041</v>
      </c>
      <c r="C23" s="1190" t="s">
        <v>1075</v>
      </c>
      <c r="D23" s="1182" t="s">
        <v>52</v>
      </c>
      <c r="E23" s="1183" t="s">
        <v>17</v>
      </c>
      <c r="F23" s="1184" t="s">
        <v>1076</v>
      </c>
      <c r="G23" s="1185" t="s">
        <v>18</v>
      </c>
      <c r="H23" s="1188">
        <v>18</v>
      </c>
      <c r="I23" s="1188">
        <v>25</v>
      </c>
      <c r="J23" s="1188">
        <v>17</v>
      </c>
      <c r="K23" s="1188">
        <v>25</v>
      </c>
      <c r="L23" s="1188"/>
      <c r="M23" s="1179">
        <f t="shared" si="0"/>
        <v>85</v>
      </c>
      <c r="N23" s="1186" t="str">
        <f t="shared" si="1"/>
        <v>Tốt</v>
      </c>
      <c r="O23" s="1193" t="s">
        <v>2423</v>
      </c>
      <c r="P23" s="1194"/>
    </row>
    <row r="24" spans="1:16" ht="15.75" customHeight="1" x14ac:dyDescent="0.25">
      <c r="A24" s="1188">
        <v>14</v>
      </c>
      <c r="B24" s="1189">
        <v>11318045</v>
      </c>
      <c r="C24" s="1190" t="s">
        <v>1077</v>
      </c>
      <c r="D24" s="1182" t="s">
        <v>268</v>
      </c>
      <c r="E24" s="1183" t="s">
        <v>22</v>
      </c>
      <c r="F24" s="1184" t="s">
        <v>1078</v>
      </c>
      <c r="G24" s="1185" t="s">
        <v>18</v>
      </c>
      <c r="H24" s="1188">
        <v>20</v>
      </c>
      <c r="I24" s="1188">
        <v>22</v>
      </c>
      <c r="J24" s="1188">
        <v>17</v>
      </c>
      <c r="K24" s="1188">
        <v>13</v>
      </c>
      <c r="L24" s="1188">
        <v>2</v>
      </c>
      <c r="M24" s="1179">
        <f t="shared" si="0"/>
        <v>74</v>
      </c>
      <c r="N24" s="1186" t="str">
        <f t="shared" si="1"/>
        <v>Khá</v>
      </c>
      <c r="O24" s="1193" t="s">
        <v>2422</v>
      </c>
      <c r="P24" s="1194"/>
    </row>
    <row r="25" spans="1:16" ht="15.75" customHeight="1" x14ac:dyDescent="0.25">
      <c r="A25" s="1179">
        <v>15</v>
      </c>
      <c r="B25" s="1189">
        <v>11318046</v>
      </c>
      <c r="C25" s="1190" t="s">
        <v>1079</v>
      </c>
      <c r="D25" s="1182" t="s">
        <v>268</v>
      </c>
      <c r="E25" s="1183" t="s">
        <v>22</v>
      </c>
      <c r="F25" s="1184" t="s">
        <v>978</v>
      </c>
      <c r="G25" s="1185" t="s">
        <v>18</v>
      </c>
      <c r="H25" s="1188">
        <v>14</v>
      </c>
      <c r="I25" s="1188">
        <v>22</v>
      </c>
      <c r="J25" s="1188">
        <v>10</v>
      </c>
      <c r="K25" s="1188">
        <v>13</v>
      </c>
      <c r="L25" s="1188">
        <v>3</v>
      </c>
      <c r="M25" s="1179">
        <f t="shared" si="0"/>
        <v>62</v>
      </c>
      <c r="N25" s="1186" t="str">
        <f t="shared" si="1"/>
        <v>Trung bình</v>
      </c>
      <c r="O25" s="1193" t="s">
        <v>2422</v>
      </c>
      <c r="P25" s="1194"/>
    </row>
    <row r="26" spans="1:16" ht="15.75" customHeight="1" x14ac:dyDescent="0.25">
      <c r="A26" s="1188">
        <v>16</v>
      </c>
      <c r="B26" s="1189">
        <v>11318048</v>
      </c>
      <c r="C26" s="1190" t="s">
        <v>1080</v>
      </c>
      <c r="D26" s="1182" t="s">
        <v>58</v>
      </c>
      <c r="E26" s="1183" t="s">
        <v>17</v>
      </c>
      <c r="F26" s="1184" t="s">
        <v>1081</v>
      </c>
      <c r="G26" s="1185" t="s">
        <v>18</v>
      </c>
      <c r="H26" s="1188">
        <v>18</v>
      </c>
      <c r="I26" s="1188">
        <v>22</v>
      </c>
      <c r="J26" s="1188">
        <v>15</v>
      </c>
      <c r="K26" s="1188">
        <v>17</v>
      </c>
      <c r="L26" s="1188">
        <v>10</v>
      </c>
      <c r="M26" s="1179">
        <f t="shared" si="0"/>
        <v>82</v>
      </c>
      <c r="N26" s="1186" t="str">
        <f t="shared" si="1"/>
        <v>Tốt</v>
      </c>
      <c r="O26" s="1193" t="s">
        <v>2424</v>
      </c>
      <c r="P26" s="1194"/>
    </row>
    <row r="27" spans="1:16" ht="15.75" customHeight="1" x14ac:dyDescent="0.25">
      <c r="A27" s="1179">
        <v>17</v>
      </c>
      <c r="B27" s="1189">
        <v>11318051</v>
      </c>
      <c r="C27" s="1190" t="s">
        <v>1082</v>
      </c>
      <c r="D27" s="1182" t="s">
        <v>1083</v>
      </c>
      <c r="E27" s="1183" t="s">
        <v>17</v>
      </c>
      <c r="F27" s="1184" t="s">
        <v>1084</v>
      </c>
      <c r="G27" s="1185" t="s">
        <v>18</v>
      </c>
      <c r="H27" s="1188">
        <v>16</v>
      </c>
      <c r="I27" s="1188">
        <v>22</v>
      </c>
      <c r="J27" s="1188">
        <v>15</v>
      </c>
      <c r="K27" s="1188">
        <v>21</v>
      </c>
      <c r="L27" s="1188">
        <v>5</v>
      </c>
      <c r="M27" s="1179">
        <f t="shared" si="0"/>
        <v>79</v>
      </c>
      <c r="N27" s="1186" t="str">
        <f t="shared" si="1"/>
        <v>Khá</v>
      </c>
      <c r="O27" s="1193" t="s">
        <v>2425</v>
      </c>
      <c r="P27" s="1194"/>
    </row>
    <row r="28" spans="1:16" ht="15.75" customHeight="1" x14ac:dyDescent="0.25">
      <c r="A28" s="1188">
        <v>18</v>
      </c>
      <c r="B28" s="1189">
        <v>11318052</v>
      </c>
      <c r="C28" s="1190" t="s">
        <v>1085</v>
      </c>
      <c r="D28" s="1182" t="s">
        <v>709</v>
      </c>
      <c r="E28" s="1183" t="s">
        <v>22</v>
      </c>
      <c r="F28" s="1184" t="s">
        <v>867</v>
      </c>
      <c r="G28" s="1185" t="s">
        <v>18</v>
      </c>
      <c r="H28" s="1188">
        <v>16</v>
      </c>
      <c r="I28" s="1188">
        <v>22</v>
      </c>
      <c r="J28" s="1188">
        <v>10</v>
      </c>
      <c r="K28" s="1188">
        <v>17</v>
      </c>
      <c r="L28" s="1188">
        <v>5</v>
      </c>
      <c r="M28" s="1179">
        <f t="shared" si="0"/>
        <v>70</v>
      </c>
      <c r="N28" s="1186" t="str">
        <f t="shared" si="1"/>
        <v>Khá</v>
      </c>
      <c r="O28" s="1193" t="s">
        <v>2422</v>
      </c>
      <c r="P28" s="1194"/>
    </row>
    <row r="29" spans="1:16" ht="15.75" customHeight="1" x14ac:dyDescent="0.25">
      <c r="A29" s="1179">
        <v>19</v>
      </c>
      <c r="B29" s="1189">
        <v>11318053</v>
      </c>
      <c r="C29" s="1190" t="s">
        <v>1086</v>
      </c>
      <c r="D29" s="1182" t="s">
        <v>226</v>
      </c>
      <c r="E29" s="1183" t="s">
        <v>22</v>
      </c>
      <c r="F29" s="1184" t="s">
        <v>1087</v>
      </c>
      <c r="G29" s="1185" t="s">
        <v>18</v>
      </c>
      <c r="H29" s="1188">
        <v>16</v>
      </c>
      <c r="I29" s="1188">
        <v>25</v>
      </c>
      <c r="J29" s="1188">
        <v>20</v>
      </c>
      <c r="K29" s="1188">
        <v>19</v>
      </c>
      <c r="L29" s="1188">
        <v>3</v>
      </c>
      <c r="M29" s="1179">
        <f t="shared" si="0"/>
        <v>83</v>
      </c>
      <c r="N29" s="1186" t="str">
        <f t="shared" si="1"/>
        <v>Tốt</v>
      </c>
      <c r="O29" s="1193" t="s">
        <v>2426</v>
      </c>
      <c r="P29" s="1194"/>
    </row>
    <row r="30" spans="1:16" ht="15.75" customHeight="1" x14ac:dyDescent="0.25">
      <c r="A30" s="1188">
        <v>20</v>
      </c>
      <c r="B30" s="1189">
        <v>11318055</v>
      </c>
      <c r="C30" s="1190" t="s">
        <v>650</v>
      </c>
      <c r="D30" s="1182" t="s">
        <v>873</v>
      </c>
      <c r="E30" s="1183" t="s">
        <v>22</v>
      </c>
      <c r="F30" s="1184" t="s">
        <v>1088</v>
      </c>
      <c r="G30" s="1185" t="s">
        <v>18</v>
      </c>
      <c r="H30" s="1188">
        <v>18</v>
      </c>
      <c r="I30" s="1188">
        <v>22</v>
      </c>
      <c r="J30" s="1188">
        <v>12</v>
      </c>
      <c r="K30" s="1188">
        <v>13</v>
      </c>
      <c r="L30" s="1188">
        <v>10</v>
      </c>
      <c r="M30" s="1179">
        <f t="shared" si="0"/>
        <v>75</v>
      </c>
      <c r="N30" s="1186" t="str">
        <f t="shared" si="1"/>
        <v>Khá</v>
      </c>
      <c r="O30" s="1193" t="s">
        <v>1089</v>
      </c>
      <c r="P30" s="1194"/>
    </row>
    <row r="31" spans="1:16" ht="15.75" customHeight="1" x14ac:dyDescent="0.25">
      <c r="A31" s="1179">
        <v>21</v>
      </c>
      <c r="B31" s="1189">
        <v>11318056</v>
      </c>
      <c r="C31" s="1190" t="s">
        <v>1090</v>
      </c>
      <c r="D31" s="1182" t="s">
        <v>1091</v>
      </c>
      <c r="E31" s="1183" t="s">
        <v>22</v>
      </c>
      <c r="F31" s="1184" t="s">
        <v>1092</v>
      </c>
      <c r="G31" s="1185" t="s">
        <v>18</v>
      </c>
      <c r="H31" s="1188">
        <v>16</v>
      </c>
      <c r="I31" s="1188">
        <v>22</v>
      </c>
      <c r="J31" s="1188">
        <v>10</v>
      </c>
      <c r="K31" s="1188">
        <v>19</v>
      </c>
      <c r="L31" s="1188">
        <v>5</v>
      </c>
      <c r="M31" s="1179">
        <f t="shared" si="0"/>
        <v>72</v>
      </c>
      <c r="N31" s="1186" t="str">
        <f t="shared" si="1"/>
        <v>Khá</v>
      </c>
      <c r="O31" s="1193" t="s">
        <v>2422</v>
      </c>
      <c r="P31" s="1194"/>
    </row>
    <row r="32" spans="1:16" s="1022" customFormat="1" ht="15.75" customHeight="1" x14ac:dyDescent="0.25">
      <c r="A32" s="1188">
        <v>22</v>
      </c>
      <c r="B32" s="930">
        <v>11318057</v>
      </c>
      <c r="C32" s="931" t="s">
        <v>1093</v>
      </c>
      <c r="D32" s="932" t="s">
        <v>1091</v>
      </c>
      <c r="E32" s="933" t="s">
        <v>22</v>
      </c>
      <c r="F32" s="934" t="s">
        <v>1094</v>
      </c>
      <c r="G32" s="935" t="s">
        <v>98</v>
      </c>
      <c r="H32" s="929">
        <v>20</v>
      </c>
      <c r="I32" s="929">
        <v>25</v>
      </c>
      <c r="J32" s="929">
        <v>20</v>
      </c>
      <c r="K32" s="929">
        <v>25</v>
      </c>
      <c r="L32" s="929">
        <v>10</v>
      </c>
      <c r="M32" s="146">
        <f t="shared" si="0"/>
        <v>100</v>
      </c>
      <c r="N32" s="1206" t="str">
        <f t="shared" si="1"/>
        <v>Xuất sắc</v>
      </c>
      <c r="O32" s="936" t="s">
        <v>2427</v>
      </c>
      <c r="P32" s="145"/>
    </row>
    <row r="33" spans="1:15" s="1022" customFormat="1" ht="15.75" customHeight="1" x14ac:dyDescent="0.25">
      <c r="A33" s="1179">
        <v>23</v>
      </c>
      <c r="B33" s="930">
        <v>11318058</v>
      </c>
      <c r="C33" s="931" t="s">
        <v>1095</v>
      </c>
      <c r="D33" s="932" t="s">
        <v>173</v>
      </c>
      <c r="E33" s="933" t="s">
        <v>22</v>
      </c>
      <c r="F33" s="934" t="s">
        <v>964</v>
      </c>
      <c r="G33" s="935" t="s">
        <v>18</v>
      </c>
      <c r="H33" s="929">
        <v>20</v>
      </c>
      <c r="I33" s="929">
        <v>25</v>
      </c>
      <c r="J33" s="929">
        <v>20</v>
      </c>
      <c r="K33" s="929">
        <v>25</v>
      </c>
      <c r="L33" s="929">
        <v>10</v>
      </c>
      <c r="M33" s="146">
        <f t="shared" si="0"/>
        <v>100</v>
      </c>
      <c r="N33" s="1206" t="str">
        <f t="shared" si="1"/>
        <v>Xuất sắc</v>
      </c>
      <c r="O33" s="936" t="s">
        <v>2422</v>
      </c>
    </row>
    <row r="34" spans="1:15" ht="15.75" customHeight="1" x14ac:dyDescent="0.25">
      <c r="A34" s="1188">
        <v>24</v>
      </c>
      <c r="B34" s="1189">
        <v>11318068</v>
      </c>
      <c r="C34" s="1190" t="s">
        <v>1096</v>
      </c>
      <c r="D34" s="1182" t="s">
        <v>247</v>
      </c>
      <c r="E34" s="1183" t="s">
        <v>17</v>
      </c>
      <c r="F34" s="1184" t="s">
        <v>1097</v>
      </c>
      <c r="G34" s="1185" t="s">
        <v>18</v>
      </c>
      <c r="H34" s="1188">
        <v>20</v>
      </c>
      <c r="I34" s="1188">
        <v>25</v>
      </c>
      <c r="J34" s="1188">
        <v>12</v>
      </c>
      <c r="K34" s="1188">
        <v>13</v>
      </c>
      <c r="L34" s="1188">
        <v>3</v>
      </c>
      <c r="M34" s="1179">
        <f t="shared" si="0"/>
        <v>73</v>
      </c>
      <c r="N34" s="1186" t="str">
        <f t="shared" si="1"/>
        <v>Khá</v>
      </c>
      <c r="O34" s="1193" t="s">
        <v>2428</v>
      </c>
    </row>
    <row r="35" spans="1:15" ht="15.75" customHeight="1" x14ac:dyDescent="0.25">
      <c r="A35" s="1179">
        <v>25</v>
      </c>
      <c r="B35" s="1189">
        <v>11318070</v>
      </c>
      <c r="C35" s="1190" t="s">
        <v>1098</v>
      </c>
      <c r="D35" s="1182" t="s">
        <v>73</v>
      </c>
      <c r="E35" s="1183" t="s">
        <v>22</v>
      </c>
      <c r="F35" s="1184" t="s">
        <v>1099</v>
      </c>
      <c r="G35" s="1185" t="s">
        <v>18</v>
      </c>
      <c r="H35" s="1188">
        <v>18</v>
      </c>
      <c r="I35" s="1188">
        <v>22</v>
      </c>
      <c r="J35" s="1188">
        <v>15</v>
      </c>
      <c r="K35" s="1188">
        <v>10</v>
      </c>
      <c r="L35" s="1188">
        <v>5</v>
      </c>
      <c r="M35" s="1179">
        <f t="shared" si="0"/>
        <v>70</v>
      </c>
      <c r="N35" s="1186" t="str">
        <f t="shared" si="1"/>
        <v>Khá</v>
      </c>
      <c r="O35" s="1193" t="s">
        <v>2429</v>
      </c>
    </row>
    <row r="36" spans="1:15" ht="15.75" customHeight="1" x14ac:dyDescent="0.25">
      <c r="A36" s="1188">
        <v>26</v>
      </c>
      <c r="B36" s="1184" t="s">
        <v>1100</v>
      </c>
      <c r="C36" s="1184" t="s">
        <v>1101</v>
      </c>
      <c r="D36" s="1184" t="s">
        <v>16</v>
      </c>
      <c r="E36" s="1195" t="s">
        <v>22</v>
      </c>
      <c r="F36" s="1184" t="s">
        <v>1102</v>
      </c>
      <c r="G36" s="1185" t="s">
        <v>18</v>
      </c>
      <c r="H36" s="1188">
        <v>16</v>
      </c>
      <c r="I36" s="1188">
        <v>22</v>
      </c>
      <c r="J36" s="1188">
        <v>10</v>
      </c>
      <c r="K36" s="1188">
        <v>13</v>
      </c>
      <c r="L36" s="1188">
        <v>5</v>
      </c>
      <c r="M36" s="1179">
        <f t="shared" si="0"/>
        <v>66</v>
      </c>
      <c r="N36" s="1186" t="str">
        <f t="shared" si="1"/>
        <v>Khá</v>
      </c>
      <c r="O36" s="1193" t="s">
        <v>2422</v>
      </c>
    </row>
    <row r="37" spans="1:15" ht="15.75" customHeight="1" x14ac:dyDescent="0.25">
      <c r="A37" s="1179">
        <v>27</v>
      </c>
      <c r="B37" s="1189">
        <v>11318081</v>
      </c>
      <c r="C37" s="1190" t="s">
        <v>1103</v>
      </c>
      <c r="D37" s="1182" t="s">
        <v>221</v>
      </c>
      <c r="E37" s="1183" t="s">
        <v>17</v>
      </c>
      <c r="F37" s="1184" t="s">
        <v>1104</v>
      </c>
      <c r="G37" s="1185" t="s">
        <v>18</v>
      </c>
      <c r="H37" s="1188">
        <v>18</v>
      </c>
      <c r="I37" s="1188">
        <v>22</v>
      </c>
      <c r="J37" s="1188">
        <v>10</v>
      </c>
      <c r="K37" s="1188">
        <v>19</v>
      </c>
      <c r="L37" s="1188">
        <v>0</v>
      </c>
      <c r="M37" s="1179">
        <f t="shared" si="0"/>
        <v>69</v>
      </c>
      <c r="N37" s="1186" t="str">
        <f t="shared" si="1"/>
        <v>Khá</v>
      </c>
      <c r="O37" s="1193" t="s">
        <v>2422</v>
      </c>
    </row>
    <row r="38" spans="1:15" s="1022" customFormat="1" ht="15.75" customHeight="1" x14ac:dyDescent="0.25">
      <c r="A38" s="1188">
        <v>28</v>
      </c>
      <c r="B38" s="930">
        <v>11318085</v>
      </c>
      <c r="C38" s="931" t="s">
        <v>288</v>
      </c>
      <c r="D38" s="932" t="s">
        <v>31</v>
      </c>
      <c r="E38" s="933" t="s">
        <v>22</v>
      </c>
      <c r="F38" s="934" t="s">
        <v>1076</v>
      </c>
      <c r="G38" s="935" t="s">
        <v>18</v>
      </c>
      <c r="H38" s="929">
        <v>16</v>
      </c>
      <c r="I38" s="929">
        <v>25</v>
      </c>
      <c r="J38" s="1208">
        <v>18</v>
      </c>
      <c r="K38" s="929">
        <v>25</v>
      </c>
      <c r="L38" s="929">
        <v>10</v>
      </c>
      <c r="M38" s="146">
        <f t="shared" si="0"/>
        <v>94</v>
      </c>
      <c r="N38" s="1206" t="str">
        <f t="shared" si="1"/>
        <v>Xuất sắc</v>
      </c>
      <c r="O38" s="936" t="s">
        <v>2430</v>
      </c>
    </row>
    <row r="39" spans="1:15" ht="15.75" customHeight="1" x14ac:dyDescent="0.25">
      <c r="A39" s="1179">
        <v>29</v>
      </c>
      <c r="B39" s="1189">
        <v>11318087</v>
      </c>
      <c r="C39" s="1190" t="s">
        <v>1105</v>
      </c>
      <c r="D39" s="1182" t="s">
        <v>674</v>
      </c>
      <c r="E39" s="1183" t="s">
        <v>22</v>
      </c>
      <c r="F39" s="1184" t="s">
        <v>1106</v>
      </c>
      <c r="G39" s="1185" t="s">
        <v>18</v>
      </c>
      <c r="H39" s="1188">
        <v>18</v>
      </c>
      <c r="I39" s="1188">
        <v>22</v>
      </c>
      <c r="J39" s="1188">
        <v>10</v>
      </c>
      <c r="K39" s="1188">
        <v>19</v>
      </c>
      <c r="L39" s="1188">
        <v>3</v>
      </c>
      <c r="M39" s="1179">
        <f t="shared" si="0"/>
        <v>72</v>
      </c>
      <c r="N39" s="1186" t="str">
        <f t="shared" si="1"/>
        <v>Khá</v>
      </c>
      <c r="O39" s="1193" t="s">
        <v>2422</v>
      </c>
    </row>
    <row r="40" spans="1:15" ht="15.75" customHeight="1" x14ac:dyDescent="0.25">
      <c r="A40" s="1188">
        <v>30</v>
      </c>
      <c r="B40" s="1189">
        <v>11318090</v>
      </c>
      <c r="C40" s="1190" t="s">
        <v>1107</v>
      </c>
      <c r="D40" s="1182" t="s">
        <v>1108</v>
      </c>
      <c r="E40" s="1183" t="s">
        <v>22</v>
      </c>
      <c r="F40" s="1184" t="s">
        <v>1109</v>
      </c>
      <c r="G40" s="1185" t="s">
        <v>18</v>
      </c>
      <c r="H40" s="1188">
        <v>16</v>
      </c>
      <c r="I40" s="1188">
        <v>22</v>
      </c>
      <c r="J40" s="1188">
        <v>15</v>
      </c>
      <c r="K40" s="1188">
        <v>13</v>
      </c>
      <c r="L40" s="1188">
        <v>8</v>
      </c>
      <c r="M40" s="1179">
        <f t="shared" si="0"/>
        <v>74</v>
      </c>
      <c r="N40" s="1186" t="str">
        <f t="shared" si="1"/>
        <v>Khá</v>
      </c>
      <c r="O40" s="1193" t="s">
        <v>2431</v>
      </c>
    </row>
    <row r="41" spans="1:15" s="1022" customFormat="1" ht="15.75" customHeight="1" x14ac:dyDescent="0.25">
      <c r="A41" s="1179">
        <v>31</v>
      </c>
      <c r="B41" s="934" t="s">
        <v>1110</v>
      </c>
      <c r="C41" s="931" t="s">
        <v>1111</v>
      </c>
      <c r="D41" s="932" t="s">
        <v>1112</v>
      </c>
      <c r="E41" s="933" t="s">
        <v>17</v>
      </c>
      <c r="F41" s="937" t="s">
        <v>1113</v>
      </c>
      <c r="G41" s="147" t="s">
        <v>17</v>
      </c>
      <c r="H41" s="929">
        <v>16</v>
      </c>
      <c r="I41" s="929">
        <v>22</v>
      </c>
      <c r="J41" s="1208">
        <v>10</v>
      </c>
      <c r="K41" s="929">
        <v>23</v>
      </c>
      <c r="L41" s="929">
        <v>10</v>
      </c>
      <c r="M41" s="146">
        <f t="shared" si="0"/>
        <v>81</v>
      </c>
      <c r="N41" s="1206" t="str">
        <f t="shared" si="1"/>
        <v>Tốt</v>
      </c>
      <c r="O41" s="936" t="s">
        <v>2432</v>
      </c>
    </row>
    <row r="42" spans="1:15" ht="15.75" customHeight="1" x14ac:dyDescent="0.25">
      <c r="A42" s="1188">
        <v>32</v>
      </c>
      <c r="B42" s="1189">
        <v>11318094</v>
      </c>
      <c r="C42" s="1190" t="s">
        <v>1114</v>
      </c>
      <c r="D42" s="1182" t="s">
        <v>58</v>
      </c>
      <c r="E42" s="1183" t="s">
        <v>17</v>
      </c>
      <c r="F42" s="1184" t="s">
        <v>1067</v>
      </c>
      <c r="G42" s="1185" t="s">
        <v>18</v>
      </c>
      <c r="H42" s="1188">
        <v>16</v>
      </c>
      <c r="I42" s="1188">
        <v>22</v>
      </c>
      <c r="J42" s="1188">
        <v>10</v>
      </c>
      <c r="K42" s="1188">
        <v>19</v>
      </c>
      <c r="L42" s="1188">
        <v>3</v>
      </c>
      <c r="M42" s="1179">
        <f t="shared" si="0"/>
        <v>70</v>
      </c>
      <c r="N42" s="1186" t="str">
        <f t="shared" si="1"/>
        <v>Khá</v>
      </c>
      <c r="O42" s="1193" t="s">
        <v>2422</v>
      </c>
    </row>
    <row r="43" spans="1:15" ht="15.75" customHeight="1" x14ac:dyDescent="0.25">
      <c r="A43" s="1179">
        <v>33</v>
      </c>
      <c r="B43" s="1189">
        <v>11318099</v>
      </c>
      <c r="C43" s="1190" t="s">
        <v>1115</v>
      </c>
      <c r="D43" s="1182" t="s">
        <v>1116</v>
      </c>
      <c r="E43" s="1183" t="s">
        <v>17</v>
      </c>
      <c r="F43" s="1184" t="s">
        <v>1117</v>
      </c>
      <c r="G43" s="1185" t="s">
        <v>18</v>
      </c>
      <c r="H43" s="1188">
        <v>20</v>
      </c>
      <c r="I43" s="1188">
        <v>22</v>
      </c>
      <c r="J43" s="1188">
        <v>20</v>
      </c>
      <c r="K43" s="1188">
        <v>15</v>
      </c>
      <c r="L43" s="1188">
        <v>3</v>
      </c>
      <c r="M43" s="1179">
        <f t="shared" si="0"/>
        <v>80</v>
      </c>
      <c r="N43" s="1186" t="str">
        <f t="shared" si="1"/>
        <v>Tốt</v>
      </c>
      <c r="O43" s="1193" t="s">
        <v>2433</v>
      </c>
    </row>
    <row r="44" spans="1:15" s="1022" customFormat="1" ht="15.75" customHeight="1" x14ac:dyDescent="0.25">
      <c r="A44" s="1188">
        <v>34</v>
      </c>
      <c r="B44" s="930">
        <v>113180110</v>
      </c>
      <c r="C44" s="931" t="s">
        <v>1118</v>
      </c>
      <c r="D44" s="931" t="s">
        <v>63</v>
      </c>
      <c r="E44" s="930" t="s">
        <v>17</v>
      </c>
      <c r="F44" s="934" t="s">
        <v>927</v>
      </c>
      <c r="G44" s="935" t="s">
        <v>46</v>
      </c>
      <c r="H44" s="1208">
        <v>18</v>
      </c>
      <c r="I44" s="929">
        <v>22</v>
      </c>
      <c r="J44" s="929">
        <v>15</v>
      </c>
      <c r="K44" s="929">
        <v>23</v>
      </c>
      <c r="L44" s="929">
        <v>10</v>
      </c>
      <c r="M44" s="146">
        <f t="shared" si="0"/>
        <v>88</v>
      </c>
      <c r="N44" s="1206" t="str">
        <f t="shared" si="1"/>
        <v>Tốt</v>
      </c>
      <c r="O44" s="936" t="s">
        <v>2434</v>
      </c>
    </row>
    <row r="45" spans="1:15" ht="15.75" customHeight="1" x14ac:dyDescent="0.25">
      <c r="A45" s="1179">
        <v>35</v>
      </c>
      <c r="B45" s="1189"/>
      <c r="C45" s="1190" t="s">
        <v>1119</v>
      </c>
      <c r="D45" s="1190" t="s">
        <v>26</v>
      </c>
      <c r="E45" s="1189" t="s">
        <v>22</v>
      </c>
      <c r="F45" s="1184"/>
      <c r="G45" s="1185"/>
      <c r="H45" s="1188">
        <v>12</v>
      </c>
      <c r="I45" s="1188">
        <v>22</v>
      </c>
      <c r="J45" s="1188">
        <v>10</v>
      </c>
      <c r="K45" s="1188">
        <v>19</v>
      </c>
      <c r="L45" s="1188">
        <v>3</v>
      </c>
      <c r="M45" s="1179">
        <f t="shared" si="0"/>
        <v>66</v>
      </c>
      <c r="N45" s="1186" t="str">
        <f t="shared" si="1"/>
        <v>Khá</v>
      </c>
      <c r="O45" s="1193" t="s">
        <v>2422</v>
      </c>
    </row>
    <row r="46" spans="1:15" ht="15.75" customHeight="1" x14ac:dyDescent="0.25">
      <c r="A46" s="1188">
        <v>36</v>
      </c>
      <c r="B46" s="1189">
        <v>113180111</v>
      </c>
      <c r="C46" s="1196" t="s">
        <v>1120</v>
      </c>
      <c r="D46" s="1196" t="s">
        <v>277</v>
      </c>
      <c r="E46" s="1195" t="s">
        <v>17</v>
      </c>
      <c r="F46" s="1184" t="s">
        <v>1121</v>
      </c>
      <c r="G46" s="1185" t="s">
        <v>18</v>
      </c>
      <c r="H46" s="1196">
        <v>18</v>
      </c>
      <c r="I46" s="1196">
        <v>22</v>
      </c>
      <c r="J46" s="1196">
        <v>10</v>
      </c>
      <c r="K46" s="1196">
        <v>19</v>
      </c>
      <c r="L46" s="1196">
        <v>3</v>
      </c>
      <c r="M46" s="1179">
        <f t="shared" si="0"/>
        <v>72</v>
      </c>
      <c r="N46" s="1186" t="str">
        <f t="shared" si="1"/>
        <v>Khá</v>
      </c>
      <c r="O46" s="1196" t="s">
        <v>2422</v>
      </c>
    </row>
    <row r="47" spans="1:15" ht="15.75" x14ac:dyDescent="0.25">
      <c r="A47" s="1197"/>
      <c r="B47" s="1344" t="s">
        <v>1122</v>
      </c>
      <c r="C47" s="1344"/>
      <c r="D47" s="1344"/>
      <c r="E47" s="1197"/>
      <c r="F47" s="1197"/>
      <c r="G47" s="1197"/>
      <c r="H47" s="1198"/>
      <c r="I47" s="1198"/>
      <c r="J47" s="1198"/>
      <c r="K47" s="1198"/>
      <c r="L47" s="1198"/>
      <c r="M47" s="1198"/>
      <c r="N47" s="1198"/>
      <c r="O47" s="1198"/>
    </row>
    <row r="48" spans="1:15" ht="15.75" x14ac:dyDescent="0.25">
      <c r="A48" s="1199"/>
      <c r="B48" s="1344"/>
      <c r="C48" s="1344"/>
      <c r="D48" s="1344"/>
      <c r="E48" s="1197"/>
      <c r="F48" s="1197"/>
      <c r="G48" s="1197"/>
      <c r="H48" s="1197"/>
      <c r="I48" s="1197"/>
      <c r="J48" s="1197"/>
      <c r="K48" s="1198"/>
      <c r="L48" s="1198"/>
      <c r="M48" s="1343" t="s">
        <v>233</v>
      </c>
      <c r="N48" s="1343"/>
      <c r="O48" s="1343"/>
    </row>
    <row r="49" spans="1:22" ht="15.75" x14ac:dyDescent="0.25">
      <c r="A49" s="142"/>
      <c r="B49" s="142"/>
      <c r="C49" s="142"/>
      <c r="D49" s="1343"/>
      <c r="E49" s="1343"/>
      <c r="F49" s="1343"/>
      <c r="G49" s="143"/>
      <c r="H49" s="142"/>
      <c r="I49" s="1343"/>
      <c r="J49" s="1343"/>
      <c r="K49" s="1343"/>
      <c r="L49" s="1343"/>
      <c r="M49" s="1341" t="s">
        <v>68</v>
      </c>
      <c r="N49" s="1341"/>
      <c r="O49" s="1341"/>
      <c r="P49" s="142"/>
      <c r="Q49" s="142"/>
      <c r="R49" s="142"/>
      <c r="S49" s="142"/>
      <c r="T49" s="142"/>
      <c r="U49" s="142"/>
      <c r="V49" s="142"/>
    </row>
    <row r="50" spans="1:22" ht="15.75" x14ac:dyDescent="0.25">
      <c r="A50" s="142"/>
      <c r="B50" s="142"/>
      <c r="C50" s="142"/>
      <c r="D50" s="1341"/>
      <c r="E50" s="1341"/>
      <c r="F50" s="1341"/>
      <c r="G50" s="143"/>
      <c r="H50" s="142"/>
      <c r="I50" s="1341"/>
      <c r="J50" s="1341"/>
      <c r="K50" s="1341"/>
      <c r="L50" s="1341"/>
      <c r="M50" s="144"/>
      <c r="N50" s="1134"/>
      <c r="O50" s="142"/>
      <c r="P50" s="142"/>
      <c r="Q50" s="142"/>
      <c r="R50" s="142"/>
      <c r="S50" s="142"/>
      <c r="T50" s="142"/>
      <c r="U50" s="142"/>
      <c r="V50" s="142"/>
    </row>
    <row r="51" spans="1:22" ht="15.75" x14ac:dyDescent="0.25">
      <c r="A51" s="1200"/>
      <c r="B51" s="1200"/>
      <c r="C51" s="1201"/>
      <c r="D51" s="1200"/>
      <c r="E51" s="1200"/>
      <c r="F51" s="1200"/>
      <c r="G51" s="1200"/>
      <c r="H51" s="1200"/>
      <c r="I51" s="1200"/>
      <c r="J51" s="1200"/>
      <c r="K51" s="1202"/>
      <c r="L51" s="1202"/>
      <c r="M51" s="1202"/>
      <c r="N51" s="1202"/>
      <c r="O51" s="1202"/>
      <c r="P51" s="1174"/>
      <c r="Q51" s="1174"/>
      <c r="R51" s="1174"/>
      <c r="S51" s="1174"/>
      <c r="T51" s="1174"/>
      <c r="U51" s="1174"/>
      <c r="V51" s="1174"/>
    </row>
    <row r="52" spans="1:22" ht="15.75" x14ac:dyDescent="0.25">
      <c r="A52" s="1200"/>
      <c r="B52" s="1200"/>
      <c r="C52" s="1201"/>
      <c r="D52" s="1200"/>
      <c r="E52" s="1200"/>
      <c r="F52" s="1200"/>
      <c r="G52" s="1200"/>
      <c r="H52" s="1200"/>
      <c r="I52" s="1200"/>
      <c r="J52" s="1200"/>
      <c r="K52" s="1202"/>
      <c r="L52" s="1202"/>
      <c r="M52" s="1202"/>
      <c r="N52" s="1202"/>
      <c r="O52" s="1202"/>
      <c r="P52" s="1174"/>
      <c r="Q52" s="1174"/>
      <c r="R52" s="1174"/>
      <c r="S52" s="1174"/>
      <c r="T52" s="1174"/>
      <c r="U52" s="1174"/>
      <c r="V52" s="1174"/>
    </row>
    <row r="53" spans="1:22" ht="15.75" x14ac:dyDescent="0.25">
      <c r="A53" s="1200"/>
      <c r="B53" s="1200"/>
      <c r="C53" s="1200"/>
      <c r="D53" s="1200"/>
      <c r="E53" s="1200"/>
      <c r="F53" s="1200"/>
      <c r="G53" s="1200"/>
      <c r="H53" s="1200"/>
      <c r="I53" s="1200"/>
      <c r="J53" s="1200"/>
      <c r="K53" s="1202"/>
      <c r="L53" s="1202"/>
      <c r="M53" s="1202"/>
      <c r="N53" s="1202"/>
      <c r="O53" s="1202"/>
      <c r="P53" s="1202"/>
      <c r="Q53" s="1198"/>
      <c r="R53" s="1198"/>
      <c r="S53" s="1198"/>
      <c r="T53" s="1198"/>
      <c r="U53" s="1198"/>
      <c r="V53" s="1198"/>
    </row>
    <row r="54" spans="1:22" ht="15.75" x14ac:dyDescent="0.25">
      <c r="A54" s="1200"/>
      <c r="B54" s="1200"/>
      <c r="C54" s="1201"/>
      <c r="D54" s="1200"/>
      <c r="E54" s="1200"/>
      <c r="F54" s="1200"/>
      <c r="G54" s="1200"/>
      <c r="H54" s="1200"/>
      <c r="I54" s="1200"/>
      <c r="J54" s="1200"/>
      <c r="K54" s="1202"/>
      <c r="L54" s="1202"/>
      <c r="M54" s="1202"/>
      <c r="N54" s="1202"/>
      <c r="O54" s="1202"/>
      <c r="P54" s="1202"/>
      <c r="Q54" s="1198"/>
      <c r="R54" s="1198"/>
      <c r="S54" s="1198"/>
      <c r="T54" s="1198"/>
      <c r="U54" s="1198"/>
      <c r="V54" s="1198"/>
    </row>
    <row r="55" spans="1:22" ht="15.75" x14ac:dyDescent="0.25">
      <c r="A55" s="1200"/>
      <c r="B55" s="1200"/>
      <c r="C55" s="1201"/>
      <c r="D55" s="1200"/>
      <c r="E55" s="1200"/>
      <c r="F55" s="1200"/>
      <c r="G55" s="1200"/>
      <c r="H55" s="1200"/>
      <c r="I55" s="1200"/>
      <c r="J55" s="1200"/>
      <c r="K55" s="1202"/>
      <c r="L55" s="1202"/>
      <c r="M55" s="1202"/>
      <c r="N55" s="1202"/>
      <c r="O55" s="1202"/>
      <c r="P55" s="1202"/>
      <c r="Q55" s="1198"/>
      <c r="R55" s="1198"/>
      <c r="S55" s="1198"/>
      <c r="T55" s="1198"/>
      <c r="U55" s="1198"/>
      <c r="V55" s="1198"/>
    </row>
    <row r="56" spans="1:22" ht="15.75" x14ac:dyDescent="0.25">
      <c r="A56" s="1200"/>
      <c r="B56" s="1200"/>
      <c r="C56" s="1201"/>
      <c r="D56" s="1200"/>
      <c r="E56" s="1200"/>
      <c r="F56" s="1200"/>
      <c r="G56" s="1200"/>
      <c r="H56" s="1200"/>
      <c r="I56" s="1200"/>
      <c r="J56" s="1200"/>
      <c r="K56" s="1202"/>
      <c r="L56" s="1202"/>
      <c r="M56" s="1202"/>
      <c r="N56" s="1202"/>
      <c r="O56" s="1202"/>
      <c r="P56" s="1202"/>
      <c r="Q56" s="1198"/>
      <c r="R56" s="1198"/>
      <c r="S56" s="1198"/>
      <c r="T56" s="1198"/>
      <c r="U56" s="1198"/>
      <c r="V56" s="1198"/>
    </row>
    <row r="57" spans="1:22" ht="15.75" x14ac:dyDescent="0.25">
      <c r="A57" s="1200"/>
      <c r="B57" s="1200"/>
      <c r="C57" s="1201"/>
      <c r="D57" s="1200"/>
      <c r="E57" s="1200"/>
      <c r="F57" s="1200"/>
      <c r="G57" s="1200"/>
      <c r="H57" s="1200"/>
      <c r="I57" s="1200"/>
      <c r="J57" s="1200"/>
      <c r="K57" s="1202"/>
      <c r="L57" s="1202"/>
      <c r="M57" s="1202"/>
      <c r="N57" s="1202"/>
      <c r="O57" s="1202"/>
      <c r="P57" s="1202"/>
      <c r="Q57" s="1198"/>
      <c r="R57" s="1198"/>
      <c r="S57" s="1198"/>
      <c r="T57" s="1198"/>
      <c r="U57" s="1198"/>
      <c r="V57" s="1198"/>
    </row>
    <row r="58" spans="1:22" ht="15.75" x14ac:dyDescent="0.25">
      <c r="A58" s="1200"/>
      <c r="B58" s="1200"/>
      <c r="C58" s="1201"/>
      <c r="D58" s="1200"/>
      <c r="E58" s="1200"/>
      <c r="F58" s="1200"/>
      <c r="G58" s="1200"/>
      <c r="H58" s="1200"/>
      <c r="I58" s="1200"/>
      <c r="J58" s="1200"/>
      <c r="K58" s="1202"/>
      <c r="L58" s="1202"/>
      <c r="M58" s="1202"/>
      <c r="N58" s="1202"/>
      <c r="O58" s="1202"/>
      <c r="P58" s="1202"/>
      <c r="Q58" s="1198"/>
      <c r="R58" s="1198"/>
      <c r="S58" s="1198"/>
      <c r="T58" s="1198"/>
      <c r="U58" s="1198"/>
      <c r="V58" s="1198"/>
    </row>
    <row r="59" spans="1:22" ht="15.75" x14ac:dyDescent="0.25">
      <c r="A59" s="1200"/>
      <c r="B59" s="1200"/>
      <c r="C59" s="1201"/>
      <c r="D59" s="1200"/>
      <c r="E59" s="1200"/>
      <c r="F59" s="1200"/>
      <c r="G59" s="1200"/>
      <c r="H59" s="1200"/>
      <c r="I59" s="1200"/>
      <c r="J59" s="1200"/>
      <c r="K59" s="1202"/>
      <c r="L59" s="1202"/>
      <c r="M59" s="1202"/>
      <c r="N59" s="1202"/>
      <c r="O59" s="1202"/>
      <c r="P59" s="1202"/>
      <c r="Q59" s="1198"/>
      <c r="R59" s="1198"/>
      <c r="S59" s="1198"/>
      <c r="T59" s="1198"/>
      <c r="U59" s="1198"/>
      <c r="V59" s="1198"/>
    </row>
    <row r="60" spans="1:22" ht="15.75" x14ac:dyDescent="0.25">
      <c r="A60" s="1200"/>
      <c r="B60" s="1200"/>
      <c r="C60" s="1201"/>
      <c r="D60" s="1200"/>
      <c r="E60" s="1200"/>
      <c r="F60" s="1200"/>
      <c r="G60" s="1200"/>
      <c r="H60" s="1200"/>
      <c r="I60" s="1200"/>
      <c r="J60" s="1200"/>
      <c r="K60" s="1202"/>
      <c r="L60" s="1202"/>
      <c r="M60" s="1202"/>
      <c r="N60" s="1202"/>
      <c r="O60" s="1202"/>
      <c r="P60" s="1202"/>
      <c r="Q60" s="1198"/>
      <c r="R60" s="1198"/>
      <c r="S60" s="1198"/>
      <c r="T60" s="1198"/>
      <c r="U60" s="1198"/>
      <c r="V60" s="1198"/>
    </row>
    <row r="61" spans="1:22" ht="15.75" x14ac:dyDescent="0.25">
      <c r="A61" s="1200"/>
      <c r="B61" s="1200"/>
      <c r="C61" s="1201"/>
      <c r="D61" s="1200"/>
      <c r="E61" s="1200"/>
      <c r="F61" s="1200"/>
      <c r="G61" s="1200"/>
      <c r="H61" s="1200"/>
      <c r="I61" s="1200"/>
      <c r="J61" s="1200"/>
      <c r="K61" s="1202"/>
      <c r="L61" s="1202"/>
      <c r="M61" s="1202"/>
      <c r="N61" s="1202"/>
      <c r="O61" s="1202"/>
      <c r="P61" s="1202"/>
      <c r="Q61" s="1198"/>
      <c r="R61" s="1198"/>
      <c r="S61" s="1198"/>
      <c r="T61" s="1198"/>
      <c r="U61" s="1198"/>
      <c r="V61" s="1198"/>
    </row>
    <row r="62" spans="1:22" ht="15.75" x14ac:dyDescent="0.25">
      <c r="A62" s="1200"/>
      <c r="B62" s="1200"/>
      <c r="C62" s="1201"/>
      <c r="D62" s="1200"/>
      <c r="E62" s="1200"/>
      <c r="F62" s="1200"/>
      <c r="G62" s="1200"/>
      <c r="H62" s="1200"/>
      <c r="I62" s="1200"/>
      <c r="J62" s="1200"/>
      <c r="K62" s="1202"/>
      <c r="L62" s="1202"/>
      <c r="M62" s="1202"/>
      <c r="N62" s="1202"/>
      <c r="O62" s="1202"/>
      <c r="P62" s="1202"/>
      <c r="Q62" s="1198"/>
      <c r="R62" s="1198"/>
      <c r="S62" s="1198"/>
      <c r="T62" s="1198"/>
      <c r="U62" s="1198"/>
      <c r="V62" s="1198"/>
    </row>
    <row r="63" spans="1:22" ht="15.75" x14ac:dyDescent="0.25">
      <c r="A63" s="1200"/>
      <c r="B63" s="1200"/>
      <c r="C63" s="1201"/>
      <c r="D63" s="1200"/>
      <c r="E63" s="1200"/>
      <c r="F63" s="1200"/>
      <c r="G63" s="1200"/>
      <c r="H63" s="1200"/>
      <c r="I63" s="1200"/>
      <c r="J63" s="1200"/>
      <c r="K63" s="1202"/>
      <c r="L63" s="1202"/>
      <c r="M63" s="1202"/>
      <c r="N63" s="1202"/>
      <c r="O63" s="1202"/>
      <c r="P63" s="1202"/>
      <c r="Q63" s="1198"/>
      <c r="R63" s="1198"/>
      <c r="S63" s="1198"/>
      <c r="T63" s="1198"/>
      <c r="U63" s="1198"/>
      <c r="V63" s="1198"/>
    </row>
    <row r="64" spans="1:22" ht="15.75" x14ac:dyDescent="0.25">
      <c r="A64" s="1200"/>
      <c r="B64" s="1200"/>
      <c r="C64" s="1201"/>
      <c r="D64" s="1200"/>
      <c r="E64" s="1200"/>
      <c r="F64" s="1200"/>
      <c r="G64" s="1200"/>
      <c r="H64" s="1200"/>
      <c r="I64" s="1200"/>
      <c r="J64" s="1200"/>
      <c r="K64" s="1202"/>
      <c r="L64" s="1202"/>
      <c r="M64" s="1202"/>
      <c r="N64" s="1202"/>
      <c r="O64" s="1202"/>
      <c r="P64" s="1202"/>
      <c r="Q64" s="1198"/>
      <c r="R64" s="1198"/>
      <c r="S64" s="1198"/>
      <c r="T64" s="1198"/>
      <c r="U64" s="1198"/>
      <c r="V64" s="1198"/>
    </row>
    <row r="65" spans="1:22" ht="15.75" x14ac:dyDescent="0.25">
      <c r="A65" s="1200"/>
      <c r="B65" s="1200"/>
      <c r="C65" s="1201"/>
      <c r="D65" s="1200"/>
      <c r="E65" s="1200"/>
      <c r="F65" s="1200"/>
      <c r="G65" s="1200"/>
      <c r="H65" s="1200"/>
      <c r="I65" s="1200"/>
      <c r="J65" s="1200"/>
      <c r="K65" s="1202"/>
      <c r="L65" s="1202"/>
      <c r="M65" s="1202"/>
      <c r="N65" s="1202"/>
      <c r="O65" s="1202"/>
      <c r="P65" s="1202"/>
      <c r="Q65" s="1198"/>
      <c r="R65" s="1198"/>
      <c r="S65" s="1198"/>
      <c r="T65" s="1198"/>
      <c r="U65" s="1198"/>
      <c r="V65" s="1198"/>
    </row>
    <row r="66" spans="1:22" ht="15.75" x14ac:dyDescent="0.25">
      <c r="A66" s="1200"/>
      <c r="B66" s="1200"/>
      <c r="C66" s="1201"/>
      <c r="D66" s="1200"/>
      <c r="E66" s="1200"/>
      <c r="F66" s="1200"/>
      <c r="G66" s="1200"/>
      <c r="H66" s="1200"/>
      <c r="I66" s="1200"/>
      <c r="J66" s="1200"/>
      <c r="K66" s="1202"/>
      <c r="L66" s="1202"/>
      <c r="M66" s="1202"/>
      <c r="N66" s="1202"/>
      <c r="O66" s="1202"/>
      <c r="P66" s="1202"/>
      <c r="Q66" s="1198"/>
      <c r="R66" s="1198"/>
      <c r="S66" s="1198"/>
      <c r="T66" s="1198"/>
      <c r="U66" s="1198"/>
      <c r="V66" s="1198"/>
    </row>
    <row r="67" spans="1:22" ht="15.75" x14ac:dyDescent="0.25">
      <c r="A67" s="1200"/>
      <c r="B67" s="1200"/>
      <c r="C67" s="1201"/>
      <c r="D67" s="1200"/>
      <c r="E67" s="1200"/>
      <c r="F67" s="1200"/>
      <c r="G67" s="1200"/>
      <c r="H67" s="1200"/>
      <c r="I67" s="1200"/>
      <c r="J67" s="1200"/>
      <c r="K67" s="1202"/>
      <c r="L67" s="1202"/>
      <c r="M67" s="1202"/>
      <c r="N67" s="1202"/>
      <c r="O67" s="1202"/>
      <c r="P67" s="1202"/>
      <c r="Q67" s="1198"/>
      <c r="R67" s="1198"/>
      <c r="S67" s="1198"/>
      <c r="T67" s="1198"/>
      <c r="U67" s="1198"/>
      <c r="V67" s="1198"/>
    </row>
    <row r="68" spans="1:22" ht="15.75" x14ac:dyDescent="0.25">
      <c r="A68" s="1200"/>
      <c r="B68" s="1200"/>
      <c r="C68" s="1201"/>
      <c r="D68" s="1200"/>
      <c r="E68" s="1200"/>
      <c r="F68" s="1200"/>
      <c r="G68" s="1200"/>
      <c r="H68" s="1200"/>
      <c r="I68" s="1200"/>
      <c r="J68" s="1200"/>
      <c r="K68" s="1202"/>
      <c r="L68" s="1202"/>
      <c r="M68" s="1202"/>
      <c r="N68" s="1202"/>
      <c r="O68" s="1202"/>
      <c r="P68" s="1202"/>
      <c r="Q68" s="1198"/>
      <c r="R68" s="1198"/>
      <c r="S68" s="1198"/>
      <c r="T68" s="1198"/>
      <c r="U68" s="1198"/>
      <c r="V68" s="1198"/>
    </row>
    <row r="69" spans="1:22" ht="15.75" x14ac:dyDescent="0.25">
      <c r="A69" s="1200"/>
      <c r="B69" s="1200"/>
      <c r="C69" s="1201"/>
      <c r="D69" s="1200"/>
      <c r="E69" s="1200"/>
      <c r="F69" s="1200"/>
      <c r="G69" s="1200"/>
      <c r="H69" s="1200"/>
      <c r="I69" s="1200"/>
      <c r="J69" s="1200"/>
      <c r="K69" s="1202"/>
      <c r="L69" s="1202"/>
      <c r="M69" s="1202"/>
      <c r="N69" s="1202"/>
      <c r="O69" s="1202"/>
      <c r="P69" s="1174"/>
      <c r="Q69" s="1174"/>
      <c r="R69" s="1174"/>
      <c r="S69" s="1174"/>
      <c r="T69" s="1174"/>
      <c r="U69" s="1174"/>
      <c r="V69" s="1174"/>
    </row>
    <row r="70" spans="1:22" ht="15.75" x14ac:dyDescent="0.25">
      <c r="A70" s="1200"/>
      <c r="B70" s="1200"/>
      <c r="C70" s="1201"/>
      <c r="D70" s="1200"/>
      <c r="E70" s="1200"/>
      <c r="F70" s="1200"/>
      <c r="G70" s="1200"/>
      <c r="H70" s="1200"/>
      <c r="I70" s="1200"/>
      <c r="J70" s="1200"/>
      <c r="K70" s="1202"/>
      <c r="L70" s="1202"/>
      <c r="M70" s="1202"/>
      <c r="N70" s="1202"/>
      <c r="O70" s="1202"/>
      <c r="P70" s="1174"/>
      <c r="Q70" s="1174"/>
      <c r="R70" s="1174"/>
      <c r="S70" s="1174"/>
      <c r="T70" s="1174"/>
      <c r="U70" s="1174"/>
      <c r="V70" s="1174"/>
    </row>
    <row r="71" spans="1:22" ht="15.75" x14ac:dyDescent="0.25">
      <c r="A71" s="1200"/>
      <c r="B71" s="1200"/>
      <c r="C71" s="1201"/>
      <c r="D71" s="1200"/>
      <c r="E71" s="1200"/>
      <c r="F71" s="1200"/>
      <c r="G71" s="1200"/>
      <c r="H71" s="1200"/>
      <c r="I71" s="1200"/>
      <c r="J71" s="1200"/>
      <c r="K71" s="1202"/>
      <c r="L71" s="1202"/>
      <c r="M71" s="1202"/>
      <c r="N71" s="1202"/>
      <c r="O71" s="1202"/>
      <c r="P71" s="1174"/>
      <c r="Q71" s="1174"/>
      <c r="R71" s="1174"/>
      <c r="S71" s="1174"/>
      <c r="T71" s="1174"/>
      <c r="U71" s="1174"/>
      <c r="V71" s="1174"/>
    </row>
    <row r="72" spans="1:22" ht="15.75" x14ac:dyDescent="0.25">
      <c r="A72" s="1200"/>
      <c r="B72" s="1200"/>
      <c r="C72" s="1201"/>
      <c r="D72" s="1200"/>
      <c r="E72" s="1200"/>
      <c r="F72" s="1200"/>
      <c r="G72" s="1200"/>
      <c r="H72" s="1200"/>
      <c r="I72" s="1200"/>
      <c r="J72" s="1200"/>
      <c r="K72" s="1202"/>
      <c r="L72" s="1202"/>
      <c r="M72" s="1202"/>
      <c r="N72" s="1202"/>
      <c r="O72" s="1202"/>
      <c r="P72" s="1174"/>
      <c r="Q72" s="1174"/>
      <c r="R72" s="1174"/>
      <c r="S72" s="1174"/>
      <c r="T72" s="1174"/>
      <c r="U72" s="1174"/>
      <c r="V72" s="1174"/>
    </row>
    <row r="73" spans="1:22" ht="15.75" x14ac:dyDescent="0.25">
      <c r="A73" s="1200"/>
      <c r="B73" s="1200"/>
      <c r="C73" s="1201"/>
      <c r="D73" s="1200"/>
      <c r="E73" s="1200"/>
      <c r="F73" s="1200"/>
      <c r="G73" s="1200"/>
      <c r="H73" s="1200"/>
      <c r="I73" s="1200"/>
      <c r="J73" s="1200"/>
      <c r="K73" s="1202"/>
      <c r="L73" s="1202"/>
      <c r="M73" s="1202"/>
      <c r="N73" s="1202"/>
      <c r="O73" s="1202"/>
      <c r="P73" s="1174"/>
      <c r="Q73" s="1174"/>
      <c r="R73" s="1174"/>
      <c r="S73" s="1174"/>
      <c r="T73" s="1174"/>
      <c r="U73" s="1174"/>
      <c r="V73" s="1174"/>
    </row>
    <row r="74" spans="1:22" ht="15.75" x14ac:dyDescent="0.25">
      <c r="A74" s="1200"/>
      <c r="B74" s="1200"/>
      <c r="C74" s="1201"/>
      <c r="D74" s="1200"/>
      <c r="E74" s="1200"/>
      <c r="F74" s="1200"/>
      <c r="G74" s="1200"/>
      <c r="H74" s="1200"/>
      <c r="I74" s="1200"/>
      <c r="J74" s="1200"/>
      <c r="K74" s="1202"/>
      <c r="L74" s="1202"/>
      <c r="M74" s="1202"/>
      <c r="N74" s="1202"/>
      <c r="O74" s="1202"/>
      <c r="P74" s="1174"/>
      <c r="Q74" s="1174"/>
      <c r="R74" s="1174"/>
      <c r="S74" s="1174"/>
      <c r="T74" s="1174"/>
      <c r="U74" s="1174"/>
      <c r="V74" s="1174"/>
    </row>
    <row r="75" spans="1:22" ht="15.75" x14ac:dyDescent="0.25">
      <c r="A75" s="1200"/>
      <c r="B75" s="1200"/>
      <c r="C75" s="1201"/>
      <c r="D75" s="1200"/>
      <c r="E75" s="1200"/>
      <c r="F75" s="1200"/>
      <c r="G75" s="1200"/>
      <c r="H75" s="1200"/>
      <c r="I75" s="1200"/>
      <c r="J75" s="1200"/>
      <c r="K75" s="1202"/>
      <c r="L75" s="1202"/>
      <c r="M75" s="1202"/>
      <c r="N75" s="1202"/>
      <c r="O75" s="1202"/>
      <c r="P75" s="1174"/>
      <c r="Q75" s="1174"/>
      <c r="R75" s="1174"/>
      <c r="S75" s="1174"/>
      <c r="T75" s="1174"/>
      <c r="U75" s="1174"/>
      <c r="V75" s="1174"/>
    </row>
    <row r="76" spans="1:22" ht="15.75" x14ac:dyDescent="0.25">
      <c r="A76" s="1200"/>
      <c r="B76" s="1200"/>
      <c r="C76" s="1201"/>
      <c r="D76" s="1200"/>
      <c r="E76" s="1200"/>
      <c r="F76" s="1200"/>
      <c r="G76" s="1200"/>
      <c r="H76" s="1200"/>
      <c r="I76" s="1200"/>
      <c r="J76" s="1200"/>
      <c r="K76" s="1202"/>
      <c r="L76" s="1202"/>
      <c r="M76" s="1202"/>
      <c r="N76" s="1202"/>
      <c r="O76" s="1202"/>
      <c r="P76" s="1174"/>
      <c r="Q76" s="1174"/>
      <c r="R76" s="1174"/>
      <c r="S76" s="1174"/>
      <c r="T76" s="1174"/>
      <c r="U76" s="1174"/>
      <c r="V76" s="1174"/>
    </row>
    <row r="77" spans="1:22" ht="15.75" x14ac:dyDescent="0.25">
      <c r="A77" s="1200"/>
      <c r="B77" s="1200"/>
      <c r="C77" s="1201"/>
      <c r="D77" s="1200"/>
      <c r="E77" s="1200"/>
      <c r="F77" s="1200"/>
      <c r="G77" s="1200"/>
      <c r="H77" s="1200"/>
      <c r="I77" s="1200"/>
      <c r="J77" s="1200"/>
      <c r="K77" s="1202"/>
      <c r="L77" s="1202"/>
      <c r="M77" s="1202"/>
      <c r="N77" s="1202"/>
      <c r="O77" s="1202"/>
      <c r="P77" s="1174"/>
      <c r="Q77" s="1174"/>
      <c r="R77" s="1174"/>
      <c r="S77" s="1174"/>
      <c r="T77" s="1174"/>
      <c r="U77" s="1174"/>
      <c r="V77" s="1174"/>
    </row>
    <row r="78" spans="1:22" ht="15.75" x14ac:dyDescent="0.25">
      <c r="A78" s="1200"/>
      <c r="B78" s="1200"/>
      <c r="C78" s="1201"/>
      <c r="D78" s="1200"/>
      <c r="E78" s="1200"/>
      <c r="F78" s="1200"/>
      <c r="G78" s="1200"/>
      <c r="H78" s="1200"/>
      <c r="I78" s="1200"/>
      <c r="J78" s="1200"/>
      <c r="K78" s="1202"/>
      <c r="L78" s="1202"/>
      <c r="M78" s="1202"/>
      <c r="N78" s="1202"/>
      <c r="O78" s="1202"/>
      <c r="P78" s="1174"/>
      <c r="Q78" s="1174"/>
      <c r="R78" s="1174"/>
      <c r="S78" s="1174"/>
      <c r="T78" s="1174"/>
      <c r="U78" s="1174"/>
      <c r="V78" s="1174"/>
    </row>
    <row r="79" spans="1:22" ht="15.75" x14ac:dyDescent="0.25">
      <c r="A79" s="1200"/>
      <c r="B79" s="1200"/>
      <c r="C79" s="1201"/>
      <c r="D79" s="1200"/>
      <c r="E79" s="1200"/>
      <c r="F79" s="1200"/>
      <c r="G79" s="1200"/>
      <c r="H79" s="1200"/>
      <c r="I79" s="1200"/>
      <c r="J79" s="1200"/>
      <c r="K79" s="1202"/>
      <c r="L79" s="1202"/>
      <c r="M79" s="1202"/>
      <c r="N79" s="1202"/>
      <c r="O79" s="1202"/>
      <c r="P79" s="1174"/>
      <c r="Q79" s="1174"/>
      <c r="R79" s="1174"/>
      <c r="S79" s="1174"/>
      <c r="T79" s="1174"/>
      <c r="U79" s="1174"/>
      <c r="V79" s="1174"/>
    </row>
    <row r="80" spans="1:22" ht="15.75" x14ac:dyDescent="0.25">
      <c r="A80" s="1200"/>
      <c r="B80" s="1200"/>
      <c r="C80" s="1201"/>
      <c r="D80" s="1200"/>
      <c r="E80" s="1200"/>
      <c r="F80" s="1200"/>
      <c r="G80" s="1200"/>
      <c r="H80" s="1200"/>
      <c r="I80" s="1200"/>
      <c r="J80" s="1200"/>
      <c r="K80" s="1202"/>
      <c r="L80" s="1202"/>
      <c r="M80" s="1202"/>
      <c r="N80" s="1202"/>
      <c r="O80" s="1202"/>
      <c r="P80" s="1174"/>
      <c r="Q80" s="1174"/>
      <c r="R80" s="1174"/>
      <c r="S80" s="1174"/>
      <c r="T80" s="1174"/>
      <c r="U80" s="1174"/>
      <c r="V80" s="1174"/>
    </row>
    <row r="81" spans="1:15" ht="15.75" x14ac:dyDescent="0.25">
      <c r="A81" s="1200"/>
      <c r="B81" s="1200"/>
      <c r="C81" s="1201"/>
      <c r="D81" s="1200"/>
      <c r="E81" s="1200"/>
      <c r="F81" s="1200"/>
      <c r="G81" s="1200"/>
      <c r="H81" s="1200"/>
      <c r="I81" s="1200"/>
      <c r="J81" s="1200"/>
      <c r="K81" s="1202"/>
      <c r="L81" s="1202"/>
      <c r="M81" s="1202"/>
      <c r="N81" s="1202"/>
      <c r="O81" s="1202"/>
    </row>
    <row r="82" spans="1:15" ht="15.75" x14ac:dyDescent="0.25">
      <c r="A82" s="1200"/>
      <c r="B82" s="1200"/>
      <c r="C82" s="1201"/>
      <c r="D82" s="1200"/>
      <c r="E82" s="1203"/>
      <c r="F82" s="1203"/>
      <c r="G82" s="1200"/>
      <c r="H82" s="1200"/>
      <c r="I82" s="1200"/>
      <c r="J82" s="1200"/>
      <c r="K82" s="1202"/>
      <c r="L82" s="1202"/>
      <c r="M82" s="1202"/>
      <c r="N82" s="1202"/>
      <c r="O82" s="1202"/>
    </row>
    <row r="83" spans="1:15" ht="15.75" x14ac:dyDescent="0.25">
      <c r="A83" s="1200"/>
      <c r="B83" s="1200"/>
      <c r="C83" s="1201"/>
      <c r="D83" s="1200"/>
      <c r="E83" s="1200"/>
      <c r="F83" s="1200"/>
      <c r="G83" s="1200"/>
      <c r="H83" s="1200"/>
      <c r="I83" s="1200"/>
      <c r="J83" s="1200"/>
      <c r="K83" s="1202"/>
      <c r="L83" s="1202"/>
      <c r="M83" s="1202"/>
      <c r="N83" s="1202"/>
      <c r="O83" s="1202"/>
    </row>
    <row r="84" spans="1:15" ht="15.75" x14ac:dyDescent="0.25">
      <c r="A84" s="1200"/>
      <c r="B84" s="1200"/>
      <c r="C84" s="1201"/>
      <c r="D84" s="1200"/>
      <c r="E84" s="1200"/>
      <c r="F84" s="1200"/>
      <c r="G84" s="1200"/>
      <c r="H84" s="1200"/>
      <c r="I84" s="1200"/>
      <c r="J84" s="1200"/>
      <c r="K84" s="1202"/>
      <c r="L84" s="1202"/>
      <c r="M84" s="1202"/>
      <c r="N84" s="1202"/>
      <c r="O84" s="1202"/>
    </row>
    <row r="85" spans="1:15" ht="15.75" x14ac:dyDescent="0.25">
      <c r="A85" s="1200"/>
      <c r="B85" s="1200"/>
      <c r="C85" s="1201"/>
      <c r="D85" s="1200"/>
      <c r="E85" s="1200"/>
      <c r="F85" s="1200"/>
      <c r="G85" s="1200"/>
      <c r="H85" s="1200"/>
      <c r="I85" s="1200"/>
      <c r="J85" s="1200"/>
      <c r="K85" s="1202"/>
      <c r="L85" s="1202"/>
      <c r="M85" s="1202"/>
      <c r="N85" s="1202"/>
      <c r="O85" s="1202"/>
    </row>
    <row r="86" spans="1:15" ht="15.75" x14ac:dyDescent="0.25">
      <c r="A86" s="1200"/>
      <c r="B86" s="1200"/>
      <c r="C86" s="1201"/>
      <c r="D86" s="1200"/>
      <c r="E86" s="1200"/>
      <c r="F86" s="1200"/>
      <c r="G86" s="1200"/>
      <c r="H86" s="1200"/>
      <c r="I86" s="1200"/>
      <c r="J86" s="1200"/>
      <c r="K86" s="1202"/>
      <c r="L86" s="1202"/>
      <c r="M86" s="1202"/>
      <c r="N86" s="1202"/>
      <c r="O86" s="1202"/>
    </row>
    <row r="87" spans="1:15" ht="15.75" x14ac:dyDescent="0.25">
      <c r="A87" s="1200"/>
      <c r="B87" s="1200"/>
      <c r="C87" s="1201"/>
      <c r="D87" s="1200"/>
      <c r="E87" s="1200"/>
      <c r="F87" s="1200"/>
      <c r="G87" s="1200"/>
      <c r="H87" s="1200"/>
      <c r="I87" s="1200"/>
      <c r="J87" s="1200"/>
      <c r="K87" s="1202"/>
      <c r="L87" s="1202"/>
      <c r="M87" s="1202"/>
      <c r="N87" s="1202"/>
      <c r="O87" s="1202"/>
    </row>
    <row r="88" spans="1:15" ht="15.75" x14ac:dyDescent="0.25">
      <c r="A88" s="1200"/>
      <c r="B88" s="1200"/>
      <c r="C88" s="1201"/>
      <c r="D88" s="1200"/>
      <c r="E88" s="1200"/>
      <c r="F88" s="1200"/>
      <c r="G88" s="1200"/>
      <c r="H88" s="1200"/>
      <c r="I88" s="1200"/>
      <c r="J88" s="1200"/>
      <c r="K88" s="1202"/>
      <c r="L88" s="1202"/>
      <c r="M88" s="1202"/>
      <c r="N88" s="1202"/>
      <c r="O88" s="1202"/>
    </row>
    <row r="89" spans="1:15" ht="15.75" x14ac:dyDescent="0.25">
      <c r="A89" s="1174"/>
      <c r="B89" s="1174"/>
      <c r="C89" s="1174"/>
      <c r="D89" s="1174"/>
      <c r="E89" s="142"/>
      <c r="F89" s="142"/>
      <c r="G89" s="1174"/>
      <c r="H89" s="1174"/>
      <c r="I89" s="1174"/>
      <c r="J89" s="1174"/>
      <c r="K89" s="1174"/>
      <c r="L89" s="1174"/>
      <c r="M89" s="1174"/>
      <c r="N89" s="1174"/>
      <c r="O89" s="1174"/>
    </row>
    <row r="90" spans="1:15" ht="15.75" x14ac:dyDescent="0.25">
      <c r="A90" s="1174"/>
      <c r="B90" s="1174"/>
      <c r="C90" s="1174"/>
      <c r="D90" s="1174"/>
      <c r="E90" s="142"/>
      <c r="F90" s="142"/>
      <c r="G90" s="1174"/>
      <c r="H90" s="1174"/>
      <c r="I90" s="1174"/>
      <c r="J90" s="1174"/>
      <c r="K90" s="1174"/>
      <c r="L90" s="1174"/>
      <c r="M90" s="1174"/>
      <c r="N90" s="1174"/>
      <c r="O90" s="1174"/>
    </row>
    <row r="91" spans="1:15" ht="15.75" x14ac:dyDescent="0.25">
      <c r="A91" s="1174"/>
      <c r="B91" s="1174"/>
      <c r="C91" s="1174"/>
      <c r="D91" s="1174"/>
      <c r="E91" s="142"/>
      <c r="F91" s="142"/>
      <c r="G91" s="1174"/>
      <c r="H91" s="1174"/>
      <c r="I91" s="1174"/>
      <c r="J91" s="1174"/>
      <c r="K91" s="1174"/>
      <c r="L91" s="1174"/>
      <c r="M91" s="1174"/>
      <c r="N91" s="1174"/>
      <c r="O91" s="1174"/>
    </row>
    <row r="92" spans="1:15" ht="15.75" x14ac:dyDescent="0.25">
      <c r="A92" s="1174"/>
      <c r="B92" s="1174"/>
      <c r="C92" s="1174"/>
      <c r="D92" s="1174"/>
      <c r="E92" s="142"/>
      <c r="F92" s="142"/>
      <c r="G92" s="1174"/>
      <c r="H92" s="1174"/>
      <c r="I92" s="1174"/>
      <c r="J92" s="1174"/>
      <c r="K92" s="1174"/>
      <c r="L92" s="1174"/>
      <c r="M92" s="1174"/>
      <c r="N92" s="1174"/>
      <c r="O92" s="1174"/>
    </row>
    <row r="93" spans="1:15" ht="15.75" x14ac:dyDescent="0.25">
      <c r="A93" s="1204"/>
      <c r="B93" s="1174"/>
      <c r="C93" s="1174"/>
      <c r="D93" s="1174"/>
      <c r="E93" s="1174"/>
      <c r="F93" s="1174"/>
      <c r="G93" s="1174"/>
      <c r="H93" s="1174"/>
      <c r="I93" s="1174"/>
      <c r="J93" s="1174"/>
      <c r="K93" s="1174"/>
      <c r="L93" s="1174"/>
      <c r="M93" s="1174"/>
      <c r="N93" s="1174"/>
      <c r="O93" s="1174"/>
    </row>
    <row r="95" spans="1:15" ht="15.75" x14ac:dyDescent="0.25">
      <c r="A95" s="1174"/>
      <c r="B95" s="1174"/>
      <c r="C95" s="1174"/>
      <c r="D95" s="1174"/>
      <c r="E95" s="1174"/>
      <c r="F95" s="1174"/>
      <c r="G95" s="1174"/>
      <c r="H95" s="1174"/>
      <c r="I95" s="1174"/>
      <c r="J95" s="1174"/>
      <c r="K95" s="1174"/>
      <c r="L95" s="1174"/>
      <c r="M95" s="1174"/>
      <c r="N95" s="143"/>
      <c r="O95" s="1174"/>
    </row>
    <row r="96" spans="1:15" ht="15.75" x14ac:dyDescent="0.25">
      <c r="A96" s="1174"/>
      <c r="B96" s="1174"/>
      <c r="C96" s="1174"/>
      <c r="D96" s="1174"/>
      <c r="E96" s="1174"/>
      <c r="F96" s="1174"/>
      <c r="G96" s="1174"/>
      <c r="H96" s="143"/>
      <c r="I96" s="143"/>
      <c r="J96" s="143"/>
      <c r="K96" s="143"/>
      <c r="L96" s="143"/>
      <c r="M96" s="1174"/>
      <c r="N96" s="1174"/>
      <c r="O96" s="143"/>
    </row>
    <row r="97" spans="2:15" ht="15.75" x14ac:dyDescent="0.25">
      <c r="B97" s="1174"/>
      <c r="C97" s="1174"/>
      <c r="D97" s="1174"/>
      <c r="E97" s="1174"/>
      <c r="F97" s="1174"/>
      <c r="G97" s="1174"/>
      <c r="H97" s="143"/>
      <c r="I97" s="143"/>
      <c r="J97" s="143"/>
      <c r="K97" s="143"/>
      <c r="L97" s="143"/>
      <c r="M97" s="1174"/>
      <c r="N97" s="1174"/>
      <c r="O97" s="143"/>
    </row>
    <row r="98" spans="2:15" ht="15.75" x14ac:dyDescent="0.25">
      <c r="B98" s="1174"/>
      <c r="C98" s="1174"/>
      <c r="D98" s="1174"/>
      <c r="E98" s="1174"/>
      <c r="F98" s="1174"/>
      <c r="G98" s="1174"/>
      <c r="H98" s="143"/>
      <c r="I98" s="143"/>
      <c r="J98" s="143"/>
      <c r="K98" s="143"/>
      <c r="L98" s="143"/>
      <c r="M98" s="1174"/>
      <c r="N98" s="1174"/>
      <c r="O98" s="143"/>
    </row>
    <row r="99" spans="2:15" ht="15.75" x14ac:dyDescent="0.25">
      <c r="B99" s="1174"/>
      <c r="C99" s="1174"/>
      <c r="D99" s="1174"/>
      <c r="E99" s="1174"/>
      <c r="F99" s="1174"/>
      <c r="G99" s="1174"/>
      <c r="H99" s="143"/>
      <c r="I99" s="143"/>
      <c r="J99" s="143"/>
      <c r="K99" s="143"/>
      <c r="L99" s="143"/>
      <c r="M99" s="1205"/>
      <c r="N99" s="1174"/>
      <c r="O99" s="143"/>
    </row>
    <row r="101" spans="2:15" ht="15.75" x14ac:dyDescent="0.25">
      <c r="B101" s="143"/>
      <c r="C101" s="1174"/>
      <c r="D101" s="1174"/>
      <c r="E101" s="1174"/>
      <c r="F101" s="1174"/>
      <c r="G101" s="1174"/>
      <c r="H101" s="1174"/>
      <c r="I101" s="1174"/>
      <c r="J101" s="1174"/>
      <c r="K101" s="1174"/>
      <c r="L101" s="1174"/>
      <c r="M101" s="1174"/>
      <c r="N101" s="1174"/>
      <c r="O101" s="1174"/>
    </row>
    <row r="102" spans="2:15" ht="15.75" x14ac:dyDescent="0.25">
      <c r="B102" s="143"/>
      <c r="C102" s="1174"/>
      <c r="D102" s="1174"/>
      <c r="E102" s="1174"/>
      <c r="F102" s="1174"/>
      <c r="G102" s="1174"/>
      <c r="H102" s="1174"/>
      <c r="I102" s="1174"/>
      <c r="J102" s="1174"/>
      <c r="K102" s="1174"/>
      <c r="L102" s="1174"/>
      <c r="M102" s="1174"/>
      <c r="N102" s="1174"/>
      <c r="O102" s="1174"/>
    </row>
    <row r="103" spans="2:15" ht="15.75" x14ac:dyDescent="0.25">
      <c r="B103" s="143"/>
      <c r="C103" s="1174"/>
      <c r="D103" s="1174"/>
      <c r="E103" s="1174"/>
      <c r="F103" s="1174"/>
      <c r="G103" s="1174"/>
      <c r="H103" s="1174"/>
      <c r="I103" s="1174"/>
      <c r="J103" s="1174"/>
      <c r="K103" s="1174"/>
      <c r="L103" s="1174"/>
      <c r="M103" s="1174"/>
      <c r="N103" s="1174"/>
      <c r="O103" s="1174"/>
    </row>
  </sheetData>
  <mergeCells count="29">
    <mergeCell ref="P9:P10"/>
    <mergeCell ref="B47:D47"/>
    <mergeCell ref="D49:F49"/>
    <mergeCell ref="I49:L49"/>
    <mergeCell ref="M49:O49"/>
    <mergeCell ref="N9:N10"/>
    <mergeCell ref="O9:O10"/>
    <mergeCell ref="D50:F50"/>
    <mergeCell ref="I50:L50"/>
    <mergeCell ref="B48:D48"/>
    <mergeCell ref="M48:O48"/>
    <mergeCell ref="A5:O5"/>
    <mergeCell ref="A6:N6"/>
    <mergeCell ref="A7:N7"/>
    <mergeCell ref="A8:N8"/>
    <mergeCell ref="A9:A10"/>
    <mergeCell ref="B9:B10"/>
    <mergeCell ref="C9:D10"/>
    <mergeCell ref="E9:E10"/>
    <mergeCell ref="F9:F10"/>
    <mergeCell ref="G9:G10"/>
    <mergeCell ref="H9:L9"/>
    <mergeCell ref="M9:M10"/>
    <mergeCell ref="H4:O4"/>
    <mergeCell ref="K1:N1"/>
    <mergeCell ref="A2:E2"/>
    <mergeCell ref="H2:O2"/>
    <mergeCell ref="A3:E3"/>
    <mergeCell ref="H3:O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B1" workbookViewId="0">
      <selection activeCell="L17" sqref="L17"/>
    </sheetView>
  </sheetViews>
  <sheetFormatPr defaultColWidth="11.42578125" defaultRowHeight="15" x14ac:dyDescent="0.25"/>
  <cols>
    <col min="1" max="1" width="5.5703125" style="148" customWidth="1"/>
    <col min="2" max="2" width="11.28515625" style="148" customWidth="1"/>
    <col min="3" max="3" width="14.42578125" style="148" customWidth="1"/>
    <col min="4" max="4" width="7" style="148" customWidth="1"/>
    <col min="5" max="5" width="5.42578125" style="148" customWidth="1"/>
    <col min="6" max="6" width="11.140625" style="148" customWidth="1"/>
    <col min="7" max="7" width="7.42578125" style="148" customWidth="1"/>
    <col min="8" max="8" width="6.42578125" style="148" customWidth="1"/>
    <col min="9" max="9" width="6.140625" style="148" customWidth="1"/>
    <col min="10" max="10" width="5.7109375" style="148" customWidth="1"/>
    <col min="11" max="11" width="5.42578125" style="148" customWidth="1"/>
    <col min="12" max="12" width="6" style="148" customWidth="1"/>
    <col min="13" max="13" width="7.140625" style="148" customWidth="1"/>
    <col min="14" max="14" width="8.42578125" style="148" customWidth="1"/>
    <col min="15" max="15" width="10.42578125" style="148" customWidth="1"/>
    <col min="16" max="16" width="111.140625" style="148" customWidth="1"/>
    <col min="17" max="16384" width="11.42578125" style="148"/>
  </cols>
  <sheetData>
    <row r="1" spans="1:16" ht="15.75" x14ac:dyDescent="0.25">
      <c r="A1" s="1358" t="s">
        <v>32</v>
      </c>
      <c r="B1" s="1358"/>
      <c r="C1" s="1358"/>
      <c r="D1" s="1358"/>
      <c r="E1" s="1358"/>
      <c r="F1" s="346"/>
      <c r="G1" s="347"/>
      <c r="H1" s="1357" t="s">
        <v>33</v>
      </c>
      <c r="I1" s="1357"/>
      <c r="J1" s="1357"/>
      <c r="K1" s="1357"/>
      <c r="L1" s="1357"/>
      <c r="M1" s="1357"/>
      <c r="N1" s="1357"/>
      <c r="O1" s="1357"/>
    </row>
    <row r="2" spans="1:16" ht="15.75" x14ac:dyDescent="0.25">
      <c r="A2" s="1357" t="s">
        <v>34</v>
      </c>
      <c r="B2" s="1357"/>
      <c r="C2" s="1357"/>
      <c r="D2" s="1357"/>
      <c r="E2" s="1357"/>
      <c r="F2" s="348"/>
      <c r="G2" s="348"/>
      <c r="H2" s="1357" t="s">
        <v>35</v>
      </c>
      <c r="I2" s="1357"/>
      <c r="J2" s="1357"/>
      <c r="K2" s="1357"/>
      <c r="L2" s="1357"/>
      <c r="M2" s="1357"/>
      <c r="N2" s="1357"/>
      <c r="O2" s="1357"/>
    </row>
    <row r="3" spans="1:16" ht="15.75" x14ac:dyDescent="0.25">
      <c r="A3" s="348"/>
      <c r="B3" s="348"/>
      <c r="C3" s="348"/>
      <c r="D3" s="348"/>
      <c r="E3" s="348"/>
      <c r="F3" s="348"/>
      <c r="G3" s="348"/>
      <c r="H3" s="1359" t="s">
        <v>1510</v>
      </c>
      <c r="I3" s="1359"/>
      <c r="J3" s="1359"/>
      <c r="K3" s="1359"/>
      <c r="L3" s="1359"/>
      <c r="M3" s="1359"/>
      <c r="N3" s="1359"/>
      <c r="O3" s="1359"/>
    </row>
    <row r="4" spans="1:16" ht="15.75" x14ac:dyDescent="0.25">
      <c r="A4" s="1357" t="s">
        <v>0</v>
      </c>
      <c r="B4" s="1357"/>
      <c r="C4" s="1357"/>
      <c r="D4" s="1357"/>
      <c r="E4" s="1357"/>
      <c r="F4" s="1357"/>
      <c r="G4" s="1357"/>
      <c r="H4" s="1357"/>
      <c r="I4" s="1357"/>
      <c r="J4" s="1357"/>
      <c r="K4" s="1357"/>
      <c r="L4" s="1357"/>
      <c r="M4" s="1357"/>
      <c r="N4" s="1357"/>
      <c r="O4" s="1357"/>
    </row>
    <row r="5" spans="1:16" ht="15.75" x14ac:dyDescent="0.25">
      <c r="A5" s="1360" t="s">
        <v>1651</v>
      </c>
      <c r="B5" s="1360"/>
      <c r="C5" s="1360"/>
      <c r="D5" s="1360"/>
      <c r="E5" s="1360"/>
      <c r="F5" s="1360"/>
      <c r="G5" s="1360"/>
      <c r="H5" s="1360"/>
      <c r="I5" s="1360"/>
      <c r="J5" s="1360"/>
      <c r="K5" s="1360"/>
      <c r="L5" s="1360"/>
      <c r="M5" s="1360"/>
      <c r="N5" s="1360"/>
      <c r="O5" s="1360"/>
    </row>
    <row r="6" spans="1:16" ht="15.75" x14ac:dyDescent="0.25">
      <c r="A6" s="1360" t="s">
        <v>1511</v>
      </c>
      <c r="B6" s="1360"/>
      <c r="C6" s="1360"/>
      <c r="D6" s="1360"/>
      <c r="E6" s="1360"/>
      <c r="F6" s="1360"/>
      <c r="G6" s="1360"/>
      <c r="H6" s="1360"/>
      <c r="I6" s="1360"/>
      <c r="J6" s="1360"/>
      <c r="K6" s="1360"/>
      <c r="L6" s="1360"/>
      <c r="M6" s="1360"/>
      <c r="N6" s="1360"/>
      <c r="O6" s="1360"/>
    </row>
    <row r="7" spans="1:16" ht="15.75" x14ac:dyDescent="0.25">
      <c r="A7" s="1361" t="s">
        <v>802</v>
      </c>
      <c r="B7" s="1361"/>
      <c r="C7" s="1361"/>
      <c r="D7" s="1361"/>
      <c r="E7" s="1361"/>
      <c r="F7" s="1361"/>
      <c r="G7" s="1361"/>
      <c r="H7" s="1361"/>
      <c r="I7" s="1361"/>
      <c r="J7" s="1361"/>
      <c r="K7" s="1361"/>
      <c r="L7" s="1361"/>
      <c r="M7" s="1361"/>
      <c r="N7" s="1361"/>
      <c r="O7" s="1361"/>
    </row>
    <row r="8" spans="1:16" s="349" customFormat="1" ht="39.950000000000003" customHeight="1" x14ac:dyDescent="0.25">
      <c r="A8" s="1362" t="s">
        <v>1</v>
      </c>
      <c r="B8" s="1362" t="s">
        <v>2</v>
      </c>
      <c r="C8" s="1364" t="s">
        <v>3</v>
      </c>
      <c r="D8" s="1365"/>
      <c r="E8" s="1362" t="s">
        <v>4</v>
      </c>
      <c r="F8" s="1362" t="s">
        <v>5</v>
      </c>
      <c r="G8" s="1368" t="s">
        <v>38</v>
      </c>
      <c r="H8" s="1370" t="s">
        <v>7</v>
      </c>
      <c r="I8" s="1371"/>
      <c r="J8" s="1371"/>
      <c r="K8" s="1371"/>
      <c r="L8" s="1372"/>
      <c r="M8" s="1362" t="s">
        <v>8</v>
      </c>
      <c r="N8" s="1362" t="s">
        <v>9</v>
      </c>
      <c r="O8" s="1362" t="s">
        <v>10</v>
      </c>
      <c r="P8" s="1373" t="s">
        <v>1565</v>
      </c>
    </row>
    <row r="9" spans="1:16" s="349" customFormat="1" ht="39.950000000000003" customHeight="1" x14ac:dyDescent="0.25">
      <c r="A9" s="1363"/>
      <c r="B9" s="1363"/>
      <c r="C9" s="1366"/>
      <c r="D9" s="1367"/>
      <c r="E9" s="1363"/>
      <c r="F9" s="1363"/>
      <c r="G9" s="1369"/>
      <c r="H9" s="350" t="s">
        <v>11</v>
      </c>
      <c r="I9" s="350" t="s">
        <v>12</v>
      </c>
      <c r="J9" s="350" t="s">
        <v>13</v>
      </c>
      <c r="K9" s="350" t="s">
        <v>14</v>
      </c>
      <c r="L9" s="350" t="s">
        <v>15</v>
      </c>
      <c r="M9" s="1363"/>
      <c r="N9" s="1363"/>
      <c r="O9" s="1363"/>
      <c r="P9" s="1373"/>
    </row>
    <row r="10" spans="1:16" s="354" customFormat="1" ht="51" customHeight="1" x14ac:dyDescent="0.2">
      <c r="A10" s="1166">
        <v>1</v>
      </c>
      <c r="B10" s="1167" t="s">
        <v>1512</v>
      </c>
      <c r="C10" s="1167" t="s">
        <v>212</v>
      </c>
      <c r="D10" s="1167" t="s">
        <v>219</v>
      </c>
      <c r="E10" s="1168" t="s">
        <v>17</v>
      </c>
      <c r="F10" s="1167" t="s">
        <v>895</v>
      </c>
      <c r="G10" s="1169" t="s">
        <v>18</v>
      </c>
      <c r="H10" s="1170">
        <v>18</v>
      </c>
      <c r="I10" s="1170">
        <v>25</v>
      </c>
      <c r="J10" s="1131">
        <v>17</v>
      </c>
      <c r="K10" s="1170">
        <v>25</v>
      </c>
      <c r="L10" s="1170">
        <v>10</v>
      </c>
      <c r="M10" s="1162">
        <f t="shared" ref="M10:M28" si="0">SUM(H10:L10)</f>
        <v>95</v>
      </c>
      <c r="N10" s="1162" t="str">
        <f t="shared" ref="N10:N28" si="1">IF(M10&gt;=90,"Xuất sắc",IF(M10&gt;=80,"Tốt",IF(M10&gt;=65,"Khá",IF(M10&gt;=50,"Trung bình",IF(M10&gt;=35,"Yếu","Kém")))))</f>
        <v>Xuất sắc</v>
      </c>
      <c r="O10" s="1170" t="s">
        <v>1639</v>
      </c>
      <c r="P10" s="353" t="s">
        <v>2350</v>
      </c>
    </row>
    <row r="11" spans="1:16" s="1165" customFormat="1" ht="58.5" customHeight="1" x14ac:dyDescent="0.25">
      <c r="A11" s="1157">
        <v>2</v>
      </c>
      <c r="B11" s="1158" t="s">
        <v>1513</v>
      </c>
      <c r="C11" s="1158" t="s">
        <v>220</v>
      </c>
      <c r="D11" s="1158" t="s">
        <v>1514</v>
      </c>
      <c r="E11" s="1159" t="s">
        <v>17</v>
      </c>
      <c r="F11" s="1158" t="s">
        <v>1515</v>
      </c>
      <c r="G11" s="1160" t="s">
        <v>18</v>
      </c>
      <c r="H11" s="1161">
        <v>16</v>
      </c>
      <c r="I11" s="1161">
        <v>25</v>
      </c>
      <c r="J11" s="1161">
        <v>15</v>
      </c>
      <c r="K11" s="1156">
        <v>23</v>
      </c>
      <c r="L11" s="1161">
        <v>10</v>
      </c>
      <c r="M11" s="1162">
        <f t="shared" si="0"/>
        <v>89</v>
      </c>
      <c r="N11" s="1162" t="str">
        <f t="shared" si="1"/>
        <v>Tốt</v>
      </c>
      <c r="O11" s="1163" t="s">
        <v>1640</v>
      </c>
      <c r="P11" s="1164" t="s">
        <v>2351</v>
      </c>
    </row>
    <row r="12" spans="1:16" s="354" customFormat="1" ht="39.950000000000003" customHeight="1" x14ac:dyDescent="0.2">
      <c r="A12" s="1161">
        <v>3</v>
      </c>
      <c r="B12" s="1158" t="s">
        <v>1516</v>
      </c>
      <c r="C12" s="1158" t="s">
        <v>1517</v>
      </c>
      <c r="D12" s="1158" t="s">
        <v>1518</v>
      </c>
      <c r="E12" s="1159" t="s">
        <v>22</v>
      </c>
      <c r="F12" s="1158" t="s">
        <v>1519</v>
      </c>
      <c r="G12" s="1160" t="s">
        <v>98</v>
      </c>
      <c r="H12" s="1157">
        <v>16</v>
      </c>
      <c r="I12" s="1157">
        <v>25</v>
      </c>
      <c r="J12" s="1157">
        <v>20</v>
      </c>
      <c r="K12" s="1171">
        <v>23</v>
      </c>
      <c r="L12" s="1157">
        <v>8</v>
      </c>
      <c r="M12" s="1162">
        <f t="shared" si="0"/>
        <v>92</v>
      </c>
      <c r="N12" s="1162" t="str">
        <f t="shared" si="1"/>
        <v>Xuất sắc</v>
      </c>
      <c r="O12" s="1172"/>
      <c r="P12" s="353" t="s">
        <v>2352</v>
      </c>
    </row>
    <row r="13" spans="1:16" s="354" customFormat="1" ht="60" customHeight="1" x14ac:dyDescent="0.25">
      <c r="A13" s="1166">
        <v>4</v>
      </c>
      <c r="B13" s="1158" t="s">
        <v>1520</v>
      </c>
      <c r="C13" s="1158" t="s">
        <v>1521</v>
      </c>
      <c r="D13" s="1158" t="s">
        <v>52</v>
      </c>
      <c r="E13" s="1159" t="s">
        <v>17</v>
      </c>
      <c r="F13" s="1158" t="s">
        <v>1087</v>
      </c>
      <c r="G13" s="1160" t="s">
        <v>18</v>
      </c>
      <c r="H13" s="1161">
        <v>20</v>
      </c>
      <c r="I13" s="1161">
        <v>25</v>
      </c>
      <c r="J13" s="1161">
        <v>20</v>
      </c>
      <c r="K13" s="1156">
        <v>23</v>
      </c>
      <c r="L13" s="1161">
        <v>5</v>
      </c>
      <c r="M13" s="1162">
        <f t="shared" si="0"/>
        <v>93</v>
      </c>
      <c r="N13" s="1162" t="str">
        <f t="shared" si="1"/>
        <v>Xuất sắc</v>
      </c>
      <c r="O13" s="1173"/>
      <c r="P13" s="353" t="s">
        <v>2353</v>
      </c>
    </row>
    <row r="14" spans="1:16" s="354" customFormat="1" ht="60" customHeight="1" x14ac:dyDescent="0.2">
      <c r="A14" s="355">
        <v>5</v>
      </c>
      <c r="B14" s="363" t="s">
        <v>1522</v>
      </c>
      <c r="C14" s="363" t="s">
        <v>262</v>
      </c>
      <c r="D14" s="363" t="s">
        <v>248</v>
      </c>
      <c r="E14" s="364" t="s">
        <v>17</v>
      </c>
      <c r="F14" s="363" t="s">
        <v>1149</v>
      </c>
      <c r="G14" s="365" t="s">
        <v>18</v>
      </c>
      <c r="H14" s="362">
        <v>20</v>
      </c>
      <c r="I14" s="362">
        <v>25</v>
      </c>
      <c r="J14" s="362">
        <v>20</v>
      </c>
      <c r="K14" s="1156">
        <v>23</v>
      </c>
      <c r="L14" s="362">
        <v>10</v>
      </c>
      <c r="M14" s="352">
        <f t="shared" si="0"/>
        <v>98</v>
      </c>
      <c r="N14" s="352" t="str">
        <f t="shared" si="1"/>
        <v>Xuất sắc</v>
      </c>
      <c r="O14" s="362" t="s">
        <v>1641</v>
      </c>
      <c r="P14" s="367" t="s">
        <v>2354</v>
      </c>
    </row>
    <row r="15" spans="1:16" s="349" customFormat="1" ht="39.950000000000003" customHeight="1" x14ac:dyDescent="0.25">
      <c r="A15" s="362">
        <v>6</v>
      </c>
      <c r="B15" s="356" t="s">
        <v>1523</v>
      </c>
      <c r="C15" s="356" t="s">
        <v>1524</v>
      </c>
      <c r="D15" s="356" t="s">
        <v>1525</v>
      </c>
      <c r="E15" s="357" t="s">
        <v>22</v>
      </c>
      <c r="F15" s="356" t="s">
        <v>1526</v>
      </c>
      <c r="G15" s="358" t="s">
        <v>18</v>
      </c>
      <c r="H15" s="359">
        <v>16</v>
      </c>
      <c r="I15" s="359">
        <v>25</v>
      </c>
      <c r="J15" s="359">
        <v>10</v>
      </c>
      <c r="K15" s="359">
        <v>25</v>
      </c>
      <c r="L15" s="359">
        <v>5</v>
      </c>
      <c r="M15" s="360">
        <f t="shared" si="0"/>
        <v>81</v>
      </c>
      <c r="N15" s="360" t="str">
        <f t="shared" si="1"/>
        <v>Tốt</v>
      </c>
      <c r="O15" s="359"/>
      <c r="P15" s="361" t="s">
        <v>2355</v>
      </c>
    </row>
    <row r="16" spans="1:16" s="349" customFormat="1" ht="39.950000000000003" customHeight="1" x14ac:dyDescent="0.25">
      <c r="A16" s="351">
        <v>7</v>
      </c>
      <c r="B16" s="368" t="s">
        <v>1527</v>
      </c>
      <c r="C16" s="368" t="s">
        <v>1528</v>
      </c>
      <c r="D16" s="368" t="s">
        <v>560</v>
      </c>
      <c r="E16" s="369" t="s">
        <v>17</v>
      </c>
      <c r="F16" s="368" t="s">
        <v>1529</v>
      </c>
      <c r="G16" s="370" t="s">
        <v>18</v>
      </c>
      <c r="H16" s="371">
        <v>0</v>
      </c>
      <c r="I16" s="371">
        <v>0</v>
      </c>
      <c r="J16" s="371">
        <v>0</v>
      </c>
      <c r="K16" s="371">
        <v>0</v>
      </c>
      <c r="L16" s="371">
        <v>0</v>
      </c>
      <c r="M16" s="360">
        <f t="shared" si="0"/>
        <v>0</v>
      </c>
      <c r="N16" s="360" t="str">
        <f t="shared" si="1"/>
        <v>Kém</v>
      </c>
      <c r="O16" s="372" t="s">
        <v>240</v>
      </c>
      <c r="P16" s="361"/>
    </row>
    <row r="17" spans="1:16" s="1165" customFormat="1" ht="39.950000000000003" customHeight="1" x14ac:dyDescent="0.25">
      <c r="A17" s="1157">
        <v>8</v>
      </c>
      <c r="B17" s="1158" t="s">
        <v>1530</v>
      </c>
      <c r="C17" s="1158" t="s">
        <v>272</v>
      </c>
      <c r="D17" s="1158" t="s">
        <v>203</v>
      </c>
      <c r="E17" s="1159" t="s">
        <v>22</v>
      </c>
      <c r="F17" s="1158" t="s">
        <v>1531</v>
      </c>
      <c r="G17" s="1160" t="s">
        <v>18</v>
      </c>
      <c r="H17" s="1161">
        <v>14</v>
      </c>
      <c r="I17" s="1161">
        <v>25</v>
      </c>
      <c r="J17" s="1161">
        <v>12</v>
      </c>
      <c r="K17" s="1156">
        <v>23</v>
      </c>
      <c r="L17" s="1161">
        <v>10</v>
      </c>
      <c r="M17" s="1162">
        <f t="shared" si="0"/>
        <v>84</v>
      </c>
      <c r="N17" s="1162" t="str">
        <f t="shared" si="1"/>
        <v>Tốt</v>
      </c>
      <c r="O17" s="1161" t="s">
        <v>164</v>
      </c>
      <c r="P17" s="1164" t="s">
        <v>2356</v>
      </c>
    </row>
    <row r="18" spans="1:16" s="349" customFormat="1" ht="39.950000000000003" customHeight="1" x14ac:dyDescent="0.25">
      <c r="A18" s="362">
        <v>9</v>
      </c>
      <c r="B18" s="356" t="s">
        <v>1532</v>
      </c>
      <c r="C18" s="356" t="s">
        <v>1533</v>
      </c>
      <c r="D18" s="356" t="s">
        <v>566</v>
      </c>
      <c r="E18" s="357" t="s">
        <v>17</v>
      </c>
      <c r="F18" s="356" t="s">
        <v>1534</v>
      </c>
      <c r="G18" s="358" t="s">
        <v>18</v>
      </c>
      <c r="H18" s="359">
        <v>14</v>
      </c>
      <c r="I18" s="359">
        <v>25</v>
      </c>
      <c r="J18" s="359">
        <v>10</v>
      </c>
      <c r="K18" s="359">
        <v>23</v>
      </c>
      <c r="L18" s="355">
        <v>5</v>
      </c>
      <c r="M18" s="360">
        <f t="shared" si="0"/>
        <v>77</v>
      </c>
      <c r="N18" s="360" t="str">
        <f t="shared" si="1"/>
        <v>Khá</v>
      </c>
      <c r="O18" s="373"/>
      <c r="P18" s="361" t="s">
        <v>1642</v>
      </c>
    </row>
    <row r="19" spans="1:16" s="1165" customFormat="1" ht="39.950000000000003" customHeight="1" x14ac:dyDescent="0.25">
      <c r="A19" s="1166">
        <v>10</v>
      </c>
      <c r="B19" s="1158" t="s">
        <v>1535</v>
      </c>
      <c r="C19" s="1158" t="s">
        <v>1536</v>
      </c>
      <c r="D19" s="1158" t="s">
        <v>63</v>
      </c>
      <c r="E19" s="1159" t="s">
        <v>17</v>
      </c>
      <c r="F19" s="1158" t="s">
        <v>1537</v>
      </c>
      <c r="G19" s="1160" t="s">
        <v>18</v>
      </c>
      <c r="H19" s="1157">
        <v>16</v>
      </c>
      <c r="I19" s="1157">
        <v>25</v>
      </c>
      <c r="J19" s="1157">
        <v>12</v>
      </c>
      <c r="K19" s="1171">
        <v>23</v>
      </c>
      <c r="L19" s="1157">
        <v>5</v>
      </c>
      <c r="M19" s="1162">
        <f t="shared" si="0"/>
        <v>81</v>
      </c>
      <c r="N19" s="1162" t="str">
        <f t="shared" si="1"/>
        <v>Tốt</v>
      </c>
      <c r="O19" s="1157"/>
      <c r="P19" s="1164" t="s">
        <v>1643</v>
      </c>
    </row>
    <row r="20" spans="1:16" s="1165" customFormat="1" ht="39.950000000000003" customHeight="1" x14ac:dyDescent="0.25">
      <c r="A20" s="1157">
        <v>11</v>
      </c>
      <c r="B20" s="1158" t="s">
        <v>1538</v>
      </c>
      <c r="C20" s="1158" t="s">
        <v>1539</v>
      </c>
      <c r="D20" s="1158" t="s">
        <v>221</v>
      </c>
      <c r="E20" s="1159" t="s">
        <v>17</v>
      </c>
      <c r="F20" s="1158" t="s">
        <v>1540</v>
      </c>
      <c r="G20" s="1160" t="s">
        <v>18</v>
      </c>
      <c r="H20" s="1157">
        <v>16</v>
      </c>
      <c r="I20" s="1157">
        <v>25</v>
      </c>
      <c r="J20" s="1157">
        <v>15</v>
      </c>
      <c r="K20" s="1171">
        <v>23</v>
      </c>
      <c r="L20" s="1161">
        <v>5</v>
      </c>
      <c r="M20" s="1162">
        <f t="shared" si="0"/>
        <v>84</v>
      </c>
      <c r="N20" s="1162" t="str">
        <f t="shared" si="1"/>
        <v>Tốt</v>
      </c>
      <c r="O20" s="1161"/>
      <c r="P20" s="1164" t="s">
        <v>1643</v>
      </c>
    </row>
    <row r="21" spans="1:16" s="354" customFormat="1" ht="47.25" customHeight="1" x14ac:dyDescent="0.2">
      <c r="A21" s="362">
        <v>12</v>
      </c>
      <c r="B21" s="363" t="s">
        <v>1541</v>
      </c>
      <c r="C21" s="363" t="s">
        <v>1542</v>
      </c>
      <c r="D21" s="363" t="s">
        <v>58</v>
      </c>
      <c r="E21" s="364" t="s">
        <v>17</v>
      </c>
      <c r="F21" s="363" t="s">
        <v>817</v>
      </c>
      <c r="G21" s="365" t="s">
        <v>18</v>
      </c>
      <c r="H21" s="366">
        <v>20</v>
      </c>
      <c r="I21" s="366">
        <v>25</v>
      </c>
      <c r="J21" s="366">
        <v>17</v>
      </c>
      <c r="K21" s="1171">
        <v>23</v>
      </c>
      <c r="L21" s="362">
        <v>10</v>
      </c>
      <c r="M21" s="352">
        <f t="shared" si="0"/>
        <v>95</v>
      </c>
      <c r="N21" s="352" t="str">
        <f t="shared" si="1"/>
        <v>Xuất sắc</v>
      </c>
      <c r="O21" s="362" t="s">
        <v>188</v>
      </c>
      <c r="P21" s="374" t="s">
        <v>1644</v>
      </c>
    </row>
    <row r="22" spans="1:16" s="1165" customFormat="1" ht="54.75" customHeight="1" x14ac:dyDescent="0.25">
      <c r="A22" s="1166">
        <v>13</v>
      </c>
      <c r="B22" s="1158" t="s">
        <v>1543</v>
      </c>
      <c r="C22" s="1158" t="s">
        <v>1544</v>
      </c>
      <c r="D22" s="1158" t="s">
        <v>1545</v>
      </c>
      <c r="E22" s="1159" t="s">
        <v>22</v>
      </c>
      <c r="F22" s="1158" t="s">
        <v>1546</v>
      </c>
      <c r="G22" s="1160" t="s">
        <v>18</v>
      </c>
      <c r="H22" s="1157">
        <v>16</v>
      </c>
      <c r="I22" s="1157">
        <v>25</v>
      </c>
      <c r="J22" s="1171">
        <v>18</v>
      </c>
      <c r="K22" s="1171">
        <v>23</v>
      </c>
      <c r="L22" s="1156">
        <v>10</v>
      </c>
      <c r="M22" s="1162">
        <f t="shared" si="0"/>
        <v>92</v>
      </c>
      <c r="N22" s="1162" t="str">
        <f t="shared" si="1"/>
        <v>Xuất sắc</v>
      </c>
      <c r="O22" s="1161"/>
      <c r="P22" s="1164" t="s">
        <v>1645</v>
      </c>
    </row>
    <row r="23" spans="1:16" s="354" customFormat="1" ht="60.75" customHeight="1" x14ac:dyDescent="0.2">
      <c r="A23" s="355">
        <v>14</v>
      </c>
      <c r="B23" s="363" t="s">
        <v>1547</v>
      </c>
      <c r="C23" s="363" t="s">
        <v>1548</v>
      </c>
      <c r="D23" s="363" t="s">
        <v>41</v>
      </c>
      <c r="E23" s="364" t="s">
        <v>22</v>
      </c>
      <c r="F23" s="363" t="s">
        <v>1549</v>
      </c>
      <c r="G23" s="365" t="s">
        <v>18</v>
      </c>
      <c r="H23" s="1171">
        <v>18</v>
      </c>
      <c r="I23" s="366">
        <v>25</v>
      </c>
      <c r="J23" s="366">
        <v>20</v>
      </c>
      <c r="K23" s="1171">
        <v>23</v>
      </c>
      <c r="L23" s="362">
        <v>10</v>
      </c>
      <c r="M23" s="352">
        <f t="shared" si="0"/>
        <v>96</v>
      </c>
      <c r="N23" s="352" t="str">
        <f t="shared" si="1"/>
        <v>Xuất sắc</v>
      </c>
      <c r="O23" s="375" t="s">
        <v>1646</v>
      </c>
      <c r="P23" s="353" t="s">
        <v>1647</v>
      </c>
    </row>
    <row r="24" spans="1:16" s="1165" customFormat="1" ht="39.950000000000003" customHeight="1" x14ac:dyDescent="0.25">
      <c r="A24" s="1161">
        <v>15</v>
      </c>
      <c r="B24" s="1158" t="s">
        <v>1550</v>
      </c>
      <c r="C24" s="1158" t="s">
        <v>1551</v>
      </c>
      <c r="D24" s="1158" t="s">
        <v>327</v>
      </c>
      <c r="E24" s="1159" t="s">
        <v>17</v>
      </c>
      <c r="F24" s="1158" t="s">
        <v>1552</v>
      </c>
      <c r="G24" s="1160" t="s">
        <v>18</v>
      </c>
      <c r="H24" s="1157">
        <v>14</v>
      </c>
      <c r="I24" s="1157">
        <v>25</v>
      </c>
      <c r="J24" s="1157">
        <v>17</v>
      </c>
      <c r="K24" s="1171">
        <v>23</v>
      </c>
      <c r="L24" s="1156">
        <v>5</v>
      </c>
      <c r="M24" s="1162">
        <f t="shared" si="0"/>
        <v>84</v>
      </c>
      <c r="N24" s="1162" t="str">
        <f t="shared" si="1"/>
        <v>Tốt</v>
      </c>
      <c r="O24" s="1161"/>
      <c r="P24" s="1164" t="s">
        <v>1648</v>
      </c>
    </row>
    <row r="25" spans="1:16" s="354" customFormat="1" ht="48.75" customHeight="1" x14ac:dyDescent="0.2">
      <c r="A25" s="1166">
        <v>16</v>
      </c>
      <c r="B25" s="1158" t="s">
        <v>1553</v>
      </c>
      <c r="C25" s="1158" t="s">
        <v>1554</v>
      </c>
      <c r="D25" s="1158" t="s">
        <v>52</v>
      </c>
      <c r="E25" s="1159" t="s">
        <v>17</v>
      </c>
      <c r="F25" s="1158" t="s">
        <v>1555</v>
      </c>
      <c r="G25" s="1160" t="s">
        <v>18</v>
      </c>
      <c r="H25" s="1157">
        <v>16</v>
      </c>
      <c r="I25" s="1157">
        <v>25</v>
      </c>
      <c r="J25" s="1157">
        <v>12</v>
      </c>
      <c r="K25" s="1171">
        <v>23</v>
      </c>
      <c r="L25" s="1157">
        <v>5</v>
      </c>
      <c r="M25" s="1162">
        <f t="shared" si="0"/>
        <v>81</v>
      </c>
      <c r="N25" s="1162" t="str">
        <f t="shared" si="1"/>
        <v>Tốt</v>
      </c>
      <c r="O25" s="1157"/>
      <c r="P25" s="353" t="s">
        <v>1649</v>
      </c>
    </row>
    <row r="26" spans="1:16" s="354" customFormat="1" ht="97.5" customHeight="1" x14ac:dyDescent="0.2">
      <c r="A26" s="1157">
        <v>17</v>
      </c>
      <c r="B26" s="1158" t="s">
        <v>1556</v>
      </c>
      <c r="C26" s="1158" t="s">
        <v>1557</v>
      </c>
      <c r="D26" s="1158" t="s">
        <v>1187</v>
      </c>
      <c r="E26" s="1159" t="s">
        <v>17</v>
      </c>
      <c r="F26" s="1158" t="s">
        <v>1558</v>
      </c>
      <c r="G26" s="1160" t="s">
        <v>18</v>
      </c>
      <c r="H26" s="1157">
        <v>20</v>
      </c>
      <c r="I26" s="1157">
        <v>25</v>
      </c>
      <c r="J26" s="1157">
        <v>20</v>
      </c>
      <c r="K26" s="1171">
        <v>23</v>
      </c>
      <c r="L26" s="1161">
        <v>5</v>
      </c>
      <c r="M26" s="1162">
        <f t="shared" si="0"/>
        <v>93</v>
      </c>
      <c r="N26" s="1162" t="str">
        <f t="shared" si="1"/>
        <v>Xuất sắc</v>
      </c>
      <c r="O26" s="1161"/>
      <c r="P26" s="353" t="s">
        <v>1650</v>
      </c>
    </row>
    <row r="27" spans="1:16" s="1165" customFormat="1" ht="39.950000000000003" customHeight="1" x14ac:dyDescent="0.25">
      <c r="A27" s="1161">
        <v>18</v>
      </c>
      <c r="B27" s="1158" t="s">
        <v>1559</v>
      </c>
      <c r="C27" s="1158" t="s">
        <v>929</v>
      </c>
      <c r="D27" s="1158" t="s">
        <v>1560</v>
      </c>
      <c r="E27" s="1159" t="s">
        <v>22</v>
      </c>
      <c r="F27" s="1158" t="s">
        <v>1561</v>
      </c>
      <c r="G27" s="1160" t="s">
        <v>98</v>
      </c>
      <c r="H27" s="1157">
        <v>16</v>
      </c>
      <c r="I27" s="1157">
        <v>25</v>
      </c>
      <c r="J27" s="1157">
        <v>12</v>
      </c>
      <c r="K27" s="1157">
        <v>23</v>
      </c>
      <c r="L27" s="1161">
        <v>5</v>
      </c>
      <c r="M27" s="1162">
        <f t="shared" si="0"/>
        <v>81</v>
      </c>
      <c r="N27" s="1162" t="str">
        <f t="shared" si="1"/>
        <v>Tốt</v>
      </c>
      <c r="O27" s="1161"/>
      <c r="P27" s="1164" t="s">
        <v>1643</v>
      </c>
    </row>
    <row r="28" spans="1:16" s="1165" customFormat="1" ht="39.950000000000003" customHeight="1" x14ac:dyDescent="0.25">
      <c r="A28" s="1166">
        <v>19</v>
      </c>
      <c r="B28" s="1158" t="s">
        <v>1562</v>
      </c>
      <c r="C28" s="1158" t="s">
        <v>728</v>
      </c>
      <c r="D28" s="1158" t="s">
        <v>16</v>
      </c>
      <c r="E28" s="1159" t="s">
        <v>22</v>
      </c>
      <c r="F28" s="1158" t="s">
        <v>1563</v>
      </c>
      <c r="G28" s="1160" t="s">
        <v>18</v>
      </c>
      <c r="H28" s="1157">
        <v>16</v>
      </c>
      <c r="I28" s="1157">
        <v>25</v>
      </c>
      <c r="J28" s="1157">
        <v>12</v>
      </c>
      <c r="K28" s="1157">
        <v>23</v>
      </c>
      <c r="L28" s="1161">
        <v>5</v>
      </c>
      <c r="M28" s="1162">
        <f t="shared" si="0"/>
        <v>81</v>
      </c>
      <c r="N28" s="1162" t="str">
        <f t="shared" si="1"/>
        <v>Tốt</v>
      </c>
      <c r="O28" s="1161"/>
      <c r="P28" s="1164" t="s">
        <v>1643</v>
      </c>
    </row>
    <row r="29" spans="1:16" ht="15.75" x14ac:dyDescent="0.25">
      <c r="A29" s="376"/>
      <c r="B29" s="1360" t="s">
        <v>1348</v>
      </c>
      <c r="C29" s="1360"/>
      <c r="D29" s="1360"/>
      <c r="E29" s="376"/>
      <c r="F29" s="376"/>
      <c r="G29" s="377"/>
      <c r="H29" s="378"/>
      <c r="I29" s="378"/>
      <c r="J29" s="378"/>
      <c r="K29" s="378"/>
      <c r="L29" s="378"/>
      <c r="M29" s="1374" t="s">
        <v>233</v>
      </c>
      <c r="N29" s="1374"/>
      <c r="O29" s="1374"/>
    </row>
    <row r="30" spans="1:16" ht="15.75" x14ac:dyDescent="0.25">
      <c r="A30" s="379"/>
      <c r="B30" s="1375"/>
      <c r="C30" s="1375"/>
      <c r="D30" s="1375"/>
      <c r="E30" s="380"/>
      <c r="F30" s="380"/>
      <c r="G30" s="377"/>
      <c r="H30" s="376"/>
      <c r="I30" s="376"/>
      <c r="J30" s="376"/>
      <c r="K30" s="378"/>
      <c r="L30" s="378"/>
      <c r="M30" s="1356" t="s">
        <v>68</v>
      </c>
      <c r="N30" s="1356"/>
      <c r="O30" s="1356"/>
    </row>
    <row r="31" spans="1:16" ht="15.75" x14ac:dyDescent="0.25">
      <c r="A31" s="381"/>
      <c r="B31" s="381"/>
      <c r="C31" s="381"/>
      <c r="D31" s="1376"/>
      <c r="E31" s="1376"/>
      <c r="F31" s="1376"/>
      <c r="G31" s="382"/>
      <c r="H31" s="383"/>
      <c r="I31" s="1374"/>
      <c r="J31" s="1374"/>
      <c r="K31" s="1374"/>
      <c r="L31" s="1374"/>
      <c r="M31" s="383"/>
      <c r="N31" s="383"/>
      <c r="O31" s="383"/>
    </row>
    <row r="32" spans="1:16" ht="15.75" x14ac:dyDescent="0.25">
      <c r="A32" s="381"/>
      <c r="B32" s="384"/>
      <c r="C32" s="381"/>
      <c r="D32" s="1355"/>
      <c r="E32" s="1355"/>
      <c r="F32" s="1355"/>
      <c r="G32" s="382"/>
      <c r="H32" s="383"/>
      <c r="I32" s="1356"/>
      <c r="J32" s="1356"/>
      <c r="K32" s="1356"/>
      <c r="L32" s="1356"/>
      <c r="M32" s="385"/>
      <c r="N32" s="386"/>
      <c r="O32" s="383"/>
    </row>
    <row r="33" spans="1:15" ht="15.75" x14ac:dyDescent="0.25">
      <c r="A33" s="384"/>
      <c r="B33" s="384"/>
      <c r="C33" s="387"/>
      <c r="D33" s="384"/>
      <c r="E33" s="384"/>
      <c r="F33" s="384"/>
      <c r="G33" s="377"/>
      <c r="H33" s="377"/>
      <c r="I33" s="377"/>
      <c r="J33" s="377"/>
      <c r="K33" s="388"/>
      <c r="L33" s="388"/>
      <c r="M33" s="388"/>
      <c r="N33" s="388"/>
      <c r="O33" s="388"/>
    </row>
    <row r="34" spans="1:15" ht="15.75" x14ac:dyDescent="0.25">
      <c r="A34" s="377"/>
      <c r="B34" s="377"/>
      <c r="C34" s="389"/>
      <c r="D34" s="377"/>
      <c r="E34" s="377"/>
      <c r="F34" s="377"/>
      <c r="G34" s="377"/>
      <c r="H34" s="377"/>
      <c r="I34" s="377"/>
      <c r="J34" s="377"/>
      <c r="K34" s="388"/>
      <c r="L34" s="388"/>
      <c r="M34" s="388"/>
      <c r="N34" s="388"/>
      <c r="O34" s="388"/>
    </row>
    <row r="35" spans="1:15" ht="15.75" x14ac:dyDescent="0.25">
      <c r="A35" s="377"/>
      <c r="B35" s="377"/>
      <c r="C35" s="377"/>
      <c r="D35" s="377"/>
      <c r="E35" s="377"/>
      <c r="F35" s="377"/>
      <c r="G35" s="377"/>
      <c r="H35" s="377"/>
      <c r="I35" s="377"/>
      <c r="J35" s="377"/>
      <c r="K35" s="388"/>
      <c r="L35" s="388"/>
      <c r="M35" s="388"/>
      <c r="N35" s="388"/>
      <c r="O35" s="388"/>
    </row>
    <row r="36" spans="1:15" ht="15.75" x14ac:dyDescent="0.25">
      <c r="A36" s="377"/>
      <c r="B36" s="377"/>
      <c r="C36" s="389"/>
      <c r="D36" s="377"/>
      <c r="E36" s="377"/>
      <c r="F36" s="377"/>
      <c r="G36" s="377"/>
      <c r="H36" s="377"/>
      <c r="I36" s="377"/>
      <c r="J36" s="377"/>
      <c r="K36" s="388"/>
      <c r="L36" s="388"/>
      <c r="M36" s="388"/>
      <c r="N36" s="388"/>
      <c r="O36" s="388"/>
    </row>
    <row r="37" spans="1:15" ht="15.75" x14ac:dyDescent="0.25">
      <c r="A37" s="377"/>
      <c r="B37" s="377"/>
      <c r="C37" s="389"/>
      <c r="D37" s="377"/>
      <c r="E37" s="377"/>
      <c r="F37" s="377"/>
      <c r="G37" s="377"/>
      <c r="H37" s="377"/>
      <c r="I37" s="377"/>
      <c r="J37" s="377"/>
      <c r="K37" s="388"/>
      <c r="L37" s="388"/>
      <c r="M37" s="388"/>
      <c r="N37" s="388"/>
      <c r="O37" s="388"/>
    </row>
    <row r="38" spans="1:15" ht="15.75" x14ac:dyDescent="0.25">
      <c r="A38" s="377"/>
      <c r="B38" s="377"/>
      <c r="C38" s="389"/>
      <c r="D38" s="377"/>
      <c r="E38" s="377"/>
      <c r="F38" s="377"/>
      <c r="G38" s="377"/>
      <c r="H38" s="377"/>
      <c r="I38" s="377"/>
      <c r="J38" s="377"/>
      <c r="K38" s="388"/>
      <c r="L38" s="388"/>
      <c r="M38" s="388"/>
      <c r="N38" s="388"/>
      <c r="O38" s="388"/>
    </row>
    <row r="39" spans="1:15" ht="15.75" x14ac:dyDescent="0.25">
      <c r="A39" s="377"/>
      <c r="B39" s="377"/>
      <c r="C39" s="389"/>
      <c r="D39" s="377"/>
      <c r="E39" s="377"/>
      <c r="F39" s="377"/>
      <c r="G39" s="377"/>
      <c r="H39" s="377"/>
      <c r="I39" s="377"/>
      <c r="J39" s="377"/>
      <c r="K39" s="388"/>
      <c r="L39" s="388"/>
      <c r="M39" s="388"/>
      <c r="N39" s="388"/>
      <c r="O39" s="388"/>
    </row>
  </sheetData>
  <mergeCells count="28">
    <mergeCell ref="B29:D29"/>
    <mergeCell ref="M29:O29"/>
    <mergeCell ref="B30:D30"/>
    <mergeCell ref="M30:O30"/>
    <mergeCell ref="D31:F31"/>
    <mergeCell ref="I31:L31"/>
    <mergeCell ref="G8:G9"/>
    <mergeCell ref="H8:L8"/>
    <mergeCell ref="N8:N9"/>
    <mergeCell ref="O8:O9"/>
    <mergeCell ref="P8:P9"/>
    <mergeCell ref="M8:M9"/>
    <mergeCell ref="D32:F32"/>
    <mergeCell ref="I32:L32"/>
    <mergeCell ref="A4:O4"/>
    <mergeCell ref="A1:E1"/>
    <mergeCell ref="H1:O1"/>
    <mergeCell ref="A2:E2"/>
    <mergeCell ref="H2:O2"/>
    <mergeCell ref="H3:O3"/>
    <mergeCell ref="A5:O5"/>
    <mergeCell ref="A6:O6"/>
    <mergeCell ref="A7:O7"/>
    <mergeCell ref="A8:A9"/>
    <mergeCell ref="B8:B9"/>
    <mergeCell ref="C8:D9"/>
    <mergeCell ref="E8:E9"/>
    <mergeCell ref="F8:F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4" workbookViewId="0">
      <selection activeCell="P1" sqref="P1"/>
    </sheetView>
  </sheetViews>
  <sheetFormatPr defaultRowHeight="15.75" x14ac:dyDescent="0.25"/>
  <cols>
    <col min="1" max="1" width="6.140625" style="13" customWidth="1"/>
    <col min="2" max="2" width="12.140625" style="13" customWidth="1"/>
    <col min="3" max="3" width="17.42578125" style="13" customWidth="1"/>
    <col min="4" max="4" width="6.28515625" style="13" customWidth="1"/>
    <col min="5" max="5" width="6.42578125" style="13" customWidth="1"/>
    <col min="6" max="6" width="11.85546875" style="13" customWidth="1"/>
    <col min="7" max="7" width="9.140625" style="13"/>
    <col min="8" max="8" width="5" style="13" customWidth="1"/>
    <col min="9" max="9" width="6.28515625" style="13" customWidth="1"/>
    <col min="10" max="10" width="5.7109375" style="13" customWidth="1"/>
    <col min="11" max="11" width="5" style="13" customWidth="1"/>
    <col min="12" max="12" width="5.5703125" style="13" customWidth="1"/>
    <col min="13" max="13" width="6.7109375" style="13" customWidth="1"/>
    <col min="14" max="14" width="10.140625" style="13" customWidth="1"/>
    <col min="15" max="15" width="10.7109375" style="13" customWidth="1"/>
    <col min="16" max="16" width="74.28515625" style="440" customWidth="1"/>
    <col min="17" max="257" width="9.140625" style="13"/>
    <col min="258" max="258" width="17" style="13" customWidth="1"/>
    <col min="259" max="259" width="24.42578125" style="13" customWidth="1"/>
    <col min="260" max="260" width="10.42578125" style="13" customWidth="1"/>
    <col min="261" max="261" width="9.140625" style="13"/>
    <col min="262" max="262" width="13.42578125" style="13" customWidth="1"/>
    <col min="263" max="269" width="9.140625" style="13"/>
    <col min="270" max="271" width="15.7109375" style="13" customWidth="1"/>
    <col min="272" max="272" width="72" style="13" customWidth="1"/>
    <col min="273" max="513" width="9.140625" style="13"/>
    <col min="514" max="514" width="17" style="13" customWidth="1"/>
    <col min="515" max="515" width="24.42578125" style="13" customWidth="1"/>
    <col min="516" max="516" width="10.42578125" style="13" customWidth="1"/>
    <col min="517" max="517" width="9.140625" style="13"/>
    <col min="518" max="518" width="13.42578125" style="13" customWidth="1"/>
    <col min="519" max="525" width="9.140625" style="13"/>
    <col min="526" max="527" width="15.7109375" style="13" customWidth="1"/>
    <col min="528" max="528" width="72" style="13" customWidth="1"/>
    <col min="529" max="769" width="9.140625" style="13"/>
    <col min="770" max="770" width="17" style="13" customWidth="1"/>
    <col min="771" max="771" width="24.42578125" style="13" customWidth="1"/>
    <col min="772" max="772" width="10.42578125" style="13" customWidth="1"/>
    <col min="773" max="773" width="9.140625" style="13"/>
    <col min="774" max="774" width="13.42578125" style="13" customWidth="1"/>
    <col min="775" max="781" width="9.140625" style="13"/>
    <col min="782" max="783" width="15.7109375" style="13" customWidth="1"/>
    <col min="784" max="784" width="72" style="13" customWidth="1"/>
    <col min="785" max="1025" width="9.140625" style="13"/>
    <col min="1026" max="1026" width="17" style="13" customWidth="1"/>
    <col min="1027" max="1027" width="24.42578125" style="13" customWidth="1"/>
    <col min="1028" max="1028" width="10.42578125" style="13" customWidth="1"/>
    <col min="1029" max="1029" width="9.140625" style="13"/>
    <col min="1030" max="1030" width="13.42578125" style="13" customWidth="1"/>
    <col min="1031" max="1037" width="9.140625" style="13"/>
    <col min="1038" max="1039" width="15.7109375" style="13" customWidth="1"/>
    <col min="1040" max="1040" width="72" style="13" customWidth="1"/>
    <col min="1041" max="1281" width="9.140625" style="13"/>
    <col min="1282" max="1282" width="17" style="13" customWidth="1"/>
    <col min="1283" max="1283" width="24.42578125" style="13" customWidth="1"/>
    <col min="1284" max="1284" width="10.42578125" style="13" customWidth="1"/>
    <col min="1285" max="1285" width="9.140625" style="13"/>
    <col min="1286" max="1286" width="13.42578125" style="13" customWidth="1"/>
    <col min="1287" max="1293" width="9.140625" style="13"/>
    <col min="1294" max="1295" width="15.7109375" style="13" customWidth="1"/>
    <col min="1296" max="1296" width="72" style="13" customWidth="1"/>
    <col min="1297" max="1537" width="9.140625" style="13"/>
    <col min="1538" max="1538" width="17" style="13" customWidth="1"/>
    <col min="1539" max="1539" width="24.42578125" style="13" customWidth="1"/>
    <col min="1540" max="1540" width="10.42578125" style="13" customWidth="1"/>
    <col min="1541" max="1541" width="9.140625" style="13"/>
    <col min="1542" max="1542" width="13.42578125" style="13" customWidth="1"/>
    <col min="1543" max="1549" width="9.140625" style="13"/>
    <col min="1550" max="1551" width="15.7109375" style="13" customWidth="1"/>
    <col min="1552" max="1552" width="72" style="13" customWidth="1"/>
    <col min="1553" max="1793" width="9.140625" style="13"/>
    <col min="1794" max="1794" width="17" style="13" customWidth="1"/>
    <col min="1795" max="1795" width="24.42578125" style="13" customWidth="1"/>
    <col min="1796" max="1796" width="10.42578125" style="13" customWidth="1"/>
    <col min="1797" max="1797" width="9.140625" style="13"/>
    <col min="1798" max="1798" width="13.42578125" style="13" customWidth="1"/>
    <col min="1799" max="1805" width="9.140625" style="13"/>
    <col min="1806" max="1807" width="15.7109375" style="13" customWidth="1"/>
    <col min="1808" max="1808" width="72" style="13" customWidth="1"/>
    <col min="1809" max="2049" width="9.140625" style="13"/>
    <col min="2050" max="2050" width="17" style="13" customWidth="1"/>
    <col min="2051" max="2051" width="24.42578125" style="13" customWidth="1"/>
    <col min="2052" max="2052" width="10.42578125" style="13" customWidth="1"/>
    <col min="2053" max="2053" width="9.140625" style="13"/>
    <col min="2054" max="2054" width="13.42578125" style="13" customWidth="1"/>
    <col min="2055" max="2061" width="9.140625" style="13"/>
    <col min="2062" max="2063" width="15.7109375" style="13" customWidth="1"/>
    <col min="2064" max="2064" width="72" style="13" customWidth="1"/>
    <col min="2065" max="2305" width="9.140625" style="13"/>
    <col min="2306" max="2306" width="17" style="13" customWidth="1"/>
    <col min="2307" max="2307" width="24.42578125" style="13" customWidth="1"/>
    <col min="2308" max="2308" width="10.42578125" style="13" customWidth="1"/>
    <col min="2309" max="2309" width="9.140625" style="13"/>
    <col min="2310" max="2310" width="13.42578125" style="13" customWidth="1"/>
    <col min="2311" max="2317" width="9.140625" style="13"/>
    <col min="2318" max="2319" width="15.7109375" style="13" customWidth="1"/>
    <col min="2320" max="2320" width="72" style="13" customWidth="1"/>
    <col min="2321" max="2561" width="9.140625" style="13"/>
    <col min="2562" max="2562" width="17" style="13" customWidth="1"/>
    <col min="2563" max="2563" width="24.42578125" style="13" customWidth="1"/>
    <col min="2564" max="2564" width="10.42578125" style="13" customWidth="1"/>
    <col min="2565" max="2565" width="9.140625" style="13"/>
    <col min="2566" max="2566" width="13.42578125" style="13" customWidth="1"/>
    <col min="2567" max="2573" width="9.140625" style="13"/>
    <col min="2574" max="2575" width="15.7109375" style="13" customWidth="1"/>
    <col min="2576" max="2576" width="72" style="13" customWidth="1"/>
    <col min="2577" max="2817" width="9.140625" style="13"/>
    <col min="2818" max="2818" width="17" style="13" customWidth="1"/>
    <col min="2819" max="2819" width="24.42578125" style="13" customWidth="1"/>
    <col min="2820" max="2820" width="10.42578125" style="13" customWidth="1"/>
    <col min="2821" max="2821" width="9.140625" style="13"/>
    <col min="2822" max="2822" width="13.42578125" style="13" customWidth="1"/>
    <col min="2823" max="2829" width="9.140625" style="13"/>
    <col min="2830" max="2831" width="15.7109375" style="13" customWidth="1"/>
    <col min="2832" max="2832" width="72" style="13" customWidth="1"/>
    <col min="2833" max="3073" width="9.140625" style="13"/>
    <col min="3074" max="3074" width="17" style="13" customWidth="1"/>
    <col min="3075" max="3075" width="24.42578125" style="13" customWidth="1"/>
    <col min="3076" max="3076" width="10.42578125" style="13" customWidth="1"/>
    <col min="3077" max="3077" width="9.140625" style="13"/>
    <col min="3078" max="3078" width="13.42578125" style="13" customWidth="1"/>
    <col min="3079" max="3085" width="9.140625" style="13"/>
    <col min="3086" max="3087" width="15.7109375" style="13" customWidth="1"/>
    <col min="3088" max="3088" width="72" style="13" customWidth="1"/>
    <col min="3089" max="3329" width="9.140625" style="13"/>
    <col min="3330" max="3330" width="17" style="13" customWidth="1"/>
    <col min="3331" max="3331" width="24.42578125" style="13" customWidth="1"/>
    <col min="3332" max="3332" width="10.42578125" style="13" customWidth="1"/>
    <col min="3333" max="3333" width="9.140625" style="13"/>
    <col min="3334" max="3334" width="13.42578125" style="13" customWidth="1"/>
    <col min="3335" max="3341" width="9.140625" style="13"/>
    <col min="3342" max="3343" width="15.7109375" style="13" customWidth="1"/>
    <col min="3344" max="3344" width="72" style="13" customWidth="1"/>
    <col min="3345" max="3585" width="9.140625" style="13"/>
    <col min="3586" max="3586" width="17" style="13" customWidth="1"/>
    <col min="3587" max="3587" width="24.42578125" style="13" customWidth="1"/>
    <col min="3588" max="3588" width="10.42578125" style="13" customWidth="1"/>
    <col min="3589" max="3589" width="9.140625" style="13"/>
    <col min="3590" max="3590" width="13.42578125" style="13" customWidth="1"/>
    <col min="3591" max="3597" width="9.140625" style="13"/>
    <col min="3598" max="3599" width="15.7109375" style="13" customWidth="1"/>
    <col min="3600" max="3600" width="72" style="13" customWidth="1"/>
    <col min="3601" max="3841" width="9.140625" style="13"/>
    <col min="3842" max="3842" width="17" style="13" customWidth="1"/>
    <col min="3843" max="3843" width="24.42578125" style="13" customWidth="1"/>
    <col min="3844" max="3844" width="10.42578125" style="13" customWidth="1"/>
    <col min="3845" max="3845" width="9.140625" style="13"/>
    <col min="3846" max="3846" width="13.42578125" style="13" customWidth="1"/>
    <col min="3847" max="3853" width="9.140625" style="13"/>
    <col min="3854" max="3855" width="15.7109375" style="13" customWidth="1"/>
    <col min="3856" max="3856" width="72" style="13" customWidth="1"/>
    <col min="3857" max="4097" width="9.140625" style="13"/>
    <col min="4098" max="4098" width="17" style="13" customWidth="1"/>
    <col min="4099" max="4099" width="24.42578125" style="13" customWidth="1"/>
    <col min="4100" max="4100" width="10.42578125" style="13" customWidth="1"/>
    <col min="4101" max="4101" width="9.140625" style="13"/>
    <col min="4102" max="4102" width="13.42578125" style="13" customWidth="1"/>
    <col min="4103" max="4109" width="9.140625" style="13"/>
    <col min="4110" max="4111" width="15.7109375" style="13" customWidth="1"/>
    <col min="4112" max="4112" width="72" style="13" customWidth="1"/>
    <col min="4113" max="4353" width="9.140625" style="13"/>
    <col min="4354" max="4354" width="17" style="13" customWidth="1"/>
    <col min="4355" max="4355" width="24.42578125" style="13" customWidth="1"/>
    <col min="4356" max="4356" width="10.42578125" style="13" customWidth="1"/>
    <col min="4357" max="4357" width="9.140625" style="13"/>
    <col min="4358" max="4358" width="13.42578125" style="13" customWidth="1"/>
    <col min="4359" max="4365" width="9.140625" style="13"/>
    <col min="4366" max="4367" width="15.7109375" style="13" customWidth="1"/>
    <col min="4368" max="4368" width="72" style="13" customWidth="1"/>
    <col min="4369" max="4609" width="9.140625" style="13"/>
    <col min="4610" max="4610" width="17" style="13" customWidth="1"/>
    <col min="4611" max="4611" width="24.42578125" style="13" customWidth="1"/>
    <col min="4612" max="4612" width="10.42578125" style="13" customWidth="1"/>
    <col min="4613" max="4613" width="9.140625" style="13"/>
    <col min="4614" max="4614" width="13.42578125" style="13" customWidth="1"/>
    <col min="4615" max="4621" width="9.140625" style="13"/>
    <col min="4622" max="4623" width="15.7109375" style="13" customWidth="1"/>
    <col min="4624" max="4624" width="72" style="13" customWidth="1"/>
    <col min="4625" max="4865" width="9.140625" style="13"/>
    <col min="4866" max="4866" width="17" style="13" customWidth="1"/>
    <col min="4867" max="4867" width="24.42578125" style="13" customWidth="1"/>
    <col min="4868" max="4868" width="10.42578125" style="13" customWidth="1"/>
    <col min="4869" max="4869" width="9.140625" style="13"/>
    <col min="4870" max="4870" width="13.42578125" style="13" customWidth="1"/>
    <col min="4871" max="4877" width="9.140625" style="13"/>
    <col min="4878" max="4879" width="15.7109375" style="13" customWidth="1"/>
    <col min="4880" max="4880" width="72" style="13" customWidth="1"/>
    <col min="4881" max="5121" width="9.140625" style="13"/>
    <col min="5122" max="5122" width="17" style="13" customWidth="1"/>
    <col min="5123" max="5123" width="24.42578125" style="13" customWidth="1"/>
    <col min="5124" max="5124" width="10.42578125" style="13" customWidth="1"/>
    <col min="5125" max="5125" width="9.140625" style="13"/>
    <col min="5126" max="5126" width="13.42578125" style="13" customWidth="1"/>
    <col min="5127" max="5133" width="9.140625" style="13"/>
    <col min="5134" max="5135" width="15.7109375" style="13" customWidth="1"/>
    <col min="5136" max="5136" width="72" style="13" customWidth="1"/>
    <col min="5137" max="5377" width="9.140625" style="13"/>
    <col min="5378" max="5378" width="17" style="13" customWidth="1"/>
    <col min="5379" max="5379" width="24.42578125" style="13" customWidth="1"/>
    <col min="5380" max="5380" width="10.42578125" style="13" customWidth="1"/>
    <col min="5381" max="5381" width="9.140625" style="13"/>
    <col min="5382" max="5382" width="13.42578125" style="13" customWidth="1"/>
    <col min="5383" max="5389" width="9.140625" style="13"/>
    <col min="5390" max="5391" width="15.7109375" style="13" customWidth="1"/>
    <col min="5392" max="5392" width="72" style="13" customWidth="1"/>
    <col min="5393" max="5633" width="9.140625" style="13"/>
    <col min="5634" max="5634" width="17" style="13" customWidth="1"/>
    <col min="5635" max="5635" width="24.42578125" style="13" customWidth="1"/>
    <col min="5636" max="5636" width="10.42578125" style="13" customWidth="1"/>
    <col min="5637" max="5637" width="9.140625" style="13"/>
    <col min="5638" max="5638" width="13.42578125" style="13" customWidth="1"/>
    <col min="5639" max="5645" width="9.140625" style="13"/>
    <col min="5646" max="5647" width="15.7109375" style="13" customWidth="1"/>
    <col min="5648" max="5648" width="72" style="13" customWidth="1"/>
    <col min="5649" max="5889" width="9.140625" style="13"/>
    <col min="5890" max="5890" width="17" style="13" customWidth="1"/>
    <col min="5891" max="5891" width="24.42578125" style="13" customWidth="1"/>
    <col min="5892" max="5892" width="10.42578125" style="13" customWidth="1"/>
    <col min="5893" max="5893" width="9.140625" style="13"/>
    <col min="5894" max="5894" width="13.42578125" style="13" customWidth="1"/>
    <col min="5895" max="5901" width="9.140625" style="13"/>
    <col min="5902" max="5903" width="15.7109375" style="13" customWidth="1"/>
    <col min="5904" max="5904" width="72" style="13" customWidth="1"/>
    <col min="5905" max="6145" width="9.140625" style="13"/>
    <col min="6146" max="6146" width="17" style="13" customWidth="1"/>
    <col min="6147" max="6147" width="24.42578125" style="13" customWidth="1"/>
    <col min="6148" max="6148" width="10.42578125" style="13" customWidth="1"/>
    <col min="6149" max="6149" width="9.140625" style="13"/>
    <col min="6150" max="6150" width="13.42578125" style="13" customWidth="1"/>
    <col min="6151" max="6157" width="9.140625" style="13"/>
    <col min="6158" max="6159" width="15.7109375" style="13" customWidth="1"/>
    <col min="6160" max="6160" width="72" style="13" customWidth="1"/>
    <col min="6161" max="6401" width="9.140625" style="13"/>
    <col min="6402" max="6402" width="17" style="13" customWidth="1"/>
    <col min="6403" max="6403" width="24.42578125" style="13" customWidth="1"/>
    <col min="6404" max="6404" width="10.42578125" style="13" customWidth="1"/>
    <col min="6405" max="6405" width="9.140625" style="13"/>
    <col min="6406" max="6406" width="13.42578125" style="13" customWidth="1"/>
    <col min="6407" max="6413" width="9.140625" style="13"/>
    <col min="6414" max="6415" width="15.7109375" style="13" customWidth="1"/>
    <col min="6416" max="6416" width="72" style="13" customWidth="1"/>
    <col min="6417" max="6657" width="9.140625" style="13"/>
    <col min="6658" max="6658" width="17" style="13" customWidth="1"/>
    <col min="6659" max="6659" width="24.42578125" style="13" customWidth="1"/>
    <col min="6660" max="6660" width="10.42578125" style="13" customWidth="1"/>
    <col min="6661" max="6661" width="9.140625" style="13"/>
    <col min="6662" max="6662" width="13.42578125" style="13" customWidth="1"/>
    <col min="6663" max="6669" width="9.140625" style="13"/>
    <col min="6670" max="6671" width="15.7109375" style="13" customWidth="1"/>
    <col min="6672" max="6672" width="72" style="13" customWidth="1"/>
    <col min="6673" max="6913" width="9.140625" style="13"/>
    <col min="6914" max="6914" width="17" style="13" customWidth="1"/>
    <col min="6915" max="6915" width="24.42578125" style="13" customWidth="1"/>
    <col min="6916" max="6916" width="10.42578125" style="13" customWidth="1"/>
    <col min="6917" max="6917" width="9.140625" style="13"/>
    <col min="6918" max="6918" width="13.42578125" style="13" customWidth="1"/>
    <col min="6919" max="6925" width="9.140625" style="13"/>
    <col min="6926" max="6927" width="15.7109375" style="13" customWidth="1"/>
    <col min="6928" max="6928" width="72" style="13" customWidth="1"/>
    <col min="6929" max="7169" width="9.140625" style="13"/>
    <col min="7170" max="7170" width="17" style="13" customWidth="1"/>
    <col min="7171" max="7171" width="24.42578125" style="13" customWidth="1"/>
    <col min="7172" max="7172" width="10.42578125" style="13" customWidth="1"/>
    <col min="7173" max="7173" width="9.140625" style="13"/>
    <col min="7174" max="7174" width="13.42578125" style="13" customWidth="1"/>
    <col min="7175" max="7181" width="9.140625" style="13"/>
    <col min="7182" max="7183" width="15.7109375" style="13" customWidth="1"/>
    <col min="7184" max="7184" width="72" style="13" customWidth="1"/>
    <col min="7185" max="7425" width="9.140625" style="13"/>
    <col min="7426" max="7426" width="17" style="13" customWidth="1"/>
    <col min="7427" max="7427" width="24.42578125" style="13" customWidth="1"/>
    <col min="7428" max="7428" width="10.42578125" style="13" customWidth="1"/>
    <col min="7429" max="7429" width="9.140625" style="13"/>
    <col min="7430" max="7430" width="13.42578125" style="13" customWidth="1"/>
    <col min="7431" max="7437" width="9.140625" style="13"/>
    <col min="7438" max="7439" width="15.7109375" style="13" customWidth="1"/>
    <col min="7440" max="7440" width="72" style="13" customWidth="1"/>
    <col min="7441" max="7681" width="9.140625" style="13"/>
    <col min="7682" max="7682" width="17" style="13" customWidth="1"/>
    <col min="7683" max="7683" width="24.42578125" style="13" customWidth="1"/>
    <col min="7684" max="7684" width="10.42578125" style="13" customWidth="1"/>
    <col min="7685" max="7685" width="9.140625" style="13"/>
    <col min="7686" max="7686" width="13.42578125" style="13" customWidth="1"/>
    <col min="7687" max="7693" width="9.140625" style="13"/>
    <col min="7694" max="7695" width="15.7109375" style="13" customWidth="1"/>
    <col min="7696" max="7696" width="72" style="13" customWidth="1"/>
    <col min="7697" max="7937" width="9.140625" style="13"/>
    <col min="7938" max="7938" width="17" style="13" customWidth="1"/>
    <col min="7939" max="7939" width="24.42578125" style="13" customWidth="1"/>
    <col min="7940" max="7940" width="10.42578125" style="13" customWidth="1"/>
    <col min="7941" max="7941" width="9.140625" style="13"/>
    <col min="7942" max="7942" width="13.42578125" style="13" customWidth="1"/>
    <col min="7943" max="7949" width="9.140625" style="13"/>
    <col min="7950" max="7951" width="15.7109375" style="13" customWidth="1"/>
    <col min="7952" max="7952" width="72" style="13" customWidth="1"/>
    <col min="7953" max="8193" width="9.140625" style="13"/>
    <col min="8194" max="8194" width="17" style="13" customWidth="1"/>
    <col min="8195" max="8195" width="24.42578125" style="13" customWidth="1"/>
    <col min="8196" max="8196" width="10.42578125" style="13" customWidth="1"/>
    <col min="8197" max="8197" width="9.140625" style="13"/>
    <col min="8198" max="8198" width="13.42578125" style="13" customWidth="1"/>
    <col min="8199" max="8205" width="9.140625" style="13"/>
    <col min="8206" max="8207" width="15.7109375" style="13" customWidth="1"/>
    <col min="8208" max="8208" width="72" style="13" customWidth="1"/>
    <col min="8209" max="8449" width="9.140625" style="13"/>
    <col min="8450" max="8450" width="17" style="13" customWidth="1"/>
    <col min="8451" max="8451" width="24.42578125" style="13" customWidth="1"/>
    <col min="8452" max="8452" width="10.42578125" style="13" customWidth="1"/>
    <col min="8453" max="8453" width="9.140625" style="13"/>
    <col min="8454" max="8454" width="13.42578125" style="13" customWidth="1"/>
    <col min="8455" max="8461" width="9.140625" style="13"/>
    <col min="8462" max="8463" width="15.7109375" style="13" customWidth="1"/>
    <col min="8464" max="8464" width="72" style="13" customWidth="1"/>
    <col min="8465" max="8705" width="9.140625" style="13"/>
    <col min="8706" max="8706" width="17" style="13" customWidth="1"/>
    <col min="8707" max="8707" width="24.42578125" style="13" customWidth="1"/>
    <col min="8708" max="8708" width="10.42578125" style="13" customWidth="1"/>
    <col min="8709" max="8709" width="9.140625" style="13"/>
    <col min="8710" max="8710" width="13.42578125" style="13" customWidth="1"/>
    <col min="8711" max="8717" width="9.140625" style="13"/>
    <col min="8718" max="8719" width="15.7109375" style="13" customWidth="1"/>
    <col min="8720" max="8720" width="72" style="13" customWidth="1"/>
    <col min="8721" max="8961" width="9.140625" style="13"/>
    <col min="8962" max="8962" width="17" style="13" customWidth="1"/>
    <col min="8963" max="8963" width="24.42578125" style="13" customWidth="1"/>
    <col min="8964" max="8964" width="10.42578125" style="13" customWidth="1"/>
    <col min="8965" max="8965" width="9.140625" style="13"/>
    <col min="8966" max="8966" width="13.42578125" style="13" customWidth="1"/>
    <col min="8967" max="8973" width="9.140625" style="13"/>
    <col min="8974" max="8975" width="15.7109375" style="13" customWidth="1"/>
    <col min="8976" max="8976" width="72" style="13" customWidth="1"/>
    <col min="8977" max="9217" width="9.140625" style="13"/>
    <col min="9218" max="9218" width="17" style="13" customWidth="1"/>
    <col min="9219" max="9219" width="24.42578125" style="13" customWidth="1"/>
    <col min="9220" max="9220" width="10.42578125" style="13" customWidth="1"/>
    <col min="9221" max="9221" width="9.140625" style="13"/>
    <col min="9222" max="9222" width="13.42578125" style="13" customWidth="1"/>
    <col min="9223" max="9229" width="9.140625" style="13"/>
    <col min="9230" max="9231" width="15.7109375" style="13" customWidth="1"/>
    <col min="9232" max="9232" width="72" style="13" customWidth="1"/>
    <col min="9233" max="9473" width="9.140625" style="13"/>
    <col min="9474" max="9474" width="17" style="13" customWidth="1"/>
    <col min="9475" max="9475" width="24.42578125" style="13" customWidth="1"/>
    <col min="9476" max="9476" width="10.42578125" style="13" customWidth="1"/>
    <col min="9477" max="9477" width="9.140625" style="13"/>
    <col min="9478" max="9478" width="13.42578125" style="13" customWidth="1"/>
    <col min="9479" max="9485" width="9.140625" style="13"/>
    <col min="9486" max="9487" width="15.7109375" style="13" customWidth="1"/>
    <col min="9488" max="9488" width="72" style="13" customWidth="1"/>
    <col min="9489" max="9729" width="9.140625" style="13"/>
    <col min="9730" max="9730" width="17" style="13" customWidth="1"/>
    <col min="9731" max="9731" width="24.42578125" style="13" customWidth="1"/>
    <col min="9732" max="9732" width="10.42578125" style="13" customWidth="1"/>
    <col min="9733" max="9733" width="9.140625" style="13"/>
    <col min="9734" max="9734" width="13.42578125" style="13" customWidth="1"/>
    <col min="9735" max="9741" width="9.140625" style="13"/>
    <col min="9742" max="9743" width="15.7109375" style="13" customWidth="1"/>
    <col min="9744" max="9744" width="72" style="13" customWidth="1"/>
    <col min="9745" max="9985" width="9.140625" style="13"/>
    <col min="9986" max="9986" width="17" style="13" customWidth="1"/>
    <col min="9987" max="9987" width="24.42578125" style="13" customWidth="1"/>
    <col min="9988" max="9988" width="10.42578125" style="13" customWidth="1"/>
    <col min="9989" max="9989" width="9.140625" style="13"/>
    <col min="9990" max="9990" width="13.42578125" style="13" customWidth="1"/>
    <col min="9991" max="9997" width="9.140625" style="13"/>
    <col min="9998" max="9999" width="15.7109375" style="13" customWidth="1"/>
    <col min="10000" max="10000" width="72" style="13" customWidth="1"/>
    <col min="10001" max="10241" width="9.140625" style="13"/>
    <col min="10242" max="10242" width="17" style="13" customWidth="1"/>
    <col min="10243" max="10243" width="24.42578125" style="13" customWidth="1"/>
    <col min="10244" max="10244" width="10.42578125" style="13" customWidth="1"/>
    <col min="10245" max="10245" width="9.140625" style="13"/>
    <col min="10246" max="10246" width="13.42578125" style="13" customWidth="1"/>
    <col min="10247" max="10253" width="9.140625" style="13"/>
    <col min="10254" max="10255" width="15.7109375" style="13" customWidth="1"/>
    <col min="10256" max="10256" width="72" style="13" customWidth="1"/>
    <col min="10257" max="10497" width="9.140625" style="13"/>
    <col min="10498" max="10498" width="17" style="13" customWidth="1"/>
    <col min="10499" max="10499" width="24.42578125" style="13" customWidth="1"/>
    <col min="10500" max="10500" width="10.42578125" style="13" customWidth="1"/>
    <col min="10501" max="10501" width="9.140625" style="13"/>
    <col min="10502" max="10502" width="13.42578125" style="13" customWidth="1"/>
    <col min="10503" max="10509" width="9.140625" style="13"/>
    <col min="10510" max="10511" width="15.7109375" style="13" customWidth="1"/>
    <col min="10512" max="10512" width="72" style="13" customWidth="1"/>
    <col min="10513" max="10753" width="9.140625" style="13"/>
    <col min="10754" max="10754" width="17" style="13" customWidth="1"/>
    <col min="10755" max="10755" width="24.42578125" style="13" customWidth="1"/>
    <col min="10756" max="10756" width="10.42578125" style="13" customWidth="1"/>
    <col min="10757" max="10757" width="9.140625" style="13"/>
    <col min="10758" max="10758" width="13.42578125" style="13" customWidth="1"/>
    <col min="10759" max="10765" width="9.140625" style="13"/>
    <col min="10766" max="10767" width="15.7109375" style="13" customWidth="1"/>
    <col min="10768" max="10768" width="72" style="13" customWidth="1"/>
    <col min="10769" max="11009" width="9.140625" style="13"/>
    <col min="11010" max="11010" width="17" style="13" customWidth="1"/>
    <col min="11011" max="11011" width="24.42578125" style="13" customWidth="1"/>
    <col min="11012" max="11012" width="10.42578125" style="13" customWidth="1"/>
    <col min="11013" max="11013" width="9.140625" style="13"/>
    <col min="11014" max="11014" width="13.42578125" style="13" customWidth="1"/>
    <col min="11015" max="11021" width="9.140625" style="13"/>
    <col min="11022" max="11023" width="15.7109375" style="13" customWidth="1"/>
    <col min="11024" max="11024" width="72" style="13" customWidth="1"/>
    <col min="11025" max="11265" width="9.140625" style="13"/>
    <col min="11266" max="11266" width="17" style="13" customWidth="1"/>
    <col min="11267" max="11267" width="24.42578125" style="13" customWidth="1"/>
    <col min="11268" max="11268" width="10.42578125" style="13" customWidth="1"/>
    <col min="11269" max="11269" width="9.140625" style="13"/>
    <col min="11270" max="11270" width="13.42578125" style="13" customWidth="1"/>
    <col min="11271" max="11277" width="9.140625" style="13"/>
    <col min="11278" max="11279" width="15.7109375" style="13" customWidth="1"/>
    <col min="11280" max="11280" width="72" style="13" customWidth="1"/>
    <col min="11281" max="11521" width="9.140625" style="13"/>
    <col min="11522" max="11522" width="17" style="13" customWidth="1"/>
    <col min="11523" max="11523" width="24.42578125" style="13" customWidth="1"/>
    <col min="11524" max="11524" width="10.42578125" style="13" customWidth="1"/>
    <col min="11525" max="11525" width="9.140625" style="13"/>
    <col min="11526" max="11526" width="13.42578125" style="13" customWidth="1"/>
    <col min="11527" max="11533" width="9.140625" style="13"/>
    <col min="11534" max="11535" width="15.7109375" style="13" customWidth="1"/>
    <col min="11536" max="11536" width="72" style="13" customWidth="1"/>
    <col min="11537" max="11777" width="9.140625" style="13"/>
    <col min="11778" max="11778" width="17" style="13" customWidth="1"/>
    <col min="11779" max="11779" width="24.42578125" style="13" customWidth="1"/>
    <col min="11780" max="11780" width="10.42578125" style="13" customWidth="1"/>
    <col min="11781" max="11781" width="9.140625" style="13"/>
    <col min="11782" max="11782" width="13.42578125" style="13" customWidth="1"/>
    <col min="11783" max="11789" width="9.140625" style="13"/>
    <col min="11790" max="11791" width="15.7109375" style="13" customWidth="1"/>
    <col min="11792" max="11792" width="72" style="13" customWidth="1"/>
    <col min="11793" max="12033" width="9.140625" style="13"/>
    <col min="12034" max="12034" width="17" style="13" customWidth="1"/>
    <col min="12035" max="12035" width="24.42578125" style="13" customWidth="1"/>
    <col min="12036" max="12036" width="10.42578125" style="13" customWidth="1"/>
    <col min="12037" max="12037" width="9.140625" style="13"/>
    <col min="12038" max="12038" width="13.42578125" style="13" customWidth="1"/>
    <col min="12039" max="12045" width="9.140625" style="13"/>
    <col min="12046" max="12047" width="15.7109375" style="13" customWidth="1"/>
    <col min="12048" max="12048" width="72" style="13" customWidth="1"/>
    <col min="12049" max="12289" width="9.140625" style="13"/>
    <col min="12290" max="12290" width="17" style="13" customWidth="1"/>
    <col min="12291" max="12291" width="24.42578125" style="13" customWidth="1"/>
    <col min="12292" max="12292" width="10.42578125" style="13" customWidth="1"/>
    <col min="12293" max="12293" width="9.140625" style="13"/>
    <col min="12294" max="12294" width="13.42578125" style="13" customWidth="1"/>
    <col min="12295" max="12301" width="9.140625" style="13"/>
    <col min="12302" max="12303" width="15.7109375" style="13" customWidth="1"/>
    <col min="12304" max="12304" width="72" style="13" customWidth="1"/>
    <col min="12305" max="12545" width="9.140625" style="13"/>
    <col min="12546" max="12546" width="17" style="13" customWidth="1"/>
    <col min="12547" max="12547" width="24.42578125" style="13" customWidth="1"/>
    <col min="12548" max="12548" width="10.42578125" style="13" customWidth="1"/>
    <col min="12549" max="12549" width="9.140625" style="13"/>
    <col min="12550" max="12550" width="13.42578125" style="13" customWidth="1"/>
    <col min="12551" max="12557" width="9.140625" style="13"/>
    <col min="12558" max="12559" width="15.7109375" style="13" customWidth="1"/>
    <col min="12560" max="12560" width="72" style="13" customWidth="1"/>
    <col min="12561" max="12801" width="9.140625" style="13"/>
    <col min="12802" max="12802" width="17" style="13" customWidth="1"/>
    <col min="12803" max="12803" width="24.42578125" style="13" customWidth="1"/>
    <col min="12804" max="12804" width="10.42578125" style="13" customWidth="1"/>
    <col min="12805" max="12805" width="9.140625" style="13"/>
    <col min="12806" max="12806" width="13.42578125" style="13" customWidth="1"/>
    <col min="12807" max="12813" width="9.140625" style="13"/>
    <col min="12814" max="12815" width="15.7109375" style="13" customWidth="1"/>
    <col min="12816" max="12816" width="72" style="13" customWidth="1"/>
    <col min="12817" max="13057" width="9.140625" style="13"/>
    <col min="13058" max="13058" width="17" style="13" customWidth="1"/>
    <col min="13059" max="13059" width="24.42578125" style="13" customWidth="1"/>
    <col min="13060" max="13060" width="10.42578125" style="13" customWidth="1"/>
    <col min="13061" max="13061" width="9.140625" style="13"/>
    <col min="13062" max="13062" width="13.42578125" style="13" customWidth="1"/>
    <col min="13063" max="13069" width="9.140625" style="13"/>
    <col min="13070" max="13071" width="15.7109375" style="13" customWidth="1"/>
    <col min="13072" max="13072" width="72" style="13" customWidth="1"/>
    <col min="13073" max="13313" width="9.140625" style="13"/>
    <col min="13314" max="13314" width="17" style="13" customWidth="1"/>
    <col min="13315" max="13315" width="24.42578125" style="13" customWidth="1"/>
    <col min="13316" max="13316" width="10.42578125" style="13" customWidth="1"/>
    <col min="13317" max="13317" width="9.140625" style="13"/>
    <col min="13318" max="13318" width="13.42578125" style="13" customWidth="1"/>
    <col min="13319" max="13325" width="9.140625" style="13"/>
    <col min="13326" max="13327" width="15.7109375" style="13" customWidth="1"/>
    <col min="13328" max="13328" width="72" style="13" customWidth="1"/>
    <col min="13329" max="13569" width="9.140625" style="13"/>
    <col min="13570" max="13570" width="17" style="13" customWidth="1"/>
    <col min="13571" max="13571" width="24.42578125" style="13" customWidth="1"/>
    <col min="13572" max="13572" width="10.42578125" style="13" customWidth="1"/>
    <col min="13573" max="13573" width="9.140625" style="13"/>
    <col min="13574" max="13574" width="13.42578125" style="13" customWidth="1"/>
    <col min="13575" max="13581" width="9.140625" style="13"/>
    <col min="13582" max="13583" width="15.7109375" style="13" customWidth="1"/>
    <col min="13584" max="13584" width="72" style="13" customWidth="1"/>
    <col min="13585" max="13825" width="9.140625" style="13"/>
    <col min="13826" max="13826" width="17" style="13" customWidth="1"/>
    <col min="13827" max="13827" width="24.42578125" style="13" customWidth="1"/>
    <col min="13828" max="13828" width="10.42578125" style="13" customWidth="1"/>
    <col min="13829" max="13829" width="9.140625" style="13"/>
    <col min="13830" max="13830" width="13.42578125" style="13" customWidth="1"/>
    <col min="13831" max="13837" width="9.140625" style="13"/>
    <col min="13838" max="13839" width="15.7109375" style="13" customWidth="1"/>
    <col min="13840" max="13840" width="72" style="13" customWidth="1"/>
    <col min="13841" max="14081" width="9.140625" style="13"/>
    <col min="14082" max="14082" width="17" style="13" customWidth="1"/>
    <col min="14083" max="14083" width="24.42578125" style="13" customWidth="1"/>
    <col min="14084" max="14084" width="10.42578125" style="13" customWidth="1"/>
    <col min="14085" max="14085" width="9.140625" style="13"/>
    <col min="14086" max="14086" width="13.42578125" style="13" customWidth="1"/>
    <col min="14087" max="14093" width="9.140625" style="13"/>
    <col min="14094" max="14095" width="15.7109375" style="13" customWidth="1"/>
    <col min="14096" max="14096" width="72" style="13" customWidth="1"/>
    <col min="14097" max="14337" width="9.140625" style="13"/>
    <col min="14338" max="14338" width="17" style="13" customWidth="1"/>
    <col min="14339" max="14339" width="24.42578125" style="13" customWidth="1"/>
    <col min="14340" max="14340" width="10.42578125" style="13" customWidth="1"/>
    <col min="14341" max="14341" width="9.140625" style="13"/>
    <col min="14342" max="14342" width="13.42578125" style="13" customWidth="1"/>
    <col min="14343" max="14349" width="9.140625" style="13"/>
    <col min="14350" max="14351" width="15.7109375" style="13" customWidth="1"/>
    <col min="14352" max="14352" width="72" style="13" customWidth="1"/>
    <col min="14353" max="14593" width="9.140625" style="13"/>
    <col min="14594" max="14594" width="17" style="13" customWidth="1"/>
    <col min="14595" max="14595" width="24.42578125" style="13" customWidth="1"/>
    <col min="14596" max="14596" width="10.42578125" style="13" customWidth="1"/>
    <col min="14597" max="14597" width="9.140625" style="13"/>
    <col min="14598" max="14598" width="13.42578125" style="13" customWidth="1"/>
    <col min="14599" max="14605" width="9.140625" style="13"/>
    <col min="14606" max="14607" width="15.7109375" style="13" customWidth="1"/>
    <col min="14608" max="14608" width="72" style="13" customWidth="1"/>
    <col min="14609" max="14849" width="9.140625" style="13"/>
    <col min="14850" max="14850" width="17" style="13" customWidth="1"/>
    <col min="14851" max="14851" width="24.42578125" style="13" customWidth="1"/>
    <col min="14852" max="14852" width="10.42578125" style="13" customWidth="1"/>
    <col min="14853" max="14853" width="9.140625" style="13"/>
    <col min="14854" max="14854" width="13.42578125" style="13" customWidth="1"/>
    <col min="14855" max="14861" width="9.140625" style="13"/>
    <col min="14862" max="14863" width="15.7109375" style="13" customWidth="1"/>
    <col min="14864" max="14864" width="72" style="13" customWidth="1"/>
    <col min="14865" max="15105" width="9.140625" style="13"/>
    <col min="15106" max="15106" width="17" style="13" customWidth="1"/>
    <col min="15107" max="15107" width="24.42578125" style="13" customWidth="1"/>
    <col min="15108" max="15108" width="10.42578125" style="13" customWidth="1"/>
    <col min="15109" max="15109" width="9.140625" style="13"/>
    <col min="15110" max="15110" width="13.42578125" style="13" customWidth="1"/>
    <col min="15111" max="15117" width="9.140625" style="13"/>
    <col min="15118" max="15119" width="15.7109375" style="13" customWidth="1"/>
    <col min="15120" max="15120" width="72" style="13" customWidth="1"/>
    <col min="15121" max="15361" width="9.140625" style="13"/>
    <col min="15362" max="15362" width="17" style="13" customWidth="1"/>
    <col min="15363" max="15363" width="24.42578125" style="13" customWidth="1"/>
    <col min="15364" max="15364" width="10.42578125" style="13" customWidth="1"/>
    <col min="15365" max="15365" width="9.140625" style="13"/>
    <col min="15366" max="15366" width="13.42578125" style="13" customWidth="1"/>
    <col min="15367" max="15373" width="9.140625" style="13"/>
    <col min="15374" max="15375" width="15.7109375" style="13" customWidth="1"/>
    <col min="15376" max="15376" width="72" style="13" customWidth="1"/>
    <col min="15377" max="15617" width="9.140625" style="13"/>
    <col min="15618" max="15618" width="17" style="13" customWidth="1"/>
    <col min="15619" max="15619" width="24.42578125" style="13" customWidth="1"/>
    <col min="15620" max="15620" width="10.42578125" style="13" customWidth="1"/>
    <col min="15621" max="15621" width="9.140625" style="13"/>
    <col min="15622" max="15622" width="13.42578125" style="13" customWidth="1"/>
    <col min="15623" max="15629" width="9.140625" style="13"/>
    <col min="15630" max="15631" width="15.7109375" style="13" customWidth="1"/>
    <col min="15632" max="15632" width="72" style="13" customWidth="1"/>
    <col min="15633" max="15873" width="9.140625" style="13"/>
    <col min="15874" max="15874" width="17" style="13" customWidth="1"/>
    <col min="15875" max="15875" width="24.42578125" style="13" customWidth="1"/>
    <col min="15876" max="15876" width="10.42578125" style="13" customWidth="1"/>
    <col min="15877" max="15877" width="9.140625" style="13"/>
    <col min="15878" max="15878" width="13.42578125" style="13" customWidth="1"/>
    <col min="15879" max="15885" width="9.140625" style="13"/>
    <col min="15886" max="15887" width="15.7109375" style="13" customWidth="1"/>
    <col min="15888" max="15888" width="72" style="13" customWidth="1"/>
    <col min="15889" max="16129" width="9.140625" style="13"/>
    <col min="16130" max="16130" width="17" style="13" customWidth="1"/>
    <col min="16131" max="16131" width="24.42578125" style="13" customWidth="1"/>
    <col min="16132" max="16132" width="10.42578125" style="13" customWidth="1"/>
    <col min="16133" max="16133" width="9.140625" style="13"/>
    <col min="16134" max="16134" width="13.42578125" style="13" customWidth="1"/>
    <col min="16135" max="16141" width="9.140625" style="13"/>
    <col min="16142" max="16143" width="15.7109375" style="13" customWidth="1"/>
    <col min="16144" max="16144" width="72" style="13" customWidth="1"/>
    <col min="16145" max="16384" width="9.140625" style="13"/>
  </cols>
  <sheetData>
    <row r="1" spans="1:17" x14ac:dyDescent="0.25">
      <c r="A1" s="402"/>
      <c r="B1" s="402"/>
      <c r="C1" s="402"/>
      <c r="D1" s="402"/>
      <c r="E1" s="402"/>
      <c r="F1" s="402"/>
      <c r="G1" s="402"/>
      <c r="H1" s="403"/>
      <c r="I1" s="402"/>
      <c r="J1" s="402"/>
      <c r="K1" s="1383" t="s">
        <v>800</v>
      </c>
      <c r="L1" s="1383"/>
      <c r="M1" s="1383"/>
      <c r="N1" s="1383"/>
      <c r="O1" s="1383"/>
      <c r="P1" s="404" t="s">
        <v>1599</v>
      </c>
      <c r="Q1" s="402"/>
    </row>
    <row r="2" spans="1:17" x14ac:dyDescent="0.25">
      <c r="A2" s="405"/>
      <c r="B2" s="1384" t="s">
        <v>32</v>
      </c>
      <c r="C2" s="1384"/>
      <c r="D2" s="1384"/>
      <c r="E2" s="406"/>
      <c r="F2" s="406"/>
      <c r="G2" s="406"/>
      <c r="H2" s="407"/>
      <c r="I2" s="408"/>
      <c r="J2" s="408"/>
      <c r="K2" s="1378" t="s">
        <v>33</v>
      </c>
      <c r="L2" s="1378"/>
      <c r="M2" s="1378"/>
      <c r="N2" s="1378"/>
      <c r="O2" s="1378"/>
      <c r="P2" s="409"/>
      <c r="Q2" s="408"/>
    </row>
    <row r="3" spans="1:17" x14ac:dyDescent="0.25">
      <c r="A3" s="402"/>
      <c r="B3" s="1378" t="s">
        <v>34</v>
      </c>
      <c r="C3" s="1378"/>
      <c r="D3" s="1378"/>
      <c r="E3" s="402"/>
      <c r="F3" s="402"/>
      <c r="G3" s="402"/>
      <c r="H3" s="403"/>
      <c r="I3" s="402"/>
      <c r="J3" s="402"/>
      <c r="K3" s="1378" t="s">
        <v>35</v>
      </c>
      <c r="L3" s="1378"/>
      <c r="M3" s="1378"/>
      <c r="N3" s="1378"/>
      <c r="O3" s="1378"/>
      <c r="P3" s="409"/>
      <c r="Q3" s="402"/>
    </row>
    <row r="4" spans="1:17" x14ac:dyDescent="0.25">
      <c r="A4" s="402"/>
      <c r="B4" s="402"/>
      <c r="C4" s="407"/>
      <c r="D4" s="407"/>
      <c r="E4" s="405"/>
      <c r="F4" s="405"/>
      <c r="G4" s="405"/>
      <c r="H4" s="403"/>
      <c r="I4" s="402"/>
      <c r="J4" s="402"/>
      <c r="K4" s="403"/>
      <c r="L4" s="403"/>
      <c r="M4" s="403"/>
      <c r="N4" s="403"/>
      <c r="O4" s="403"/>
      <c r="P4" s="404"/>
      <c r="Q4" s="402"/>
    </row>
    <row r="5" spans="1:17" x14ac:dyDescent="0.25">
      <c r="A5" s="402"/>
      <c r="B5" s="402"/>
      <c r="C5" s="402"/>
      <c r="D5" s="402"/>
      <c r="E5" s="402"/>
      <c r="F5" s="402"/>
      <c r="G5" s="402"/>
      <c r="H5" s="403"/>
      <c r="I5" s="402"/>
      <c r="J5" s="402"/>
      <c r="K5" s="1385" t="s">
        <v>1694</v>
      </c>
      <c r="L5" s="1385"/>
      <c r="M5" s="1385"/>
      <c r="N5" s="1385"/>
      <c r="O5" s="1385"/>
      <c r="P5" s="410"/>
      <c r="Q5" s="402"/>
    </row>
    <row r="6" spans="1:17" x14ac:dyDescent="0.25">
      <c r="A6" s="402"/>
      <c r="B6" s="402"/>
      <c r="C6" s="402"/>
      <c r="D6" s="402"/>
      <c r="E6" s="402"/>
      <c r="F6" s="402"/>
      <c r="G6" s="402"/>
      <c r="H6" s="403"/>
      <c r="I6" s="402"/>
      <c r="J6" s="402"/>
      <c r="K6" s="402"/>
      <c r="L6" s="406"/>
      <c r="M6" s="406"/>
      <c r="N6" s="411"/>
      <c r="O6" s="411"/>
      <c r="P6" s="404"/>
      <c r="Q6" s="402"/>
    </row>
    <row r="7" spans="1:17" x14ac:dyDescent="0.25">
      <c r="A7" s="1378" t="s">
        <v>0</v>
      </c>
      <c r="B7" s="1378"/>
      <c r="C7" s="1378"/>
      <c r="D7" s="1378"/>
      <c r="E7" s="1378"/>
      <c r="F7" s="1378"/>
      <c r="G7" s="1378"/>
      <c r="H7" s="1378"/>
      <c r="I7" s="1378"/>
      <c r="J7" s="1378"/>
      <c r="K7" s="1378"/>
      <c r="L7" s="1378"/>
      <c r="M7" s="1378"/>
      <c r="N7" s="1378"/>
      <c r="O7" s="1378"/>
      <c r="P7" s="409"/>
      <c r="Q7" s="407"/>
    </row>
    <row r="8" spans="1:17" x14ac:dyDescent="0.25">
      <c r="A8" s="1388" t="s">
        <v>1695</v>
      </c>
      <c r="B8" s="1388"/>
      <c r="C8" s="1388"/>
      <c r="D8" s="1388"/>
      <c r="E8" s="1388"/>
      <c r="F8" s="1388"/>
      <c r="G8" s="1388"/>
      <c r="H8" s="1388"/>
      <c r="I8" s="1388"/>
      <c r="J8" s="1388"/>
      <c r="K8" s="1388"/>
      <c r="L8" s="1388"/>
      <c r="M8" s="1388"/>
      <c r="N8" s="1388"/>
      <c r="O8" s="1388"/>
      <c r="P8" s="412"/>
      <c r="Q8" s="413"/>
    </row>
    <row r="9" spans="1:17" x14ac:dyDescent="0.25">
      <c r="A9" s="1388" t="s">
        <v>1123</v>
      </c>
      <c r="B9" s="1388"/>
      <c r="C9" s="1388"/>
      <c r="D9" s="1388"/>
      <c r="E9" s="1388"/>
      <c r="F9" s="1388"/>
      <c r="G9" s="1388"/>
      <c r="H9" s="1388"/>
      <c r="I9" s="1388"/>
      <c r="J9" s="1388"/>
      <c r="K9" s="1388"/>
      <c r="L9" s="1388"/>
      <c r="M9" s="1388"/>
      <c r="N9" s="1388"/>
      <c r="O9" s="1388"/>
      <c r="P9" s="412"/>
      <c r="Q9" s="413"/>
    </row>
    <row r="10" spans="1:17" x14ac:dyDescent="0.25">
      <c r="A10" s="1388" t="s">
        <v>802</v>
      </c>
      <c r="B10" s="1388"/>
      <c r="C10" s="1388"/>
      <c r="D10" s="1388"/>
      <c r="E10" s="1388"/>
      <c r="F10" s="1388"/>
      <c r="G10" s="1388"/>
      <c r="H10" s="1388"/>
      <c r="I10" s="1388"/>
      <c r="J10" s="1388"/>
      <c r="K10" s="1388"/>
      <c r="L10" s="1388"/>
      <c r="M10" s="1388"/>
      <c r="N10" s="1388"/>
      <c r="O10" s="1388"/>
      <c r="P10" s="412"/>
      <c r="Q10" s="413"/>
    </row>
    <row r="11" spans="1:17" x14ac:dyDescent="0.25">
      <c r="A11" s="1389"/>
      <c r="B11" s="1390"/>
      <c r="C11" s="1390"/>
      <c r="D11" s="1390"/>
      <c r="E11" s="1390"/>
      <c r="F11" s="1390"/>
      <c r="G11" s="1390"/>
      <c r="H11" s="1390"/>
      <c r="I11" s="1390"/>
      <c r="J11" s="1390"/>
      <c r="K11" s="1390"/>
      <c r="L11" s="1390"/>
      <c r="M11" s="1390"/>
      <c r="N11" s="1390"/>
      <c r="O11" s="1390"/>
      <c r="P11" s="1390"/>
      <c r="Q11" s="1390"/>
    </row>
    <row r="12" spans="1:17" x14ac:dyDescent="0.25">
      <c r="A12" s="414"/>
      <c r="B12" s="415"/>
      <c r="C12" s="415"/>
      <c r="D12" s="415"/>
      <c r="E12" s="416"/>
      <c r="F12" s="416"/>
      <c r="G12" s="416"/>
      <c r="H12" s="417"/>
      <c r="I12" s="415"/>
      <c r="J12" s="418"/>
      <c r="K12" s="419"/>
      <c r="L12" s="418"/>
      <c r="M12" s="418"/>
      <c r="N12" s="416"/>
      <c r="O12" s="416"/>
      <c r="P12" s="420"/>
      <c r="Q12" s="415"/>
    </row>
    <row r="13" spans="1:17" x14ac:dyDescent="0.25">
      <c r="A13" s="1381" t="s">
        <v>1</v>
      </c>
      <c r="B13" s="1381" t="s">
        <v>2</v>
      </c>
      <c r="C13" s="1381" t="s">
        <v>3</v>
      </c>
      <c r="D13" s="1381"/>
      <c r="E13" s="1381" t="s">
        <v>4</v>
      </c>
      <c r="F13" s="1379" t="s">
        <v>5</v>
      </c>
      <c r="G13" s="1381" t="s">
        <v>6</v>
      </c>
      <c r="H13" s="1382" t="s">
        <v>7</v>
      </c>
      <c r="I13" s="1382"/>
      <c r="J13" s="1382"/>
      <c r="K13" s="1382"/>
      <c r="L13" s="1382"/>
      <c r="M13" s="1381" t="s">
        <v>8</v>
      </c>
      <c r="N13" s="1381" t="s">
        <v>9</v>
      </c>
      <c r="O13" s="1386" t="s">
        <v>1664</v>
      </c>
      <c r="P13" s="1381" t="s">
        <v>1697</v>
      </c>
    </row>
    <row r="14" spans="1:17" x14ac:dyDescent="0.25">
      <c r="A14" s="1381"/>
      <c r="B14" s="1381"/>
      <c r="C14" s="1381"/>
      <c r="D14" s="1381"/>
      <c r="E14" s="1381"/>
      <c r="F14" s="1380"/>
      <c r="G14" s="1381"/>
      <c r="H14" s="421" t="s">
        <v>11</v>
      </c>
      <c r="I14" s="421" t="s">
        <v>12</v>
      </c>
      <c r="J14" s="421" t="s">
        <v>13</v>
      </c>
      <c r="K14" s="421" t="s">
        <v>14</v>
      </c>
      <c r="L14" s="421" t="s">
        <v>15</v>
      </c>
      <c r="M14" s="1381"/>
      <c r="N14" s="1381"/>
      <c r="O14" s="1387"/>
      <c r="P14" s="1381"/>
    </row>
    <row r="15" spans="1:17" x14ac:dyDescent="0.25">
      <c r="A15" s="422">
        <v>1</v>
      </c>
      <c r="B15" s="423" t="s">
        <v>1124</v>
      </c>
      <c r="C15" s="423" t="s">
        <v>1125</v>
      </c>
      <c r="D15" s="423" t="s">
        <v>226</v>
      </c>
      <c r="E15" s="424" t="s">
        <v>22</v>
      </c>
      <c r="F15" s="423" t="s">
        <v>1126</v>
      </c>
      <c r="G15" s="423" t="s">
        <v>18</v>
      </c>
      <c r="H15" s="425">
        <v>14</v>
      </c>
      <c r="I15" s="426">
        <v>22</v>
      </c>
      <c r="J15" s="427">
        <v>10</v>
      </c>
      <c r="K15" s="427">
        <v>21</v>
      </c>
      <c r="L15" s="427">
        <v>3</v>
      </c>
      <c r="M15" s="426">
        <f>H15+I15+J15+K15+L15</f>
        <v>70</v>
      </c>
      <c r="N15" s="428" t="str">
        <f>IF(M15&gt;=90,"Xuất Sắc",IF(AND(M15&gt;=80,M15&lt;=89),"Tốt",IF(AND(M15&gt;=64,M15&lt;=79),"Khá","Trung Bình")))</f>
        <v>Khá</v>
      </c>
      <c r="O15" s="428"/>
      <c r="P15" s="429" t="s">
        <v>1673</v>
      </c>
    </row>
    <row r="16" spans="1:17" ht="31.5" x14ac:dyDescent="0.25">
      <c r="A16" s="422">
        <v>2</v>
      </c>
      <c r="B16" s="423" t="s">
        <v>1127</v>
      </c>
      <c r="C16" s="423" t="s">
        <v>146</v>
      </c>
      <c r="D16" s="423" t="s">
        <v>52</v>
      </c>
      <c r="E16" s="424" t="s">
        <v>17</v>
      </c>
      <c r="F16" s="423" t="s">
        <v>1128</v>
      </c>
      <c r="G16" s="423" t="s">
        <v>98</v>
      </c>
      <c r="H16" s="425">
        <v>16</v>
      </c>
      <c r="I16" s="426">
        <v>25</v>
      </c>
      <c r="J16" s="427">
        <v>12</v>
      </c>
      <c r="K16" s="427">
        <v>19</v>
      </c>
      <c r="L16" s="427">
        <v>10</v>
      </c>
      <c r="M16" s="426">
        <f>H16+I16+J16+K16+L16</f>
        <v>82</v>
      </c>
      <c r="N16" s="428" t="str">
        <f>IF(M16&gt;=90,"Xuất Sắc",IF(AND(M16&gt;=80,M16&lt;=89),"Tốt",IF(AND(M16&gt;=64,M16&lt;=79),"Khá","Trung Bình")))</f>
        <v>Tốt</v>
      </c>
      <c r="O16" s="428"/>
      <c r="P16" s="430" t="s">
        <v>2360</v>
      </c>
    </row>
    <row r="17" spans="1:16" x14ac:dyDescent="0.25">
      <c r="A17" s="431">
        <v>3</v>
      </c>
      <c r="B17" s="432" t="s">
        <v>1129</v>
      </c>
      <c r="C17" s="432" t="s">
        <v>230</v>
      </c>
      <c r="D17" s="432" t="s">
        <v>1130</v>
      </c>
      <c r="E17" s="433" t="s">
        <v>22</v>
      </c>
      <c r="F17" s="432" t="s">
        <v>1131</v>
      </c>
      <c r="G17" s="432" t="s">
        <v>98</v>
      </c>
      <c r="H17" s="425">
        <v>14</v>
      </c>
      <c r="I17" s="426">
        <v>22</v>
      </c>
      <c r="J17" s="427">
        <v>17</v>
      </c>
      <c r="K17" s="427">
        <v>19</v>
      </c>
      <c r="L17" s="427">
        <v>0</v>
      </c>
      <c r="M17" s="426">
        <f>H17+I17+J17+K17+L17</f>
        <v>72</v>
      </c>
      <c r="N17" s="428" t="str">
        <f>IF(M17&gt;=90,"Xuất Sắc",IF(AND(M17&gt;=80,M17&lt;=89),"Tốt",IF(AND(M17&gt;=64,M17&lt;=79),"Khá","Trung Bình")))</f>
        <v>Khá</v>
      </c>
      <c r="O17" s="428"/>
      <c r="P17" s="429" t="s">
        <v>1674</v>
      </c>
    </row>
    <row r="18" spans="1:16" x14ac:dyDescent="0.25">
      <c r="A18" s="422">
        <v>4</v>
      </c>
      <c r="B18" s="432" t="s">
        <v>1132</v>
      </c>
      <c r="C18" s="432" t="s">
        <v>1133</v>
      </c>
      <c r="D18" s="432" t="s">
        <v>52</v>
      </c>
      <c r="E18" s="433" t="s">
        <v>17</v>
      </c>
      <c r="F18" s="432" t="s">
        <v>1134</v>
      </c>
      <c r="G18" s="432" t="s">
        <v>18</v>
      </c>
      <c r="H18" s="425">
        <v>14</v>
      </c>
      <c r="I18" s="426">
        <v>22</v>
      </c>
      <c r="J18" s="427">
        <v>10</v>
      </c>
      <c r="K18" s="427">
        <v>19</v>
      </c>
      <c r="L18" s="427">
        <v>0</v>
      </c>
      <c r="M18" s="434">
        <f t="shared" ref="M18:M46" si="0">H18+I18+J18+K18+L18</f>
        <v>65</v>
      </c>
      <c r="N18" s="435" t="str">
        <f t="shared" ref="N18:N46" si="1">IF(M18&gt;=90,"Xuất Sắc",IF(AND(M18&gt;=80,M18&lt;=89),"Tốt",IF(AND(M18&gt;=64,M18&lt;=79),"Khá","Trung Bình")))</f>
        <v>Khá</v>
      </c>
      <c r="O18" s="435"/>
      <c r="P18" s="429" t="s">
        <v>1675</v>
      </c>
    </row>
    <row r="19" spans="1:16" x14ac:dyDescent="0.25">
      <c r="A19" s="422">
        <v>5</v>
      </c>
      <c r="B19" s="432" t="s">
        <v>1135</v>
      </c>
      <c r="C19" s="432" t="s">
        <v>1136</v>
      </c>
      <c r="D19" s="432" t="s">
        <v>42</v>
      </c>
      <c r="E19" s="433" t="s">
        <v>22</v>
      </c>
      <c r="F19" s="432" t="s">
        <v>1076</v>
      </c>
      <c r="G19" s="432" t="s">
        <v>18</v>
      </c>
      <c r="H19" s="425">
        <v>14</v>
      </c>
      <c r="I19" s="426">
        <v>22</v>
      </c>
      <c r="J19" s="427">
        <v>10</v>
      </c>
      <c r="K19" s="427">
        <v>19</v>
      </c>
      <c r="L19" s="427">
        <v>0</v>
      </c>
      <c r="M19" s="434">
        <f t="shared" si="0"/>
        <v>65</v>
      </c>
      <c r="N19" s="435" t="str">
        <f t="shared" si="1"/>
        <v>Khá</v>
      </c>
      <c r="O19" s="435"/>
      <c r="P19" s="429" t="s">
        <v>1675</v>
      </c>
    </row>
    <row r="20" spans="1:16" ht="31.5" x14ac:dyDescent="0.25">
      <c r="A20" s="431">
        <v>6</v>
      </c>
      <c r="B20" s="432" t="s">
        <v>1137</v>
      </c>
      <c r="C20" s="432" t="s">
        <v>243</v>
      </c>
      <c r="D20" s="432" t="s">
        <v>42</v>
      </c>
      <c r="E20" s="433" t="s">
        <v>17</v>
      </c>
      <c r="F20" s="432" t="s">
        <v>1138</v>
      </c>
      <c r="G20" s="432" t="s">
        <v>18</v>
      </c>
      <c r="H20" s="425">
        <v>16</v>
      </c>
      <c r="I20" s="426">
        <v>22</v>
      </c>
      <c r="J20" s="427">
        <v>17</v>
      </c>
      <c r="K20" s="427">
        <v>25</v>
      </c>
      <c r="L20" s="427">
        <v>6</v>
      </c>
      <c r="M20" s="434">
        <f t="shared" si="0"/>
        <v>86</v>
      </c>
      <c r="N20" s="435" t="str">
        <f t="shared" si="1"/>
        <v>Tốt</v>
      </c>
      <c r="O20" s="435"/>
      <c r="P20" s="430" t="s">
        <v>1676</v>
      </c>
    </row>
    <row r="21" spans="1:16" s="874" customFormat="1" x14ac:dyDescent="0.25">
      <c r="A21" s="866">
        <v>7</v>
      </c>
      <c r="B21" s="867" t="s">
        <v>1139</v>
      </c>
      <c r="C21" s="867" t="s">
        <v>654</v>
      </c>
      <c r="D21" s="867" t="s">
        <v>45</v>
      </c>
      <c r="E21" s="868" t="s">
        <v>17</v>
      </c>
      <c r="F21" s="867" t="s">
        <v>1140</v>
      </c>
      <c r="G21" s="867" t="s">
        <v>18</v>
      </c>
      <c r="H21" s="869">
        <v>18</v>
      </c>
      <c r="I21" s="870">
        <v>22</v>
      </c>
      <c r="J21" s="871">
        <v>12</v>
      </c>
      <c r="K21" s="871">
        <v>23</v>
      </c>
      <c r="L21" s="871">
        <v>6</v>
      </c>
      <c r="M21" s="872">
        <f t="shared" si="0"/>
        <v>81</v>
      </c>
      <c r="N21" s="872" t="str">
        <f t="shared" si="1"/>
        <v>Tốt</v>
      </c>
      <c r="O21" s="872"/>
      <c r="P21" s="873" t="s">
        <v>1677</v>
      </c>
    </row>
    <row r="22" spans="1:16" x14ac:dyDescent="0.25">
      <c r="A22" s="422">
        <v>8</v>
      </c>
      <c r="B22" s="432" t="s">
        <v>1141</v>
      </c>
      <c r="C22" s="432" t="s">
        <v>1142</v>
      </c>
      <c r="D22" s="432" t="s">
        <v>31</v>
      </c>
      <c r="E22" s="433" t="s">
        <v>22</v>
      </c>
      <c r="F22" s="432" t="s">
        <v>1066</v>
      </c>
      <c r="G22" s="432" t="s">
        <v>18</v>
      </c>
      <c r="H22" s="425">
        <v>14</v>
      </c>
      <c r="I22" s="426">
        <v>22</v>
      </c>
      <c r="J22" s="427">
        <v>10</v>
      </c>
      <c r="K22" s="427">
        <v>19</v>
      </c>
      <c r="L22" s="427">
        <v>0</v>
      </c>
      <c r="M22" s="434">
        <f t="shared" si="0"/>
        <v>65</v>
      </c>
      <c r="N22" s="435" t="str">
        <f t="shared" si="1"/>
        <v>Khá</v>
      </c>
      <c r="O22" s="435"/>
      <c r="P22" s="429" t="s">
        <v>1675</v>
      </c>
    </row>
    <row r="23" spans="1:16" x14ac:dyDescent="0.25">
      <c r="A23" s="431">
        <v>9</v>
      </c>
      <c r="B23" s="432" t="s">
        <v>1143</v>
      </c>
      <c r="C23" s="432" t="s">
        <v>262</v>
      </c>
      <c r="D23" s="432" t="s">
        <v>66</v>
      </c>
      <c r="E23" s="433" t="s">
        <v>17</v>
      </c>
      <c r="F23" s="432" t="s">
        <v>1016</v>
      </c>
      <c r="G23" s="432" t="s">
        <v>18</v>
      </c>
      <c r="H23" s="425">
        <v>14</v>
      </c>
      <c r="I23" s="426">
        <v>22</v>
      </c>
      <c r="J23" s="427">
        <v>10</v>
      </c>
      <c r="K23" s="427">
        <v>19</v>
      </c>
      <c r="L23" s="427">
        <v>0</v>
      </c>
      <c r="M23" s="434">
        <f t="shared" si="0"/>
        <v>65</v>
      </c>
      <c r="N23" s="435" t="str">
        <f t="shared" si="1"/>
        <v>Khá</v>
      </c>
      <c r="O23" s="435"/>
      <c r="P23" s="429" t="s">
        <v>1678</v>
      </c>
    </row>
    <row r="24" spans="1:16" x14ac:dyDescent="0.25">
      <c r="A24" s="422">
        <v>10</v>
      </c>
      <c r="B24" s="432" t="s">
        <v>1145</v>
      </c>
      <c r="C24" s="432" t="s">
        <v>76</v>
      </c>
      <c r="D24" s="432" t="s">
        <v>73</v>
      </c>
      <c r="E24" s="433" t="s">
        <v>22</v>
      </c>
      <c r="F24" s="432" t="s">
        <v>843</v>
      </c>
      <c r="G24" s="432" t="s">
        <v>18</v>
      </c>
      <c r="H24" s="425">
        <v>14</v>
      </c>
      <c r="I24" s="426">
        <v>22</v>
      </c>
      <c r="J24" s="427">
        <v>10</v>
      </c>
      <c r="K24" s="427">
        <v>21</v>
      </c>
      <c r="L24" s="427">
        <v>0</v>
      </c>
      <c r="M24" s="434">
        <f t="shared" si="0"/>
        <v>67</v>
      </c>
      <c r="N24" s="435" t="str">
        <f t="shared" si="1"/>
        <v>Khá</v>
      </c>
      <c r="O24" s="435"/>
      <c r="P24" s="429" t="s">
        <v>1679</v>
      </c>
    </row>
    <row r="25" spans="1:16" x14ac:dyDescent="0.25">
      <c r="A25" s="422">
        <v>11</v>
      </c>
      <c r="B25" s="423" t="s">
        <v>1146</v>
      </c>
      <c r="C25" s="423" t="s">
        <v>1147</v>
      </c>
      <c r="D25" s="423" t="s">
        <v>1148</v>
      </c>
      <c r="E25" s="424" t="s">
        <v>22</v>
      </c>
      <c r="F25" s="423" t="s">
        <v>1149</v>
      </c>
      <c r="G25" s="423" t="s">
        <v>18</v>
      </c>
      <c r="H25" s="425">
        <v>14</v>
      </c>
      <c r="I25" s="426">
        <v>22</v>
      </c>
      <c r="J25" s="427">
        <v>10</v>
      </c>
      <c r="K25" s="427">
        <v>19</v>
      </c>
      <c r="L25" s="427">
        <v>0</v>
      </c>
      <c r="M25" s="426">
        <f t="shared" si="0"/>
        <v>65</v>
      </c>
      <c r="N25" s="428" t="str">
        <f t="shared" si="1"/>
        <v>Khá</v>
      </c>
      <c r="O25" s="428"/>
      <c r="P25" s="429" t="s">
        <v>1675</v>
      </c>
    </row>
    <row r="26" spans="1:16" x14ac:dyDescent="0.25">
      <c r="A26" s="431">
        <v>12</v>
      </c>
      <c r="B26" s="423" t="s">
        <v>1150</v>
      </c>
      <c r="C26" s="423" t="s">
        <v>1151</v>
      </c>
      <c r="D26" s="423" t="s">
        <v>101</v>
      </c>
      <c r="E26" s="424" t="s">
        <v>22</v>
      </c>
      <c r="F26" s="423" t="s">
        <v>1152</v>
      </c>
      <c r="G26" s="423" t="s">
        <v>18</v>
      </c>
      <c r="H26" s="425">
        <v>14</v>
      </c>
      <c r="I26" s="426">
        <v>22</v>
      </c>
      <c r="J26" s="427">
        <v>12</v>
      </c>
      <c r="K26" s="427">
        <v>19</v>
      </c>
      <c r="L26" s="427">
        <v>0</v>
      </c>
      <c r="M26" s="426">
        <f t="shared" si="0"/>
        <v>67</v>
      </c>
      <c r="N26" s="428" t="str">
        <f t="shared" si="1"/>
        <v>Khá</v>
      </c>
      <c r="O26" s="428"/>
      <c r="P26" s="429" t="s">
        <v>1680</v>
      </c>
    </row>
    <row r="27" spans="1:16" x14ac:dyDescent="0.25">
      <c r="A27" s="422">
        <v>13</v>
      </c>
      <c r="B27" s="423" t="s">
        <v>1153</v>
      </c>
      <c r="C27" s="423" t="s">
        <v>1154</v>
      </c>
      <c r="D27" s="423" t="s">
        <v>323</v>
      </c>
      <c r="E27" s="424" t="s">
        <v>22</v>
      </c>
      <c r="F27" s="423" t="s">
        <v>1126</v>
      </c>
      <c r="G27" s="423" t="s">
        <v>18</v>
      </c>
      <c r="H27" s="425">
        <v>16</v>
      </c>
      <c r="I27" s="426">
        <v>22</v>
      </c>
      <c r="J27" s="427">
        <v>12</v>
      </c>
      <c r="K27" s="427">
        <v>21</v>
      </c>
      <c r="L27" s="427">
        <v>3</v>
      </c>
      <c r="M27" s="426">
        <f t="shared" si="0"/>
        <v>74</v>
      </c>
      <c r="N27" s="428" t="str">
        <f t="shared" si="1"/>
        <v>Khá</v>
      </c>
      <c r="O27" s="428"/>
      <c r="P27" s="429" t="s">
        <v>1681</v>
      </c>
    </row>
    <row r="28" spans="1:16" x14ac:dyDescent="0.25">
      <c r="A28" s="422">
        <v>14</v>
      </c>
      <c r="B28" s="423" t="s">
        <v>1155</v>
      </c>
      <c r="C28" s="423" t="s">
        <v>1156</v>
      </c>
      <c r="D28" s="423" t="s">
        <v>1157</v>
      </c>
      <c r="E28" s="424" t="s">
        <v>17</v>
      </c>
      <c r="F28" s="423" t="s">
        <v>1158</v>
      </c>
      <c r="G28" s="423" t="s">
        <v>18</v>
      </c>
      <c r="H28" s="425">
        <v>14</v>
      </c>
      <c r="I28" s="426">
        <v>22</v>
      </c>
      <c r="J28" s="427">
        <v>10</v>
      </c>
      <c r="K28" s="427">
        <v>19</v>
      </c>
      <c r="L28" s="427">
        <v>6</v>
      </c>
      <c r="M28" s="426">
        <f t="shared" si="0"/>
        <v>71</v>
      </c>
      <c r="N28" s="428" t="str">
        <f t="shared" si="1"/>
        <v>Khá</v>
      </c>
      <c r="O28" s="428"/>
      <c r="P28" s="429" t="s">
        <v>1682</v>
      </c>
    </row>
    <row r="29" spans="1:16" x14ac:dyDescent="0.25">
      <c r="A29" s="431">
        <v>15</v>
      </c>
      <c r="B29" s="423" t="s">
        <v>1160</v>
      </c>
      <c r="C29" s="423" t="s">
        <v>1161</v>
      </c>
      <c r="D29" s="423" t="s">
        <v>21</v>
      </c>
      <c r="E29" s="424" t="s">
        <v>22</v>
      </c>
      <c r="F29" s="423" t="s">
        <v>1162</v>
      </c>
      <c r="G29" s="423" t="s">
        <v>46</v>
      </c>
      <c r="H29" s="425">
        <v>14</v>
      </c>
      <c r="I29" s="426">
        <v>22</v>
      </c>
      <c r="J29" s="427">
        <v>10</v>
      </c>
      <c r="K29" s="427">
        <v>19</v>
      </c>
      <c r="L29" s="427">
        <v>0</v>
      </c>
      <c r="M29" s="426">
        <f t="shared" si="0"/>
        <v>65</v>
      </c>
      <c r="N29" s="428" t="str">
        <f t="shared" si="1"/>
        <v>Khá</v>
      </c>
      <c r="O29" s="428"/>
      <c r="P29" s="429" t="s">
        <v>1675</v>
      </c>
    </row>
    <row r="30" spans="1:16" x14ac:dyDescent="0.25">
      <c r="A30" s="422">
        <v>16</v>
      </c>
      <c r="B30" s="423" t="s">
        <v>1163</v>
      </c>
      <c r="C30" s="423" t="s">
        <v>1164</v>
      </c>
      <c r="D30" s="423" t="s">
        <v>261</v>
      </c>
      <c r="E30" s="424" t="s">
        <v>17</v>
      </c>
      <c r="F30" s="423" t="s">
        <v>1062</v>
      </c>
      <c r="G30" s="423" t="s">
        <v>18</v>
      </c>
      <c r="H30" s="425">
        <v>12</v>
      </c>
      <c r="I30" s="426">
        <v>22</v>
      </c>
      <c r="J30" s="427">
        <v>10</v>
      </c>
      <c r="K30" s="427">
        <v>19</v>
      </c>
      <c r="L30" s="427">
        <v>0</v>
      </c>
      <c r="M30" s="426">
        <f t="shared" si="0"/>
        <v>63</v>
      </c>
      <c r="N30" s="428" t="str">
        <f t="shared" si="1"/>
        <v>Trung Bình</v>
      </c>
      <c r="O30" s="428"/>
      <c r="P30" s="429" t="s">
        <v>1675</v>
      </c>
    </row>
    <row r="31" spans="1:16" s="874" customFormat="1" x14ac:dyDescent="0.25">
      <c r="A31" s="866">
        <v>17</v>
      </c>
      <c r="B31" s="875" t="s">
        <v>1165</v>
      </c>
      <c r="C31" s="875" t="s">
        <v>1166</v>
      </c>
      <c r="D31" s="875" t="s">
        <v>42</v>
      </c>
      <c r="E31" s="876" t="s">
        <v>17</v>
      </c>
      <c r="F31" s="875" t="s">
        <v>713</v>
      </c>
      <c r="G31" s="875" t="s">
        <v>18</v>
      </c>
      <c r="H31" s="869">
        <v>12</v>
      </c>
      <c r="I31" s="870">
        <v>22</v>
      </c>
      <c r="J31" s="871">
        <v>15</v>
      </c>
      <c r="K31" s="871">
        <v>19</v>
      </c>
      <c r="L31" s="871">
        <v>0</v>
      </c>
      <c r="M31" s="870">
        <f t="shared" si="0"/>
        <v>68</v>
      </c>
      <c r="N31" s="870" t="str">
        <f t="shared" si="1"/>
        <v>Khá</v>
      </c>
      <c r="O31" s="870"/>
      <c r="P31" s="873" t="s">
        <v>1683</v>
      </c>
    </row>
    <row r="32" spans="1:16" s="874" customFormat="1" x14ac:dyDescent="0.25">
      <c r="A32" s="877">
        <v>18</v>
      </c>
      <c r="B32" s="878" t="s">
        <v>1167</v>
      </c>
      <c r="C32" s="878" t="s">
        <v>1168</v>
      </c>
      <c r="D32" s="878" t="s">
        <v>101</v>
      </c>
      <c r="E32" s="879" t="s">
        <v>22</v>
      </c>
      <c r="F32" s="878" t="s">
        <v>1169</v>
      </c>
      <c r="G32" s="878" t="s">
        <v>18</v>
      </c>
      <c r="H32" s="869">
        <v>12</v>
      </c>
      <c r="I32" s="870">
        <v>22</v>
      </c>
      <c r="J32" s="871">
        <v>15</v>
      </c>
      <c r="K32" s="871">
        <v>21</v>
      </c>
      <c r="L32" s="871">
        <v>0</v>
      </c>
      <c r="M32" s="870">
        <f t="shared" si="0"/>
        <v>70</v>
      </c>
      <c r="N32" s="870" t="str">
        <f t="shared" si="1"/>
        <v>Khá</v>
      </c>
      <c r="O32" s="870"/>
      <c r="P32" s="873" t="s">
        <v>1684</v>
      </c>
    </row>
    <row r="33" spans="1:17" ht="31.5" x14ac:dyDescent="0.25">
      <c r="A33" s="422">
        <v>19</v>
      </c>
      <c r="B33" s="423" t="s">
        <v>1170</v>
      </c>
      <c r="C33" s="423" t="s">
        <v>1171</v>
      </c>
      <c r="D33" s="423" t="s">
        <v>226</v>
      </c>
      <c r="E33" s="424" t="s">
        <v>22</v>
      </c>
      <c r="F33" s="423" t="s">
        <v>1172</v>
      </c>
      <c r="G33" s="423" t="s">
        <v>18</v>
      </c>
      <c r="H33" s="425">
        <v>16</v>
      </c>
      <c r="I33" s="426">
        <v>22</v>
      </c>
      <c r="J33" s="427">
        <v>17</v>
      </c>
      <c r="K33" s="427">
        <v>21</v>
      </c>
      <c r="L33" s="427">
        <v>4</v>
      </c>
      <c r="M33" s="426">
        <f t="shared" si="0"/>
        <v>80</v>
      </c>
      <c r="N33" s="428" t="str">
        <f t="shared" si="1"/>
        <v>Tốt</v>
      </c>
      <c r="O33" s="428"/>
      <c r="P33" s="430" t="s">
        <v>1696</v>
      </c>
    </row>
    <row r="34" spans="1:17" x14ac:dyDescent="0.25">
      <c r="A34" s="422">
        <v>20</v>
      </c>
      <c r="B34" s="423" t="s">
        <v>1173</v>
      </c>
      <c r="C34" s="423" t="s">
        <v>1174</v>
      </c>
      <c r="D34" s="436" t="s">
        <v>1175</v>
      </c>
      <c r="E34" s="424" t="s">
        <v>17</v>
      </c>
      <c r="F34" s="423" t="s">
        <v>1176</v>
      </c>
      <c r="G34" s="423" t="s">
        <v>18</v>
      </c>
      <c r="H34" s="425">
        <v>14</v>
      </c>
      <c r="I34" s="426">
        <v>22</v>
      </c>
      <c r="J34" s="427">
        <v>10</v>
      </c>
      <c r="K34" s="427">
        <v>19</v>
      </c>
      <c r="L34" s="427">
        <v>1</v>
      </c>
      <c r="M34" s="426">
        <f t="shared" si="0"/>
        <v>66</v>
      </c>
      <c r="N34" s="428" t="str">
        <f t="shared" si="1"/>
        <v>Khá</v>
      </c>
      <c r="O34" s="428"/>
      <c r="P34" s="429" t="s">
        <v>1685</v>
      </c>
    </row>
    <row r="35" spans="1:17" ht="31.5" x14ac:dyDescent="0.25">
      <c r="A35" s="431">
        <v>21</v>
      </c>
      <c r="B35" s="423" t="s">
        <v>1177</v>
      </c>
      <c r="C35" s="423" t="s">
        <v>1178</v>
      </c>
      <c r="D35" s="423" t="s">
        <v>1179</v>
      </c>
      <c r="E35" s="424" t="s">
        <v>17</v>
      </c>
      <c r="F35" s="423" t="s">
        <v>1180</v>
      </c>
      <c r="G35" s="423" t="s">
        <v>18</v>
      </c>
      <c r="H35" s="425">
        <v>14</v>
      </c>
      <c r="I35" s="426">
        <v>22</v>
      </c>
      <c r="J35" s="427">
        <v>12</v>
      </c>
      <c r="K35" s="427">
        <v>23</v>
      </c>
      <c r="L35" s="427">
        <v>3</v>
      </c>
      <c r="M35" s="426">
        <f t="shared" si="0"/>
        <v>74</v>
      </c>
      <c r="N35" s="428" t="str">
        <f t="shared" si="1"/>
        <v>Khá</v>
      </c>
      <c r="O35" s="428"/>
      <c r="P35" s="430" t="s">
        <v>1686</v>
      </c>
    </row>
    <row r="36" spans="1:17" ht="47.25" x14ac:dyDescent="0.25">
      <c r="A36" s="422">
        <v>22</v>
      </c>
      <c r="B36" s="423" t="s">
        <v>1181</v>
      </c>
      <c r="C36" s="423" t="s">
        <v>1045</v>
      </c>
      <c r="D36" s="423" t="s">
        <v>1182</v>
      </c>
      <c r="E36" s="424" t="s">
        <v>22</v>
      </c>
      <c r="F36" s="423" t="s">
        <v>1183</v>
      </c>
      <c r="G36" s="423" t="s">
        <v>18</v>
      </c>
      <c r="H36" s="425">
        <v>14</v>
      </c>
      <c r="I36" s="426">
        <v>22</v>
      </c>
      <c r="J36" s="427">
        <v>18</v>
      </c>
      <c r="K36" s="427">
        <v>21</v>
      </c>
      <c r="L36" s="427">
        <v>8</v>
      </c>
      <c r="M36" s="426">
        <f t="shared" si="0"/>
        <v>83</v>
      </c>
      <c r="N36" s="428" t="str">
        <f t="shared" si="1"/>
        <v>Tốt</v>
      </c>
      <c r="O36" s="428"/>
      <c r="P36" s="430" t="s">
        <v>1687</v>
      </c>
    </row>
    <row r="37" spans="1:17" x14ac:dyDescent="0.25">
      <c r="A37" s="422">
        <v>23</v>
      </c>
      <c r="B37" s="423" t="s">
        <v>1184</v>
      </c>
      <c r="C37" s="423" t="s">
        <v>814</v>
      </c>
      <c r="D37" s="423" t="s">
        <v>600</v>
      </c>
      <c r="E37" s="424" t="s">
        <v>22</v>
      </c>
      <c r="F37" s="423" t="s">
        <v>1185</v>
      </c>
      <c r="G37" s="423" t="s">
        <v>18</v>
      </c>
      <c r="H37" s="425">
        <v>14</v>
      </c>
      <c r="I37" s="426">
        <v>22</v>
      </c>
      <c r="J37" s="427">
        <v>10</v>
      </c>
      <c r="K37" s="427">
        <v>19</v>
      </c>
      <c r="L37" s="427">
        <v>0</v>
      </c>
      <c r="M37" s="426">
        <f t="shared" si="0"/>
        <v>65</v>
      </c>
      <c r="N37" s="428" t="str">
        <f t="shared" si="1"/>
        <v>Khá</v>
      </c>
      <c r="O37" s="428"/>
      <c r="P37" s="429" t="s">
        <v>1675</v>
      </c>
    </row>
    <row r="38" spans="1:17" x14ac:dyDescent="0.25">
      <c r="A38" s="431">
        <v>24</v>
      </c>
      <c r="B38" s="423" t="s">
        <v>1186</v>
      </c>
      <c r="C38" s="423" t="s">
        <v>654</v>
      </c>
      <c r="D38" s="423" t="s">
        <v>1187</v>
      </c>
      <c r="E38" s="424" t="s">
        <v>17</v>
      </c>
      <c r="F38" s="423" t="s">
        <v>1188</v>
      </c>
      <c r="G38" s="423" t="s">
        <v>18</v>
      </c>
      <c r="H38" s="425">
        <v>16</v>
      </c>
      <c r="I38" s="426">
        <v>22</v>
      </c>
      <c r="J38" s="427">
        <v>8</v>
      </c>
      <c r="K38" s="427">
        <v>19</v>
      </c>
      <c r="L38" s="427">
        <v>0</v>
      </c>
      <c r="M38" s="426">
        <f t="shared" si="0"/>
        <v>65</v>
      </c>
      <c r="N38" s="428" t="str">
        <f t="shared" si="1"/>
        <v>Khá</v>
      </c>
      <c r="O38" s="428"/>
      <c r="P38" s="429" t="s">
        <v>1675</v>
      </c>
    </row>
    <row r="39" spans="1:17" ht="47.25" x14ac:dyDescent="0.25">
      <c r="A39" s="422">
        <v>25</v>
      </c>
      <c r="B39" s="423" t="s">
        <v>1189</v>
      </c>
      <c r="C39" s="423" t="s">
        <v>1190</v>
      </c>
      <c r="D39" s="423" t="s">
        <v>54</v>
      </c>
      <c r="E39" s="424" t="s">
        <v>22</v>
      </c>
      <c r="F39" s="423" t="s">
        <v>1191</v>
      </c>
      <c r="G39" s="423" t="s">
        <v>18</v>
      </c>
      <c r="H39" s="425">
        <v>16</v>
      </c>
      <c r="I39" s="426">
        <v>25</v>
      </c>
      <c r="J39" s="427">
        <v>20</v>
      </c>
      <c r="K39" s="427">
        <v>23</v>
      </c>
      <c r="L39" s="427">
        <v>10</v>
      </c>
      <c r="M39" s="426">
        <f t="shared" si="0"/>
        <v>94</v>
      </c>
      <c r="N39" s="428" t="str">
        <f t="shared" si="1"/>
        <v>Xuất Sắc</v>
      </c>
      <c r="O39" s="428"/>
      <c r="P39" s="430" t="s">
        <v>1688</v>
      </c>
    </row>
    <row r="40" spans="1:17" x14ac:dyDescent="0.25">
      <c r="A40" s="422">
        <v>26</v>
      </c>
      <c r="B40" s="423" t="s">
        <v>1192</v>
      </c>
      <c r="C40" s="423" t="s">
        <v>242</v>
      </c>
      <c r="D40" s="423" t="s">
        <v>158</v>
      </c>
      <c r="E40" s="424" t="s">
        <v>17</v>
      </c>
      <c r="F40" s="423" t="s">
        <v>1193</v>
      </c>
      <c r="G40" s="423" t="s">
        <v>18</v>
      </c>
      <c r="H40" s="425">
        <v>14</v>
      </c>
      <c r="I40" s="426">
        <v>22</v>
      </c>
      <c r="J40" s="427">
        <v>10</v>
      </c>
      <c r="K40" s="427">
        <v>19</v>
      </c>
      <c r="L40" s="427">
        <v>0</v>
      </c>
      <c r="M40" s="426">
        <f t="shared" si="0"/>
        <v>65</v>
      </c>
      <c r="N40" s="428" t="str">
        <f t="shared" si="1"/>
        <v>Khá</v>
      </c>
      <c r="O40" s="428"/>
      <c r="P40" s="429" t="s">
        <v>1675</v>
      </c>
    </row>
    <row r="41" spans="1:17" x14ac:dyDescent="0.25">
      <c r="A41" s="431">
        <v>27</v>
      </c>
      <c r="B41" s="423" t="s">
        <v>1194</v>
      </c>
      <c r="C41" s="423" t="s">
        <v>1195</v>
      </c>
      <c r="D41" s="423" t="s">
        <v>1196</v>
      </c>
      <c r="E41" s="424" t="s">
        <v>17</v>
      </c>
      <c r="F41" s="423" t="s">
        <v>1076</v>
      </c>
      <c r="G41" s="423" t="s">
        <v>18</v>
      </c>
      <c r="H41" s="425">
        <v>14</v>
      </c>
      <c r="I41" s="426">
        <v>22</v>
      </c>
      <c r="J41" s="427">
        <v>10</v>
      </c>
      <c r="K41" s="427">
        <v>19</v>
      </c>
      <c r="L41" s="427">
        <v>0</v>
      </c>
      <c r="M41" s="426">
        <f t="shared" si="0"/>
        <v>65</v>
      </c>
      <c r="N41" s="428" t="str">
        <f t="shared" si="1"/>
        <v>Khá</v>
      </c>
      <c r="O41" s="428"/>
      <c r="P41" s="429" t="s">
        <v>1675</v>
      </c>
    </row>
    <row r="42" spans="1:17" x14ac:dyDescent="0.25">
      <c r="A42" s="422">
        <v>28</v>
      </c>
      <c r="B42" s="423" t="s">
        <v>1197</v>
      </c>
      <c r="C42" s="423" t="s">
        <v>125</v>
      </c>
      <c r="D42" s="423" t="s">
        <v>173</v>
      </c>
      <c r="E42" s="424" t="s">
        <v>22</v>
      </c>
      <c r="F42" s="423" t="s">
        <v>1198</v>
      </c>
      <c r="G42" s="423" t="s">
        <v>18</v>
      </c>
      <c r="H42" s="425">
        <v>18</v>
      </c>
      <c r="I42" s="426">
        <v>22</v>
      </c>
      <c r="J42" s="427">
        <v>17</v>
      </c>
      <c r="K42" s="427">
        <v>21</v>
      </c>
      <c r="L42" s="427">
        <v>10</v>
      </c>
      <c r="M42" s="426">
        <f t="shared" si="0"/>
        <v>88</v>
      </c>
      <c r="N42" s="428" t="str">
        <f t="shared" si="1"/>
        <v>Tốt</v>
      </c>
      <c r="O42" s="428"/>
      <c r="P42" s="429" t="s">
        <v>1689</v>
      </c>
    </row>
    <row r="43" spans="1:17" ht="31.5" x14ac:dyDescent="0.25">
      <c r="A43" s="422">
        <v>29</v>
      </c>
      <c r="B43" s="423" t="s">
        <v>1199</v>
      </c>
      <c r="C43" s="423" t="s">
        <v>1200</v>
      </c>
      <c r="D43" s="423" t="s">
        <v>250</v>
      </c>
      <c r="E43" s="424" t="s">
        <v>17</v>
      </c>
      <c r="F43" s="423" t="s">
        <v>840</v>
      </c>
      <c r="G43" s="423" t="s">
        <v>98</v>
      </c>
      <c r="H43" s="425">
        <v>14</v>
      </c>
      <c r="I43" s="426">
        <v>22</v>
      </c>
      <c r="J43" s="427">
        <v>10</v>
      </c>
      <c r="K43" s="427">
        <v>19</v>
      </c>
      <c r="L43" s="427">
        <v>6</v>
      </c>
      <c r="M43" s="426">
        <f t="shared" si="0"/>
        <v>71</v>
      </c>
      <c r="N43" s="428" t="str">
        <f t="shared" si="1"/>
        <v>Khá</v>
      </c>
      <c r="O43" s="428"/>
      <c r="P43" s="430" t="s">
        <v>1690</v>
      </c>
    </row>
    <row r="44" spans="1:17" x14ac:dyDescent="0.25">
      <c r="A44" s="431">
        <v>30</v>
      </c>
      <c r="B44" s="423" t="s">
        <v>1201</v>
      </c>
      <c r="C44" s="423" t="s">
        <v>1202</v>
      </c>
      <c r="D44" s="423" t="s">
        <v>1203</v>
      </c>
      <c r="E44" s="424" t="s">
        <v>22</v>
      </c>
      <c r="F44" s="423" t="s">
        <v>1204</v>
      </c>
      <c r="G44" s="423" t="s">
        <v>18</v>
      </c>
      <c r="H44" s="425">
        <v>14</v>
      </c>
      <c r="I44" s="426">
        <v>22</v>
      </c>
      <c r="J44" s="427">
        <v>10</v>
      </c>
      <c r="K44" s="427">
        <v>19</v>
      </c>
      <c r="L44" s="427">
        <v>0</v>
      </c>
      <c r="M44" s="426">
        <f t="shared" si="0"/>
        <v>65</v>
      </c>
      <c r="N44" s="428" t="str">
        <f t="shared" si="1"/>
        <v>Khá</v>
      </c>
      <c r="O44" s="428"/>
      <c r="P44" s="429" t="s">
        <v>1675</v>
      </c>
    </row>
    <row r="45" spans="1:17" x14ac:dyDescent="0.25">
      <c r="A45" s="422">
        <v>31</v>
      </c>
      <c r="B45" s="432" t="s">
        <v>1205</v>
      </c>
      <c r="C45" s="432" t="s">
        <v>1206</v>
      </c>
      <c r="D45" s="432" t="s">
        <v>73</v>
      </c>
      <c r="E45" s="433" t="s">
        <v>22</v>
      </c>
      <c r="F45" s="432" t="s">
        <v>1207</v>
      </c>
      <c r="G45" s="432" t="s">
        <v>18</v>
      </c>
      <c r="H45" s="425">
        <v>14</v>
      </c>
      <c r="I45" s="426">
        <v>22</v>
      </c>
      <c r="J45" s="427">
        <v>10</v>
      </c>
      <c r="K45" s="427">
        <v>19</v>
      </c>
      <c r="L45" s="427">
        <v>0</v>
      </c>
      <c r="M45" s="434">
        <f t="shared" si="0"/>
        <v>65</v>
      </c>
      <c r="N45" s="428" t="str">
        <f t="shared" si="1"/>
        <v>Khá</v>
      </c>
      <c r="O45" s="428"/>
      <c r="P45" s="429" t="s">
        <v>1675</v>
      </c>
    </row>
    <row r="46" spans="1:17" ht="31.5" x14ac:dyDescent="0.25">
      <c r="A46" s="422">
        <v>32</v>
      </c>
      <c r="B46" s="423" t="s">
        <v>1208</v>
      </c>
      <c r="C46" s="423" t="s">
        <v>1209</v>
      </c>
      <c r="D46" s="423" t="s">
        <v>1210</v>
      </c>
      <c r="E46" s="424" t="s">
        <v>22</v>
      </c>
      <c r="F46" s="423" t="s">
        <v>840</v>
      </c>
      <c r="G46" s="423" t="s">
        <v>18</v>
      </c>
      <c r="H46" s="425">
        <v>16</v>
      </c>
      <c r="I46" s="426">
        <v>22</v>
      </c>
      <c r="J46" s="427">
        <v>15</v>
      </c>
      <c r="K46" s="427">
        <v>21</v>
      </c>
      <c r="L46" s="427">
        <v>10</v>
      </c>
      <c r="M46" s="426">
        <f t="shared" si="0"/>
        <v>84</v>
      </c>
      <c r="N46" s="428" t="str">
        <f t="shared" si="1"/>
        <v>Tốt</v>
      </c>
      <c r="O46" s="428"/>
      <c r="P46" s="430" t="s">
        <v>1691</v>
      </c>
    </row>
    <row r="47" spans="1:17" x14ac:dyDescent="0.25">
      <c r="A47" s="437"/>
      <c r="B47" s="1377" t="s">
        <v>1692</v>
      </c>
      <c r="C47" s="1377"/>
      <c r="D47" s="1377"/>
      <c r="E47" s="437"/>
      <c r="F47" s="437"/>
      <c r="G47" s="437"/>
      <c r="H47" s="437"/>
      <c r="I47" s="438"/>
      <c r="J47" s="438"/>
      <c r="K47" s="438"/>
      <c r="L47" s="438"/>
      <c r="M47" s="438"/>
      <c r="N47" s="438"/>
      <c r="O47" s="438"/>
      <c r="P47" s="439"/>
      <c r="Q47" s="438"/>
    </row>
    <row r="48" spans="1:17" x14ac:dyDescent="0.25">
      <c r="A48" s="408"/>
      <c r="B48" s="1378"/>
      <c r="C48" s="1378"/>
      <c r="D48" s="1378"/>
      <c r="E48" s="1378"/>
      <c r="F48" s="1378"/>
      <c r="G48" s="1378"/>
      <c r="H48" s="1378" t="s">
        <v>1693</v>
      </c>
      <c r="I48" s="1378"/>
      <c r="J48" s="1378"/>
      <c r="K48" s="1378"/>
      <c r="L48" s="1378"/>
      <c r="M48" s="1378"/>
      <c r="N48" s="1378"/>
      <c r="O48" s="1378"/>
      <c r="P48" s="1378"/>
      <c r="Q48" s="1378"/>
    </row>
  </sheetData>
  <mergeCells count="25">
    <mergeCell ref="A13:A14"/>
    <mergeCell ref="B13:B14"/>
    <mergeCell ref="C13:D14"/>
    <mergeCell ref="K3:O3"/>
    <mergeCell ref="E13:E14"/>
    <mergeCell ref="O13:O14"/>
    <mergeCell ref="A7:O7"/>
    <mergeCell ref="A8:O8"/>
    <mergeCell ref="A9:O9"/>
    <mergeCell ref="A10:O10"/>
    <mergeCell ref="A11:Q11"/>
    <mergeCell ref="K1:O1"/>
    <mergeCell ref="B2:D2"/>
    <mergeCell ref="K2:O2"/>
    <mergeCell ref="B3:D3"/>
    <mergeCell ref="K5:O5"/>
    <mergeCell ref="B47:D47"/>
    <mergeCell ref="B48:G48"/>
    <mergeCell ref="H48:Q48"/>
    <mergeCell ref="F13:F14"/>
    <mergeCell ref="G13:G14"/>
    <mergeCell ref="H13:L13"/>
    <mergeCell ref="M13:M14"/>
    <mergeCell ref="N13:N14"/>
    <mergeCell ref="P13:P14"/>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topLeftCell="C1" workbookViewId="0">
      <selection activeCell="C52" sqref="A52:XFD52"/>
    </sheetView>
  </sheetViews>
  <sheetFormatPr defaultColWidth="9.140625" defaultRowHeight="15.75" x14ac:dyDescent="0.25"/>
  <cols>
    <col min="1" max="1" width="5.140625" style="619" bestFit="1" customWidth="1"/>
    <col min="2" max="2" width="11.28515625" style="18" bestFit="1" customWidth="1"/>
    <col min="3" max="3" width="14.5703125" style="18" customWidth="1"/>
    <col min="4" max="4" width="7.7109375" style="18" bestFit="1" customWidth="1"/>
    <col min="5" max="5" width="6.42578125" style="619" bestFit="1" customWidth="1"/>
    <col min="6" max="6" width="11.28515625" style="619" bestFit="1" customWidth="1"/>
    <col min="7" max="7" width="7.140625" style="18" customWidth="1"/>
    <col min="8" max="8" width="6.28515625" style="18" customWidth="1"/>
    <col min="9" max="9" width="7" style="18" customWidth="1"/>
    <col min="10" max="10" width="6.28515625" style="18" customWidth="1"/>
    <col min="11" max="11" width="6.5703125" style="18" customWidth="1"/>
    <col min="12" max="12" width="6.28515625" style="18" customWidth="1"/>
    <col min="13" max="13" width="7.5703125" style="18" bestFit="1" customWidth="1"/>
    <col min="14" max="14" width="7.5703125" style="18" customWidth="1"/>
    <col min="15" max="15" width="11.28515625" style="18" customWidth="1"/>
    <col min="16" max="16" width="99.28515625" style="18" customWidth="1"/>
    <col min="17" max="16384" width="9.140625" style="18"/>
  </cols>
  <sheetData>
    <row r="1" spans="1:16" x14ac:dyDescent="0.25">
      <c r="G1" s="57"/>
      <c r="K1" s="1218"/>
      <c r="L1" s="1218"/>
      <c r="M1" s="1218"/>
      <c r="N1" s="1218"/>
    </row>
    <row r="2" spans="1:16" s="22" customFormat="1" x14ac:dyDescent="0.25">
      <c r="A2" s="1227" t="s">
        <v>32</v>
      </c>
      <c r="B2" s="1227"/>
      <c r="C2" s="1227"/>
      <c r="D2" s="1227"/>
      <c r="E2" s="1227"/>
      <c r="F2" s="619"/>
      <c r="G2" s="58"/>
      <c r="H2" s="1219" t="s">
        <v>33</v>
      </c>
      <c r="I2" s="1219"/>
      <c r="J2" s="1219"/>
      <c r="K2" s="1219"/>
      <c r="L2" s="1219"/>
      <c r="M2" s="1219"/>
      <c r="N2" s="1219"/>
      <c r="O2" s="1219"/>
    </row>
    <row r="3" spans="1:16" x14ac:dyDescent="0.25">
      <c r="A3" s="1219" t="s">
        <v>34</v>
      </c>
      <c r="B3" s="1219"/>
      <c r="C3" s="1219"/>
      <c r="D3" s="1219"/>
      <c r="E3" s="1219"/>
      <c r="G3" s="57"/>
      <c r="H3" s="1219" t="s">
        <v>35</v>
      </c>
      <c r="I3" s="1219"/>
      <c r="J3" s="1219"/>
      <c r="K3" s="1219"/>
      <c r="L3" s="1219"/>
      <c r="M3" s="1219"/>
      <c r="N3" s="1219"/>
      <c r="O3" s="1219"/>
    </row>
    <row r="4" spans="1:16" x14ac:dyDescent="0.25">
      <c r="G4" s="57"/>
      <c r="H4" s="1218" t="s">
        <v>1694</v>
      </c>
      <c r="I4" s="1218"/>
      <c r="J4" s="1218"/>
      <c r="K4" s="1218"/>
      <c r="L4" s="1218"/>
      <c r="M4" s="1218"/>
      <c r="N4" s="1218"/>
      <c r="O4" s="1218"/>
    </row>
    <row r="5" spans="1:16" x14ac:dyDescent="0.25">
      <c r="A5" s="1219" t="s">
        <v>0</v>
      </c>
      <c r="B5" s="1219"/>
      <c r="C5" s="1219"/>
      <c r="D5" s="1219"/>
      <c r="E5" s="1219"/>
      <c r="F5" s="1219"/>
      <c r="G5" s="1219"/>
      <c r="H5" s="1219"/>
      <c r="I5" s="1219"/>
      <c r="J5" s="1219"/>
      <c r="K5" s="1219"/>
      <c r="L5" s="1219"/>
      <c r="M5" s="1219"/>
      <c r="N5" s="1219"/>
      <c r="O5" s="1219"/>
      <c r="P5" s="619"/>
    </row>
    <row r="6" spans="1:16" x14ac:dyDescent="0.25">
      <c r="A6" s="1277" t="s">
        <v>1566</v>
      </c>
      <c r="B6" s="1277"/>
      <c r="C6" s="1277"/>
      <c r="D6" s="1277"/>
      <c r="E6" s="1277"/>
      <c r="F6" s="1277"/>
      <c r="G6" s="1277"/>
      <c r="H6" s="1277"/>
      <c r="I6" s="1277"/>
      <c r="J6" s="1277"/>
      <c r="K6" s="1277"/>
      <c r="L6" s="1277"/>
      <c r="M6" s="1277"/>
      <c r="N6" s="1277"/>
      <c r="O6" s="8"/>
      <c r="P6" s="619"/>
    </row>
    <row r="7" spans="1:16" x14ac:dyDescent="0.25">
      <c r="A7" s="1277" t="s">
        <v>1211</v>
      </c>
      <c r="B7" s="1277"/>
      <c r="C7" s="1277"/>
      <c r="D7" s="1277"/>
      <c r="E7" s="1277"/>
      <c r="F7" s="1277"/>
      <c r="G7" s="1277"/>
      <c r="H7" s="1277"/>
      <c r="I7" s="1277"/>
      <c r="J7" s="1277"/>
      <c r="K7" s="1277"/>
      <c r="L7" s="1277"/>
      <c r="M7" s="1277"/>
      <c r="N7" s="1277"/>
      <c r="O7" s="618"/>
      <c r="P7" s="619"/>
    </row>
    <row r="8" spans="1:16" x14ac:dyDescent="0.25">
      <c r="A8" s="1277" t="s">
        <v>1212</v>
      </c>
      <c r="B8" s="1277"/>
      <c r="C8" s="1277"/>
      <c r="D8" s="1277"/>
      <c r="E8" s="1277"/>
      <c r="F8" s="1277"/>
      <c r="G8" s="1277"/>
      <c r="H8" s="1277"/>
      <c r="I8" s="1277"/>
      <c r="J8" s="1277"/>
      <c r="K8" s="1277"/>
      <c r="L8" s="1277"/>
      <c r="M8" s="1277"/>
      <c r="N8" s="1277"/>
      <c r="O8" s="618"/>
      <c r="P8" s="619"/>
    </row>
    <row r="9" spans="1:16" s="617" customFormat="1" x14ac:dyDescent="0.25">
      <c r="A9" s="1328" t="s">
        <v>1</v>
      </c>
      <c r="B9" s="1328" t="s">
        <v>2</v>
      </c>
      <c r="C9" s="1328" t="s">
        <v>3</v>
      </c>
      <c r="D9" s="1328"/>
      <c r="E9" s="1328" t="s">
        <v>4</v>
      </c>
      <c r="F9" s="1328" t="s">
        <v>5</v>
      </c>
      <c r="G9" s="1328" t="s">
        <v>38</v>
      </c>
      <c r="H9" s="1324" t="s">
        <v>7</v>
      </c>
      <c r="I9" s="1324"/>
      <c r="J9" s="1324"/>
      <c r="K9" s="1324"/>
      <c r="L9" s="1324"/>
      <c r="M9" s="1328" t="s">
        <v>8</v>
      </c>
      <c r="N9" s="1328" t="s">
        <v>9</v>
      </c>
      <c r="O9" s="1328" t="s">
        <v>10</v>
      </c>
      <c r="P9" s="1252" t="s">
        <v>1565</v>
      </c>
    </row>
    <row r="10" spans="1:16" s="22" customFormat="1" x14ac:dyDescent="0.25">
      <c r="A10" s="1328"/>
      <c r="B10" s="1328"/>
      <c r="C10" s="1328"/>
      <c r="D10" s="1328"/>
      <c r="E10" s="1328"/>
      <c r="F10" s="1328"/>
      <c r="G10" s="1328"/>
      <c r="H10" s="681" t="s">
        <v>11</v>
      </c>
      <c r="I10" s="681" t="s">
        <v>12</v>
      </c>
      <c r="J10" s="681" t="s">
        <v>13</v>
      </c>
      <c r="K10" s="681" t="s">
        <v>14</v>
      </c>
      <c r="L10" s="681" t="s">
        <v>15</v>
      </c>
      <c r="M10" s="1328"/>
      <c r="N10" s="1328"/>
      <c r="O10" s="1328"/>
      <c r="P10" s="1252"/>
    </row>
    <row r="11" spans="1:16" s="22" customFormat="1" x14ac:dyDescent="0.25">
      <c r="A11" s="682">
        <v>1</v>
      </c>
      <c r="B11" s="801">
        <v>110319052</v>
      </c>
      <c r="C11" s="802" t="s">
        <v>1213</v>
      </c>
      <c r="D11" s="802" t="s">
        <v>638</v>
      </c>
      <c r="E11" s="683" t="s">
        <v>22</v>
      </c>
      <c r="F11" s="683" t="s">
        <v>1214</v>
      </c>
      <c r="G11" s="682" t="s">
        <v>18</v>
      </c>
      <c r="H11" s="682">
        <v>12</v>
      </c>
      <c r="I11" s="682">
        <v>22</v>
      </c>
      <c r="J11" s="682">
        <v>14</v>
      </c>
      <c r="K11" s="682">
        <v>19</v>
      </c>
      <c r="L11" s="682">
        <v>1</v>
      </c>
      <c r="M11" s="682">
        <f>SUM(H11:L11)</f>
        <v>68</v>
      </c>
      <c r="N11" s="682" t="str">
        <f>IF(M11&gt;=90,"Xuất sắc",IF(M11&gt;=80,"Tốt",IF(M11&gt;=65,"Khá",IF(M11&gt;=50,"Trung bình",IF(M11&gt;=35,"Yếu","Kém")))))</f>
        <v>Khá</v>
      </c>
      <c r="O11" s="693"/>
      <c r="P11" s="803" t="s">
        <v>2277</v>
      </c>
    </row>
    <row r="12" spans="1:16" s="70" customFormat="1" x14ac:dyDescent="0.25">
      <c r="A12" s="730">
        <v>2</v>
      </c>
      <c r="B12" s="767" t="s">
        <v>1215</v>
      </c>
      <c r="C12" s="765" t="s">
        <v>1216</v>
      </c>
      <c r="D12" s="765" t="s">
        <v>73</v>
      </c>
      <c r="E12" s="804" t="s">
        <v>22</v>
      </c>
      <c r="F12" s="804" t="s">
        <v>1217</v>
      </c>
      <c r="G12" s="682" t="s">
        <v>18</v>
      </c>
      <c r="H12" s="730">
        <v>16</v>
      </c>
      <c r="I12" s="730">
        <v>22</v>
      </c>
      <c r="J12" s="730">
        <v>10</v>
      </c>
      <c r="K12" s="730">
        <v>19</v>
      </c>
      <c r="L12" s="730">
        <v>5</v>
      </c>
      <c r="M12" s="682">
        <f t="shared" ref="M12:M56" si="0">SUM(H12:L12)</f>
        <v>72</v>
      </c>
      <c r="N12" s="730" t="str">
        <f t="shared" ref="N12:N56" si="1">IF(M12&gt;=90,"Xuất sắc",IF(M12&gt;=80,"Tốt",IF(M12&gt;=65,"Khá",IF(M12&gt;=50,"Trung bình",IF(M12&gt;=35,"Yếu","Kém")))))</f>
        <v>Khá</v>
      </c>
      <c r="O12" s="755"/>
      <c r="P12" s="70" t="s">
        <v>2278</v>
      </c>
    </row>
    <row r="13" spans="1:16" s="65" customFormat="1" ht="47.25" x14ac:dyDescent="0.25">
      <c r="A13" s="805">
        <v>3</v>
      </c>
      <c r="B13" s="798">
        <v>110319003</v>
      </c>
      <c r="C13" s="806" t="s">
        <v>1218</v>
      </c>
      <c r="D13" s="806" t="s">
        <v>73</v>
      </c>
      <c r="E13" s="799" t="s">
        <v>17</v>
      </c>
      <c r="F13" s="799" t="s">
        <v>1219</v>
      </c>
      <c r="G13" s="807" t="s">
        <v>18</v>
      </c>
      <c r="H13" s="807">
        <v>18</v>
      </c>
      <c r="I13" s="807">
        <v>22</v>
      </c>
      <c r="J13" s="807">
        <v>12</v>
      </c>
      <c r="K13" s="807">
        <v>25</v>
      </c>
      <c r="L13" s="807">
        <v>5</v>
      </c>
      <c r="M13" s="807">
        <f t="shared" si="0"/>
        <v>82</v>
      </c>
      <c r="N13" s="807" t="str">
        <f t="shared" si="1"/>
        <v>Tốt</v>
      </c>
      <c r="O13" s="808"/>
      <c r="P13" s="834" t="s">
        <v>2290</v>
      </c>
    </row>
    <row r="14" spans="1:16" s="70" customFormat="1" x14ac:dyDescent="0.25">
      <c r="A14" s="809">
        <v>4</v>
      </c>
      <c r="B14" s="810" t="s">
        <v>1220</v>
      </c>
      <c r="C14" s="811" t="s">
        <v>1221</v>
      </c>
      <c r="D14" s="811" t="s">
        <v>73</v>
      </c>
      <c r="E14" s="812" t="s">
        <v>17</v>
      </c>
      <c r="F14" s="812" t="s">
        <v>1222</v>
      </c>
      <c r="G14" s="682" t="s">
        <v>18</v>
      </c>
      <c r="H14" s="809"/>
      <c r="I14" s="809"/>
      <c r="J14" s="809"/>
      <c r="K14" s="809"/>
      <c r="L14" s="809"/>
      <c r="M14" s="682">
        <f t="shared" si="0"/>
        <v>0</v>
      </c>
      <c r="N14" s="809" t="str">
        <f t="shared" si="1"/>
        <v>Kém</v>
      </c>
      <c r="O14" s="813" t="s">
        <v>1223</v>
      </c>
    </row>
    <row r="15" spans="1:16" s="22" customFormat="1" x14ac:dyDescent="0.25">
      <c r="A15" s="682">
        <v>5</v>
      </c>
      <c r="B15" s="801" t="s">
        <v>1224</v>
      </c>
      <c r="C15" s="765" t="s">
        <v>1225</v>
      </c>
      <c r="D15" s="765" t="s">
        <v>1226</v>
      </c>
      <c r="E15" s="683" t="s">
        <v>22</v>
      </c>
      <c r="F15" s="683" t="s">
        <v>1227</v>
      </c>
      <c r="G15" s="682" t="s">
        <v>18</v>
      </c>
      <c r="H15" s="814">
        <v>18</v>
      </c>
      <c r="I15" s="814">
        <v>22</v>
      </c>
      <c r="J15" s="814">
        <v>20</v>
      </c>
      <c r="K15" s="814">
        <v>19</v>
      </c>
      <c r="L15" s="814">
        <v>1</v>
      </c>
      <c r="M15" s="682">
        <f t="shared" si="0"/>
        <v>80</v>
      </c>
      <c r="N15" s="682" t="str">
        <f t="shared" si="1"/>
        <v>Tốt</v>
      </c>
      <c r="O15" s="815"/>
      <c r="P15" s="22" t="s">
        <v>2279</v>
      </c>
    </row>
    <row r="16" spans="1:16" s="22" customFormat="1" x14ac:dyDescent="0.25">
      <c r="A16" s="682">
        <v>6</v>
      </c>
      <c r="B16" s="801" t="s">
        <v>1228</v>
      </c>
      <c r="C16" s="765" t="s">
        <v>224</v>
      </c>
      <c r="D16" s="765" t="s">
        <v>42</v>
      </c>
      <c r="E16" s="683" t="s">
        <v>22</v>
      </c>
      <c r="F16" s="683" t="s">
        <v>1229</v>
      </c>
      <c r="G16" s="682" t="s">
        <v>18</v>
      </c>
      <c r="H16" s="682">
        <v>16</v>
      </c>
      <c r="I16" s="682">
        <v>22</v>
      </c>
      <c r="J16" s="682">
        <v>15</v>
      </c>
      <c r="K16" s="682">
        <v>19</v>
      </c>
      <c r="L16" s="682">
        <v>2</v>
      </c>
      <c r="M16" s="682">
        <f t="shared" si="0"/>
        <v>74</v>
      </c>
      <c r="N16" s="682" t="str">
        <f t="shared" si="1"/>
        <v>Khá</v>
      </c>
      <c r="O16" s="693"/>
      <c r="P16" s="22" t="s">
        <v>2280</v>
      </c>
    </row>
    <row r="17" spans="1:20" s="22" customFormat="1" x14ac:dyDescent="0.25">
      <c r="A17" s="692">
        <v>7</v>
      </c>
      <c r="B17" s="801" t="s">
        <v>1230</v>
      </c>
      <c r="C17" s="765" t="s">
        <v>1231</v>
      </c>
      <c r="D17" s="765" t="s">
        <v>42</v>
      </c>
      <c r="E17" s="683" t="s">
        <v>22</v>
      </c>
      <c r="F17" s="683" t="s">
        <v>1232</v>
      </c>
      <c r="G17" s="682" t="s">
        <v>18</v>
      </c>
      <c r="H17" s="682">
        <v>16</v>
      </c>
      <c r="I17" s="682">
        <v>22</v>
      </c>
      <c r="J17" s="682">
        <v>13</v>
      </c>
      <c r="K17" s="682">
        <v>21</v>
      </c>
      <c r="L17" s="682"/>
      <c r="M17" s="682">
        <f t="shared" si="0"/>
        <v>72</v>
      </c>
      <c r="N17" s="682" t="str">
        <f t="shared" si="1"/>
        <v>Khá</v>
      </c>
      <c r="O17" s="693"/>
      <c r="P17" s="22" t="s">
        <v>2281</v>
      </c>
    </row>
    <row r="18" spans="1:20" s="22" customFormat="1" x14ac:dyDescent="0.25">
      <c r="A18" s="682">
        <v>8</v>
      </c>
      <c r="B18" s="801" t="s">
        <v>1233</v>
      </c>
      <c r="C18" s="765" t="s">
        <v>1209</v>
      </c>
      <c r="D18" s="765" t="s">
        <v>84</v>
      </c>
      <c r="E18" s="683" t="s">
        <v>22</v>
      </c>
      <c r="F18" s="683" t="s">
        <v>1234</v>
      </c>
      <c r="G18" s="682" t="s">
        <v>18</v>
      </c>
      <c r="H18" s="682">
        <v>16</v>
      </c>
      <c r="I18" s="682">
        <v>22</v>
      </c>
      <c r="J18" s="682">
        <v>13</v>
      </c>
      <c r="K18" s="682">
        <v>19</v>
      </c>
      <c r="L18" s="682">
        <v>2</v>
      </c>
      <c r="M18" s="682">
        <f t="shared" si="0"/>
        <v>72</v>
      </c>
      <c r="N18" s="682" t="str">
        <f t="shared" si="1"/>
        <v>Khá</v>
      </c>
      <c r="O18" s="693"/>
      <c r="P18" s="22" t="s">
        <v>2282</v>
      </c>
    </row>
    <row r="19" spans="1:20" s="65" customFormat="1" ht="31.5" x14ac:dyDescent="0.25">
      <c r="A19" s="805">
        <v>9</v>
      </c>
      <c r="B19" s="798" t="s">
        <v>1235</v>
      </c>
      <c r="C19" s="806" t="s">
        <v>1236</v>
      </c>
      <c r="D19" s="806" t="s">
        <v>1019</v>
      </c>
      <c r="E19" s="799" t="s">
        <v>22</v>
      </c>
      <c r="F19" s="799" t="s">
        <v>1237</v>
      </c>
      <c r="G19" s="807" t="s">
        <v>18</v>
      </c>
      <c r="H19" s="807">
        <v>16</v>
      </c>
      <c r="I19" s="807">
        <v>22</v>
      </c>
      <c r="J19" s="807">
        <v>17</v>
      </c>
      <c r="K19" s="807">
        <v>19</v>
      </c>
      <c r="L19" s="807">
        <v>10</v>
      </c>
      <c r="M19" s="807">
        <f t="shared" si="0"/>
        <v>84</v>
      </c>
      <c r="N19" s="807" t="str">
        <f t="shared" si="1"/>
        <v>Tốt</v>
      </c>
      <c r="O19" s="808"/>
      <c r="P19" s="836" t="s">
        <v>2291</v>
      </c>
    </row>
    <row r="20" spans="1:20" s="150" customFormat="1" ht="57.75" customHeight="1" x14ac:dyDescent="0.25">
      <c r="A20" s="816">
        <v>10</v>
      </c>
      <c r="B20" s="817" t="s">
        <v>1238</v>
      </c>
      <c r="C20" s="818" t="s">
        <v>654</v>
      </c>
      <c r="D20" s="818" t="s">
        <v>45</v>
      </c>
      <c r="E20" s="819" t="s">
        <v>17</v>
      </c>
      <c r="F20" s="819" t="s">
        <v>1239</v>
      </c>
      <c r="G20" s="816" t="s">
        <v>18</v>
      </c>
      <c r="H20" s="816">
        <v>18</v>
      </c>
      <c r="I20" s="816">
        <v>22</v>
      </c>
      <c r="J20" s="816">
        <v>17</v>
      </c>
      <c r="K20" s="816">
        <v>20</v>
      </c>
      <c r="L20" s="816">
        <v>9</v>
      </c>
      <c r="M20" s="816">
        <f t="shared" si="0"/>
        <v>86</v>
      </c>
      <c r="N20" s="816" t="str">
        <f t="shared" si="1"/>
        <v>Tốt</v>
      </c>
      <c r="O20" s="820"/>
      <c r="P20" s="836" t="s">
        <v>2292</v>
      </c>
    </row>
    <row r="21" spans="1:20" s="109" customFormat="1" x14ac:dyDescent="0.25">
      <c r="A21" s="692">
        <v>11</v>
      </c>
      <c r="B21" s="801" t="s">
        <v>1240</v>
      </c>
      <c r="C21" s="765" t="s">
        <v>970</v>
      </c>
      <c r="D21" s="765" t="s">
        <v>16</v>
      </c>
      <c r="E21" s="683" t="s">
        <v>22</v>
      </c>
      <c r="F21" s="683" t="s">
        <v>1241</v>
      </c>
      <c r="G21" s="682" t="s">
        <v>18</v>
      </c>
      <c r="H21" s="682">
        <v>18</v>
      </c>
      <c r="I21" s="682">
        <v>22</v>
      </c>
      <c r="J21" s="682">
        <v>12</v>
      </c>
      <c r="K21" s="682">
        <v>16</v>
      </c>
      <c r="L21" s="814"/>
      <c r="M21" s="682">
        <f t="shared" si="0"/>
        <v>68</v>
      </c>
      <c r="N21" s="682" t="str">
        <f t="shared" si="1"/>
        <v>Khá</v>
      </c>
      <c r="O21" s="693"/>
      <c r="P21" s="838" t="s">
        <v>2283</v>
      </c>
      <c r="Q21" s="22"/>
      <c r="R21" s="22"/>
      <c r="S21" s="22"/>
      <c r="T21" s="22"/>
    </row>
    <row r="22" spans="1:20" s="65" customFormat="1" ht="50.25" customHeight="1" x14ac:dyDescent="0.25">
      <c r="A22" s="807">
        <v>12</v>
      </c>
      <c r="B22" s="798" t="s">
        <v>1242</v>
      </c>
      <c r="C22" s="806" t="s">
        <v>1243</v>
      </c>
      <c r="D22" s="806" t="s">
        <v>16</v>
      </c>
      <c r="E22" s="799" t="s">
        <v>22</v>
      </c>
      <c r="F22" s="799" t="s">
        <v>1227</v>
      </c>
      <c r="G22" s="807" t="s">
        <v>18</v>
      </c>
      <c r="H22" s="816">
        <v>16</v>
      </c>
      <c r="I22" s="816">
        <v>22</v>
      </c>
      <c r="J22" s="816">
        <v>12</v>
      </c>
      <c r="K22" s="816">
        <v>21</v>
      </c>
      <c r="L22" s="816">
        <v>10</v>
      </c>
      <c r="M22" s="807">
        <f t="shared" si="0"/>
        <v>81</v>
      </c>
      <c r="N22" s="807" t="str">
        <f t="shared" si="1"/>
        <v>Tốt</v>
      </c>
      <c r="O22" s="820" t="s">
        <v>231</v>
      </c>
      <c r="P22" s="837" t="s">
        <v>2293</v>
      </c>
    </row>
    <row r="23" spans="1:20" s="70" customFormat="1" x14ac:dyDescent="0.25">
      <c r="A23" s="821">
        <v>13</v>
      </c>
      <c r="B23" s="810" t="s">
        <v>1244</v>
      </c>
      <c r="C23" s="811" t="s">
        <v>67</v>
      </c>
      <c r="D23" s="811" t="s">
        <v>1245</v>
      </c>
      <c r="E23" s="812" t="s">
        <v>22</v>
      </c>
      <c r="F23" s="812" t="s">
        <v>1246</v>
      </c>
      <c r="G23" s="682" t="s">
        <v>18</v>
      </c>
      <c r="H23" s="809"/>
      <c r="I23" s="809"/>
      <c r="J23" s="809"/>
      <c r="K23" s="809"/>
      <c r="L23" s="809"/>
      <c r="M23" s="682">
        <f t="shared" si="0"/>
        <v>0</v>
      </c>
      <c r="N23" s="809" t="str">
        <f t="shared" si="1"/>
        <v>Kém</v>
      </c>
      <c r="O23" s="813" t="s">
        <v>1223</v>
      </c>
    </row>
    <row r="24" spans="1:20" s="70" customFormat="1" x14ac:dyDescent="0.25">
      <c r="A24" s="809">
        <v>14</v>
      </c>
      <c r="B24" s="810" t="s">
        <v>1247</v>
      </c>
      <c r="C24" s="811" t="s">
        <v>1142</v>
      </c>
      <c r="D24" s="811" t="s">
        <v>101</v>
      </c>
      <c r="E24" s="812" t="s">
        <v>22</v>
      </c>
      <c r="F24" s="812" t="s">
        <v>1248</v>
      </c>
      <c r="G24" s="682" t="s">
        <v>18</v>
      </c>
      <c r="H24" s="809"/>
      <c r="I24" s="809"/>
      <c r="J24" s="809"/>
      <c r="K24" s="809"/>
      <c r="L24" s="809"/>
      <c r="M24" s="682">
        <f t="shared" si="0"/>
        <v>0</v>
      </c>
      <c r="N24" s="809" t="str">
        <f t="shared" si="1"/>
        <v>Kém</v>
      </c>
      <c r="O24" s="813" t="s">
        <v>1223</v>
      </c>
    </row>
    <row r="25" spans="1:20" s="22" customFormat="1" ht="31.5" x14ac:dyDescent="0.25">
      <c r="A25" s="692">
        <v>15</v>
      </c>
      <c r="B25" s="801" t="s">
        <v>1249</v>
      </c>
      <c r="C25" s="765" t="s">
        <v>550</v>
      </c>
      <c r="D25" s="765" t="s">
        <v>221</v>
      </c>
      <c r="E25" s="683" t="s">
        <v>17</v>
      </c>
      <c r="F25" s="683" t="s">
        <v>1250</v>
      </c>
      <c r="G25" s="682" t="s">
        <v>18</v>
      </c>
      <c r="H25" s="814">
        <v>16</v>
      </c>
      <c r="I25" s="814">
        <v>22</v>
      </c>
      <c r="J25" s="814">
        <v>12</v>
      </c>
      <c r="K25" s="814">
        <v>19</v>
      </c>
      <c r="L25" s="682">
        <v>3</v>
      </c>
      <c r="M25" s="682">
        <f t="shared" si="0"/>
        <v>72</v>
      </c>
      <c r="N25" s="682" t="str">
        <f t="shared" si="1"/>
        <v>Khá</v>
      </c>
      <c r="O25" s="693"/>
      <c r="P25" s="839" t="s">
        <v>2357</v>
      </c>
    </row>
    <row r="26" spans="1:20" s="22" customFormat="1" ht="31.5" x14ac:dyDescent="0.25">
      <c r="A26" s="682">
        <v>16</v>
      </c>
      <c r="B26" s="801" t="s">
        <v>1251</v>
      </c>
      <c r="C26" s="765" t="s">
        <v>541</v>
      </c>
      <c r="D26" s="765" t="s">
        <v>223</v>
      </c>
      <c r="E26" s="683" t="s">
        <v>22</v>
      </c>
      <c r="F26" s="683" t="s">
        <v>1252</v>
      </c>
      <c r="G26" s="682" t="s">
        <v>18</v>
      </c>
      <c r="H26" s="814">
        <v>16</v>
      </c>
      <c r="I26" s="814">
        <v>22</v>
      </c>
      <c r="J26" s="814">
        <v>12</v>
      </c>
      <c r="K26" s="814">
        <v>21</v>
      </c>
      <c r="L26" s="682">
        <v>10</v>
      </c>
      <c r="M26" s="682">
        <f t="shared" si="0"/>
        <v>81</v>
      </c>
      <c r="N26" s="682" t="str">
        <f t="shared" si="1"/>
        <v>Tốt</v>
      </c>
      <c r="O26" s="693"/>
      <c r="P26" s="839" t="s">
        <v>2294</v>
      </c>
    </row>
    <row r="27" spans="1:20" s="109" customFormat="1" x14ac:dyDescent="0.25">
      <c r="A27" s="692">
        <v>17</v>
      </c>
      <c r="B27" s="801" t="s">
        <v>1253</v>
      </c>
      <c r="C27" s="765" t="s">
        <v>2284</v>
      </c>
      <c r="D27" s="765" t="s">
        <v>26</v>
      </c>
      <c r="E27" s="683" t="s">
        <v>22</v>
      </c>
      <c r="F27" s="683" t="s">
        <v>1254</v>
      </c>
      <c r="G27" s="682" t="s">
        <v>18</v>
      </c>
      <c r="H27" s="814">
        <v>16</v>
      </c>
      <c r="I27" s="814">
        <v>22</v>
      </c>
      <c r="J27" s="814">
        <v>10</v>
      </c>
      <c r="K27" s="814">
        <v>19</v>
      </c>
      <c r="L27" s="682"/>
      <c r="M27" s="682">
        <f t="shared" si="0"/>
        <v>67</v>
      </c>
      <c r="N27" s="682" t="str">
        <f t="shared" si="1"/>
        <v>Khá</v>
      </c>
      <c r="O27" s="693"/>
      <c r="P27" s="22" t="s">
        <v>2285</v>
      </c>
      <c r="Q27" s="22"/>
      <c r="R27" s="22"/>
      <c r="S27" s="22"/>
    </row>
    <row r="28" spans="1:20" s="70" customFormat="1" x14ac:dyDescent="0.25">
      <c r="A28" s="809">
        <v>18</v>
      </c>
      <c r="B28" s="810" t="s">
        <v>1255</v>
      </c>
      <c r="C28" s="811" t="s">
        <v>30</v>
      </c>
      <c r="D28" s="811" t="s">
        <v>991</v>
      </c>
      <c r="E28" s="812" t="s">
        <v>22</v>
      </c>
      <c r="F28" s="812" t="s">
        <v>1256</v>
      </c>
      <c r="G28" s="682" t="s">
        <v>18</v>
      </c>
      <c r="H28" s="809"/>
      <c r="I28" s="809"/>
      <c r="J28" s="809"/>
      <c r="K28" s="809"/>
      <c r="L28" s="809"/>
      <c r="M28" s="682">
        <f t="shared" si="0"/>
        <v>0</v>
      </c>
      <c r="N28" s="809" t="str">
        <f t="shared" si="1"/>
        <v>Kém</v>
      </c>
      <c r="O28" s="813" t="s">
        <v>1223</v>
      </c>
    </row>
    <row r="29" spans="1:20" s="22" customFormat="1" ht="31.5" x14ac:dyDescent="0.25">
      <c r="A29" s="692">
        <v>19</v>
      </c>
      <c r="B29" s="801" t="s">
        <v>1257</v>
      </c>
      <c r="C29" s="765" t="s">
        <v>1209</v>
      </c>
      <c r="D29" s="765" t="s">
        <v>1258</v>
      </c>
      <c r="E29" s="683" t="s">
        <v>22</v>
      </c>
      <c r="F29" s="683" t="s">
        <v>1259</v>
      </c>
      <c r="G29" s="682" t="s">
        <v>18</v>
      </c>
      <c r="H29" s="814">
        <v>14</v>
      </c>
      <c r="I29" s="814">
        <v>22</v>
      </c>
      <c r="J29" s="814">
        <v>17</v>
      </c>
      <c r="K29" s="814">
        <v>19</v>
      </c>
      <c r="L29" s="682">
        <v>8</v>
      </c>
      <c r="M29" s="682">
        <f t="shared" si="0"/>
        <v>80</v>
      </c>
      <c r="N29" s="682" t="str">
        <f t="shared" si="1"/>
        <v>Tốt</v>
      </c>
      <c r="O29" s="693"/>
      <c r="P29" s="839" t="s">
        <v>2295</v>
      </c>
    </row>
    <row r="30" spans="1:20" s="65" customFormat="1" ht="47.25" x14ac:dyDescent="0.25">
      <c r="A30" s="807">
        <v>20</v>
      </c>
      <c r="B30" s="798" t="s">
        <v>1260</v>
      </c>
      <c r="C30" s="806" t="s">
        <v>275</v>
      </c>
      <c r="D30" s="806" t="s">
        <v>1046</v>
      </c>
      <c r="E30" s="799" t="s">
        <v>17</v>
      </c>
      <c r="F30" s="799" t="s">
        <v>1261</v>
      </c>
      <c r="G30" s="807" t="s">
        <v>18</v>
      </c>
      <c r="H30" s="816">
        <v>16</v>
      </c>
      <c r="I30" s="816">
        <v>22</v>
      </c>
      <c r="J30" s="816">
        <v>15</v>
      </c>
      <c r="K30" s="816">
        <v>19</v>
      </c>
      <c r="L30" s="807">
        <v>10</v>
      </c>
      <c r="M30" s="807">
        <f t="shared" si="0"/>
        <v>82</v>
      </c>
      <c r="N30" s="822" t="str">
        <f t="shared" si="1"/>
        <v>Tốt</v>
      </c>
      <c r="O30" s="808" t="s">
        <v>27</v>
      </c>
      <c r="P30" s="834" t="s">
        <v>2296</v>
      </c>
    </row>
    <row r="31" spans="1:20" s="65" customFormat="1" ht="31.5" x14ac:dyDescent="0.25">
      <c r="A31" s="805">
        <v>21</v>
      </c>
      <c r="B31" s="798" t="s">
        <v>1262</v>
      </c>
      <c r="C31" s="806" t="s">
        <v>244</v>
      </c>
      <c r="D31" s="806" t="s">
        <v>52</v>
      </c>
      <c r="E31" s="799" t="s">
        <v>17</v>
      </c>
      <c r="F31" s="799" t="s">
        <v>1263</v>
      </c>
      <c r="G31" s="807" t="s">
        <v>18</v>
      </c>
      <c r="H31" s="816">
        <v>18</v>
      </c>
      <c r="I31" s="816">
        <v>22</v>
      </c>
      <c r="J31" s="816">
        <v>17</v>
      </c>
      <c r="K31" s="816">
        <v>21</v>
      </c>
      <c r="L31" s="807">
        <v>5</v>
      </c>
      <c r="M31" s="807">
        <f t="shared" si="0"/>
        <v>83</v>
      </c>
      <c r="N31" s="807" t="str">
        <f t="shared" si="1"/>
        <v>Tốt</v>
      </c>
      <c r="O31" s="808"/>
      <c r="P31" s="840" t="s">
        <v>2297</v>
      </c>
    </row>
    <row r="32" spans="1:20" s="65" customFormat="1" ht="47.25" x14ac:dyDescent="0.25">
      <c r="A32" s="805">
        <v>22</v>
      </c>
      <c r="B32" s="798" t="s">
        <v>1264</v>
      </c>
      <c r="C32" s="806" t="s">
        <v>1265</v>
      </c>
      <c r="D32" s="806" t="s">
        <v>1266</v>
      </c>
      <c r="E32" s="799" t="s">
        <v>17</v>
      </c>
      <c r="F32" s="799" t="s">
        <v>1267</v>
      </c>
      <c r="G32" s="807" t="s">
        <v>18</v>
      </c>
      <c r="H32" s="816">
        <v>18</v>
      </c>
      <c r="I32" s="816">
        <v>22</v>
      </c>
      <c r="J32" s="816">
        <v>20</v>
      </c>
      <c r="K32" s="816">
        <v>19</v>
      </c>
      <c r="L32" s="807">
        <v>10</v>
      </c>
      <c r="M32" s="807">
        <f t="shared" si="0"/>
        <v>89</v>
      </c>
      <c r="N32" s="807" t="str">
        <f t="shared" si="1"/>
        <v>Tốt</v>
      </c>
      <c r="O32" s="808"/>
      <c r="P32" s="834" t="s">
        <v>2298</v>
      </c>
    </row>
    <row r="33" spans="1:16" s="109" customFormat="1" x14ac:dyDescent="0.25">
      <c r="A33" s="823">
        <v>23</v>
      </c>
      <c r="B33" s="824" t="s">
        <v>1268</v>
      </c>
      <c r="C33" s="825" t="s">
        <v>244</v>
      </c>
      <c r="D33" s="825" t="s">
        <v>1196</v>
      </c>
      <c r="E33" s="826" t="s">
        <v>17</v>
      </c>
      <c r="F33" s="826" t="s">
        <v>934</v>
      </c>
      <c r="G33" s="814" t="s">
        <v>18</v>
      </c>
      <c r="H33" s="814">
        <v>16</v>
      </c>
      <c r="I33" s="814">
        <v>22</v>
      </c>
      <c r="J33" s="814">
        <v>12</v>
      </c>
      <c r="K33" s="814">
        <v>21</v>
      </c>
      <c r="L33" s="814">
        <v>6</v>
      </c>
      <c r="M33" s="814">
        <f t="shared" si="0"/>
        <v>77</v>
      </c>
      <c r="N33" s="814" t="str">
        <f t="shared" si="1"/>
        <v>Khá</v>
      </c>
      <c r="O33" s="815"/>
      <c r="P33" s="109" t="s">
        <v>2286</v>
      </c>
    </row>
    <row r="34" spans="1:16" s="22" customFormat="1" ht="31.5" x14ac:dyDescent="0.25">
      <c r="A34" s="692">
        <v>24</v>
      </c>
      <c r="B34" s="801" t="s">
        <v>1269</v>
      </c>
      <c r="C34" s="765" t="s">
        <v>1270</v>
      </c>
      <c r="D34" s="765" t="s">
        <v>248</v>
      </c>
      <c r="E34" s="683" t="s">
        <v>17</v>
      </c>
      <c r="F34" s="683" t="s">
        <v>1271</v>
      </c>
      <c r="G34" s="682" t="s">
        <v>18</v>
      </c>
      <c r="H34" s="814">
        <v>16</v>
      </c>
      <c r="I34" s="814">
        <v>20</v>
      </c>
      <c r="J34" s="814">
        <v>17</v>
      </c>
      <c r="K34" s="814">
        <v>25</v>
      </c>
      <c r="L34" s="682">
        <v>3</v>
      </c>
      <c r="M34" s="682">
        <f t="shared" si="0"/>
        <v>81</v>
      </c>
      <c r="N34" s="682" t="str">
        <f t="shared" si="1"/>
        <v>Tốt</v>
      </c>
      <c r="O34" s="693"/>
      <c r="P34" s="839" t="s">
        <v>2299</v>
      </c>
    </row>
    <row r="35" spans="1:16" s="22" customFormat="1" ht="31.5" x14ac:dyDescent="0.25">
      <c r="A35" s="692">
        <v>25</v>
      </c>
      <c r="B35" s="801" t="s">
        <v>1272</v>
      </c>
      <c r="C35" s="765" t="s">
        <v>1273</v>
      </c>
      <c r="D35" s="765" t="s">
        <v>614</v>
      </c>
      <c r="E35" s="683" t="s">
        <v>22</v>
      </c>
      <c r="F35" s="683" t="s">
        <v>1274</v>
      </c>
      <c r="G35" s="682" t="s">
        <v>18</v>
      </c>
      <c r="H35" s="814">
        <v>14</v>
      </c>
      <c r="I35" s="814">
        <v>22</v>
      </c>
      <c r="J35" s="814">
        <v>17</v>
      </c>
      <c r="K35" s="814">
        <v>19</v>
      </c>
      <c r="L35" s="682">
        <v>10</v>
      </c>
      <c r="M35" s="682">
        <f t="shared" si="0"/>
        <v>82</v>
      </c>
      <c r="N35" s="682" t="str">
        <f t="shared" si="1"/>
        <v>Tốt</v>
      </c>
      <c r="O35" s="693"/>
      <c r="P35" s="839" t="s">
        <v>2300</v>
      </c>
    </row>
    <row r="36" spans="1:16" s="22" customFormat="1" ht="31.5" x14ac:dyDescent="0.25">
      <c r="A36" s="692">
        <v>26</v>
      </c>
      <c r="B36" s="801" t="s">
        <v>1275</v>
      </c>
      <c r="C36" s="765" t="s">
        <v>1276</v>
      </c>
      <c r="D36" s="765" t="s">
        <v>614</v>
      </c>
      <c r="E36" s="683" t="s">
        <v>22</v>
      </c>
      <c r="F36" s="683" t="s">
        <v>1277</v>
      </c>
      <c r="G36" s="682" t="s">
        <v>18</v>
      </c>
      <c r="H36" s="814">
        <v>14</v>
      </c>
      <c r="I36" s="814">
        <v>20</v>
      </c>
      <c r="J36" s="814">
        <v>13</v>
      </c>
      <c r="K36" s="814">
        <v>19</v>
      </c>
      <c r="L36" s="682"/>
      <c r="M36" s="682">
        <f t="shared" si="0"/>
        <v>66</v>
      </c>
      <c r="N36" s="682" t="str">
        <f t="shared" si="1"/>
        <v>Khá</v>
      </c>
      <c r="O36" s="693"/>
      <c r="P36" s="22" t="s">
        <v>2285</v>
      </c>
    </row>
    <row r="37" spans="1:16" s="22" customFormat="1" ht="78.75" x14ac:dyDescent="0.25">
      <c r="A37" s="692">
        <v>27</v>
      </c>
      <c r="B37" s="801" t="s">
        <v>1278</v>
      </c>
      <c r="C37" s="765" t="s">
        <v>1276</v>
      </c>
      <c r="D37" s="765" t="s">
        <v>60</v>
      </c>
      <c r="E37" s="683" t="s">
        <v>22</v>
      </c>
      <c r="F37" s="683" t="s">
        <v>1279</v>
      </c>
      <c r="G37" s="682" t="s">
        <v>18</v>
      </c>
      <c r="H37" s="814">
        <v>16</v>
      </c>
      <c r="I37" s="814">
        <v>22</v>
      </c>
      <c r="J37" s="814">
        <v>12</v>
      </c>
      <c r="K37" s="814">
        <v>21</v>
      </c>
      <c r="L37" s="682">
        <v>10</v>
      </c>
      <c r="M37" s="682">
        <f t="shared" si="0"/>
        <v>81</v>
      </c>
      <c r="N37" s="682" t="str">
        <f t="shared" si="1"/>
        <v>Tốt</v>
      </c>
      <c r="O37" s="693"/>
      <c r="P37" s="839" t="s">
        <v>2301</v>
      </c>
    </row>
    <row r="38" spans="1:16" s="150" customFormat="1" x14ac:dyDescent="0.25">
      <c r="A38" s="827">
        <v>28</v>
      </c>
      <c r="B38" s="817" t="s">
        <v>1280</v>
      </c>
      <c r="C38" s="818" t="s">
        <v>317</v>
      </c>
      <c r="D38" s="818" t="s">
        <v>226</v>
      </c>
      <c r="E38" s="819" t="s">
        <v>22</v>
      </c>
      <c r="F38" s="819" t="s">
        <v>1281</v>
      </c>
      <c r="G38" s="816" t="s">
        <v>18</v>
      </c>
      <c r="H38" s="816">
        <v>16</v>
      </c>
      <c r="I38" s="816">
        <v>22</v>
      </c>
      <c r="J38" s="816">
        <v>10</v>
      </c>
      <c r="K38" s="816">
        <v>19</v>
      </c>
      <c r="L38" s="816">
        <v>6</v>
      </c>
      <c r="M38" s="816">
        <f t="shared" si="0"/>
        <v>73</v>
      </c>
      <c r="N38" s="816" t="str">
        <f t="shared" si="1"/>
        <v>Khá</v>
      </c>
      <c r="O38" s="820" t="s">
        <v>20</v>
      </c>
      <c r="P38" s="150" t="s">
        <v>2287</v>
      </c>
    </row>
    <row r="39" spans="1:16" s="22" customFormat="1" x14ac:dyDescent="0.25">
      <c r="A39" s="692">
        <v>29</v>
      </c>
      <c r="B39" s="801" t="s">
        <v>1282</v>
      </c>
      <c r="C39" s="765" t="s">
        <v>1283</v>
      </c>
      <c r="D39" s="765" t="s">
        <v>226</v>
      </c>
      <c r="E39" s="683" t="s">
        <v>22</v>
      </c>
      <c r="F39" s="683" t="s">
        <v>1087</v>
      </c>
      <c r="G39" s="682" t="s">
        <v>18</v>
      </c>
      <c r="H39" s="814">
        <v>14</v>
      </c>
      <c r="I39" s="814">
        <v>22</v>
      </c>
      <c r="J39" s="814">
        <v>12</v>
      </c>
      <c r="K39" s="814">
        <v>19</v>
      </c>
      <c r="L39" s="682"/>
      <c r="M39" s="682">
        <f t="shared" si="0"/>
        <v>67</v>
      </c>
      <c r="N39" s="682" t="str">
        <f t="shared" si="1"/>
        <v>Khá</v>
      </c>
      <c r="O39" s="693"/>
      <c r="P39" s="150" t="s">
        <v>2283</v>
      </c>
    </row>
    <row r="40" spans="1:16" s="150" customFormat="1" ht="126" x14ac:dyDescent="0.25">
      <c r="A40" s="827">
        <v>30</v>
      </c>
      <c r="B40" s="817" t="s">
        <v>1284</v>
      </c>
      <c r="C40" s="818" t="s">
        <v>1209</v>
      </c>
      <c r="D40" s="818" t="s">
        <v>717</v>
      </c>
      <c r="E40" s="819" t="s">
        <v>22</v>
      </c>
      <c r="F40" s="819" t="s">
        <v>1285</v>
      </c>
      <c r="G40" s="816" t="s">
        <v>18</v>
      </c>
      <c r="H40" s="816">
        <v>20</v>
      </c>
      <c r="I40" s="816">
        <v>25</v>
      </c>
      <c r="J40" s="816">
        <v>20</v>
      </c>
      <c r="K40" s="816">
        <v>25</v>
      </c>
      <c r="L40" s="816">
        <v>10</v>
      </c>
      <c r="M40" s="816">
        <f t="shared" si="0"/>
        <v>100</v>
      </c>
      <c r="N40" s="816" t="str">
        <f t="shared" si="1"/>
        <v>Xuất sắc</v>
      </c>
      <c r="O40" s="820"/>
      <c r="P40" s="841" t="s">
        <v>2302</v>
      </c>
    </row>
    <row r="41" spans="1:16" s="70" customFormat="1" x14ac:dyDescent="0.25">
      <c r="A41" s="821">
        <v>31</v>
      </c>
      <c r="B41" s="810" t="s">
        <v>1286</v>
      </c>
      <c r="C41" s="811" t="s">
        <v>1287</v>
      </c>
      <c r="D41" s="811" t="s">
        <v>339</v>
      </c>
      <c r="E41" s="812" t="s">
        <v>22</v>
      </c>
      <c r="F41" s="812" t="s">
        <v>1288</v>
      </c>
      <c r="G41" s="682" t="s">
        <v>18</v>
      </c>
      <c r="H41" s="809"/>
      <c r="I41" s="809"/>
      <c r="J41" s="809"/>
      <c r="K41" s="809"/>
      <c r="L41" s="809"/>
      <c r="M41" s="682">
        <f t="shared" si="0"/>
        <v>0</v>
      </c>
      <c r="N41" s="809" t="str">
        <f t="shared" si="1"/>
        <v>Kém</v>
      </c>
      <c r="O41" s="813" t="s">
        <v>1223</v>
      </c>
      <c r="P41" s="756"/>
    </row>
    <row r="42" spans="1:16" s="228" customFormat="1" ht="31.5" x14ac:dyDescent="0.25">
      <c r="A42" s="828" t="s">
        <v>1289</v>
      </c>
      <c r="B42" s="829" t="s">
        <v>1290</v>
      </c>
      <c r="C42" s="830" t="s">
        <v>91</v>
      </c>
      <c r="D42" s="830" t="s">
        <v>1291</v>
      </c>
      <c r="E42" s="831" t="s">
        <v>22</v>
      </c>
      <c r="F42" s="831" t="s">
        <v>1292</v>
      </c>
      <c r="G42" s="832" t="s">
        <v>98</v>
      </c>
      <c r="H42" s="832">
        <v>20</v>
      </c>
      <c r="I42" s="832">
        <v>22</v>
      </c>
      <c r="J42" s="832">
        <v>17</v>
      </c>
      <c r="K42" s="832">
        <v>25</v>
      </c>
      <c r="L42" s="832">
        <v>10</v>
      </c>
      <c r="M42" s="832">
        <f t="shared" si="0"/>
        <v>94</v>
      </c>
      <c r="N42" s="832" t="str">
        <f t="shared" si="1"/>
        <v>Xuất sắc</v>
      </c>
      <c r="O42" s="833"/>
      <c r="P42" s="842" t="s">
        <v>2303</v>
      </c>
    </row>
    <row r="43" spans="1:16" s="72" customFormat="1" ht="31.5" x14ac:dyDescent="0.25">
      <c r="A43" s="752">
        <v>33</v>
      </c>
      <c r="B43" s="798" t="s">
        <v>1293</v>
      </c>
      <c r="C43" s="806" t="s">
        <v>1294</v>
      </c>
      <c r="D43" s="806" t="s">
        <v>1295</v>
      </c>
      <c r="E43" s="799" t="s">
        <v>17</v>
      </c>
      <c r="F43" s="799" t="s">
        <v>1296</v>
      </c>
      <c r="G43" s="807" t="s">
        <v>18</v>
      </c>
      <c r="H43" s="746">
        <v>16</v>
      </c>
      <c r="I43" s="746">
        <v>24</v>
      </c>
      <c r="J43" s="746">
        <v>17</v>
      </c>
      <c r="K43" s="746">
        <v>15</v>
      </c>
      <c r="L43" s="746">
        <v>10</v>
      </c>
      <c r="M43" s="807">
        <f t="shared" si="0"/>
        <v>82</v>
      </c>
      <c r="N43" s="746" t="str">
        <f t="shared" si="1"/>
        <v>Tốt</v>
      </c>
      <c r="O43" s="747" t="s">
        <v>231</v>
      </c>
      <c r="P43" s="612" t="s">
        <v>2304</v>
      </c>
    </row>
    <row r="44" spans="1:16" s="70" customFormat="1" ht="31.5" x14ac:dyDescent="0.25">
      <c r="A44" s="738">
        <v>34</v>
      </c>
      <c r="B44" s="801" t="s">
        <v>1297</v>
      </c>
      <c r="C44" s="765" t="s">
        <v>1298</v>
      </c>
      <c r="D44" s="765" t="s">
        <v>252</v>
      </c>
      <c r="E44" s="683" t="s">
        <v>17</v>
      </c>
      <c r="F44" s="683" t="s">
        <v>1261</v>
      </c>
      <c r="G44" s="682" t="s">
        <v>18</v>
      </c>
      <c r="H44" s="730">
        <v>16</v>
      </c>
      <c r="I44" s="730">
        <v>22</v>
      </c>
      <c r="J44" s="730">
        <v>17</v>
      </c>
      <c r="K44" s="730">
        <v>21</v>
      </c>
      <c r="L44" s="730">
        <v>5</v>
      </c>
      <c r="M44" s="682">
        <f t="shared" si="0"/>
        <v>81</v>
      </c>
      <c r="N44" s="730" t="str">
        <f t="shared" si="1"/>
        <v>Tốt</v>
      </c>
      <c r="O44" s="737"/>
      <c r="P44" s="612" t="s">
        <v>2305</v>
      </c>
    </row>
    <row r="45" spans="1:16" s="70" customFormat="1" x14ac:dyDescent="0.25">
      <c r="A45" s="821">
        <v>35</v>
      </c>
      <c r="B45" s="810" t="s">
        <v>1299</v>
      </c>
      <c r="C45" s="811" t="s">
        <v>1300</v>
      </c>
      <c r="D45" s="811" t="s">
        <v>173</v>
      </c>
      <c r="E45" s="812" t="s">
        <v>22</v>
      </c>
      <c r="F45" s="812" t="s">
        <v>1301</v>
      </c>
      <c r="G45" s="682" t="s">
        <v>18</v>
      </c>
      <c r="H45" s="809"/>
      <c r="I45" s="809"/>
      <c r="J45" s="809"/>
      <c r="K45" s="809"/>
      <c r="L45" s="809"/>
      <c r="M45" s="682">
        <f t="shared" si="0"/>
        <v>0</v>
      </c>
      <c r="N45" s="809" t="str">
        <f t="shared" si="1"/>
        <v>Kém</v>
      </c>
      <c r="O45" s="813" t="s">
        <v>1223</v>
      </c>
    </row>
    <row r="46" spans="1:16" s="150" customFormat="1" ht="63" x14ac:dyDescent="0.25">
      <c r="A46" s="827">
        <v>36</v>
      </c>
      <c r="B46" s="817" t="s">
        <v>1302</v>
      </c>
      <c r="C46" s="818" t="s">
        <v>1303</v>
      </c>
      <c r="D46" s="818" t="s">
        <v>256</v>
      </c>
      <c r="E46" s="819" t="s">
        <v>22</v>
      </c>
      <c r="F46" s="819" t="s">
        <v>1304</v>
      </c>
      <c r="G46" s="816" t="s">
        <v>18</v>
      </c>
      <c r="H46" s="816">
        <v>20</v>
      </c>
      <c r="I46" s="816">
        <v>22</v>
      </c>
      <c r="J46" s="816">
        <v>12</v>
      </c>
      <c r="K46" s="816">
        <v>21</v>
      </c>
      <c r="L46" s="816">
        <v>9</v>
      </c>
      <c r="M46" s="816">
        <f t="shared" si="0"/>
        <v>84</v>
      </c>
      <c r="N46" s="816" t="str">
        <f t="shared" si="1"/>
        <v>Tốt</v>
      </c>
      <c r="O46" s="820" t="s">
        <v>231</v>
      </c>
      <c r="P46" s="835" t="s">
        <v>2306</v>
      </c>
    </row>
    <row r="47" spans="1:16" s="72" customFormat="1" ht="31.5" x14ac:dyDescent="0.25">
      <c r="A47" s="752">
        <v>37</v>
      </c>
      <c r="B47" s="798" t="s">
        <v>1305</v>
      </c>
      <c r="C47" s="806" t="s">
        <v>1306</v>
      </c>
      <c r="D47" s="806" t="s">
        <v>1307</v>
      </c>
      <c r="E47" s="799" t="s">
        <v>17</v>
      </c>
      <c r="F47" s="799" t="s">
        <v>1308</v>
      </c>
      <c r="G47" s="807" t="s">
        <v>18</v>
      </c>
      <c r="H47" s="746">
        <v>18</v>
      </c>
      <c r="I47" s="746">
        <v>22</v>
      </c>
      <c r="J47" s="746">
        <v>15</v>
      </c>
      <c r="K47" s="746">
        <v>21</v>
      </c>
      <c r="L47" s="746">
        <v>5</v>
      </c>
      <c r="M47" s="807">
        <f t="shared" si="0"/>
        <v>81</v>
      </c>
      <c r="N47" s="746" t="str">
        <f t="shared" si="1"/>
        <v>Tốt</v>
      </c>
      <c r="O47" s="747"/>
      <c r="P47" s="843" t="s">
        <v>2307</v>
      </c>
    </row>
    <row r="48" spans="1:16" s="70" customFormat="1" x14ac:dyDescent="0.25">
      <c r="A48" s="821">
        <v>38</v>
      </c>
      <c r="B48" s="810" t="s">
        <v>1309</v>
      </c>
      <c r="C48" s="811" t="s">
        <v>1310</v>
      </c>
      <c r="D48" s="811" t="s">
        <v>184</v>
      </c>
      <c r="E48" s="812" t="s">
        <v>22</v>
      </c>
      <c r="F48" s="812" t="s">
        <v>1311</v>
      </c>
      <c r="G48" s="682" t="s">
        <v>18</v>
      </c>
      <c r="H48" s="809"/>
      <c r="I48" s="809"/>
      <c r="J48" s="809"/>
      <c r="K48" s="809"/>
      <c r="L48" s="809"/>
      <c r="M48" s="682">
        <f t="shared" si="0"/>
        <v>0</v>
      </c>
      <c r="N48" s="809" t="str">
        <f t="shared" si="1"/>
        <v>Kém</v>
      </c>
      <c r="O48" s="813" t="s">
        <v>1223</v>
      </c>
    </row>
    <row r="49" spans="1:28" s="70" customFormat="1" ht="31.5" x14ac:dyDescent="0.25">
      <c r="A49" s="821">
        <v>39</v>
      </c>
      <c r="B49" s="810" t="s">
        <v>1312</v>
      </c>
      <c r="C49" s="811" t="s">
        <v>1313</v>
      </c>
      <c r="D49" s="811" t="s">
        <v>629</v>
      </c>
      <c r="E49" s="812" t="s">
        <v>17</v>
      </c>
      <c r="F49" s="812" t="s">
        <v>1314</v>
      </c>
      <c r="G49" s="682" t="s">
        <v>18</v>
      </c>
      <c r="H49" s="809"/>
      <c r="I49" s="809"/>
      <c r="J49" s="809"/>
      <c r="K49" s="809"/>
      <c r="L49" s="809"/>
      <c r="M49" s="682">
        <f t="shared" si="0"/>
        <v>0</v>
      </c>
      <c r="N49" s="809" t="str">
        <f t="shared" si="1"/>
        <v>Kém</v>
      </c>
      <c r="O49" s="813" t="s">
        <v>1223</v>
      </c>
    </row>
    <row r="50" spans="1:28" s="70" customFormat="1" ht="31.5" x14ac:dyDescent="0.25">
      <c r="A50" s="738">
        <v>40</v>
      </c>
      <c r="B50" s="801" t="s">
        <v>1315</v>
      </c>
      <c r="C50" s="765" t="s">
        <v>1313</v>
      </c>
      <c r="D50" s="765" t="s">
        <v>1316</v>
      </c>
      <c r="E50" s="683" t="s">
        <v>17</v>
      </c>
      <c r="F50" s="683" t="s">
        <v>1317</v>
      </c>
      <c r="G50" s="682" t="s">
        <v>18</v>
      </c>
      <c r="H50" s="730"/>
      <c r="I50" s="730"/>
      <c r="J50" s="730"/>
      <c r="K50" s="730"/>
      <c r="L50" s="730"/>
      <c r="M50" s="682">
        <f t="shared" si="0"/>
        <v>0</v>
      </c>
      <c r="N50" s="730" t="str">
        <f t="shared" si="1"/>
        <v>Kém</v>
      </c>
      <c r="O50" s="737" t="s">
        <v>1223</v>
      </c>
    </row>
    <row r="51" spans="1:28" s="70" customFormat="1" x14ac:dyDescent="0.25">
      <c r="A51" s="738">
        <v>41</v>
      </c>
      <c r="B51" s="801">
        <v>110319032</v>
      </c>
      <c r="C51" s="765" t="s">
        <v>588</v>
      </c>
      <c r="D51" s="765" t="s">
        <v>191</v>
      </c>
      <c r="E51" s="683" t="s">
        <v>17</v>
      </c>
      <c r="F51" s="683" t="s">
        <v>1318</v>
      </c>
      <c r="G51" s="682" t="s">
        <v>18</v>
      </c>
      <c r="H51" s="730">
        <v>16</v>
      </c>
      <c r="I51" s="730">
        <v>22</v>
      </c>
      <c r="J51" s="730">
        <v>10</v>
      </c>
      <c r="K51" s="730">
        <v>21</v>
      </c>
      <c r="L51" s="730">
        <v>1</v>
      </c>
      <c r="M51" s="682">
        <f t="shared" si="0"/>
        <v>70</v>
      </c>
      <c r="N51" s="730" t="str">
        <f t="shared" si="1"/>
        <v>Khá</v>
      </c>
      <c r="O51" s="737"/>
      <c r="P51" s="70" t="s">
        <v>2288</v>
      </c>
    </row>
    <row r="52" spans="1:28" s="72" customFormat="1" ht="31.5" x14ac:dyDescent="0.25">
      <c r="A52" s="752">
        <v>42</v>
      </c>
      <c r="B52" s="798" t="s">
        <v>1319</v>
      </c>
      <c r="C52" s="806" t="s">
        <v>1320</v>
      </c>
      <c r="D52" s="806" t="s">
        <v>366</v>
      </c>
      <c r="E52" s="799" t="s">
        <v>22</v>
      </c>
      <c r="F52" s="799" t="s">
        <v>1321</v>
      </c>
      <c r="G52" s="807" t="s">
        <v>18</v>
      </c>
      <c r="H52" s="746">
        <v>20</v>
      </c>
      <c r="I52" s="746">
        <v>22</v>
      </c>
      <c r="J52" s="746">
        <v>15</v>
      </c>
      <c r="K52" s="746">
        <v>25</v>
      </c>
      <c r="L52" s="746">
        <v>10</v>
      </c>
      <c r="M52" s="807">
        <f t="shared" si="0"/>
        <v>92</v>
      </c>
      <c r="N52" s="822" t="str">
        <f t="shared" si="1"/>
        <v>Xuất sắc</v>
      </c>
      <c r="O52" s="747" t="s">
        <v>29</v>
      </c>
      <c r="P52" s="843" t="s">
        <v>2308</v>
      </c>
    </row>
    <row r="53" spans="1:28" s="70" customFormat="1" x14ac:dyDescent="0.25">
      <c r="A53" s="821">
        <v>43</v>
      </c>
      <c r="B53" s="810" t="s">
        <v>1322</v>
      </c>
      <c r="C53" s="811" t="s">
        <v>1323</v>
      </c>
      <c r="D53" s="811" t="s">
        <v>366</v>
      </c>
      <c r="E53" s="812" t="s">
        <v>22</v>
      </c>
      <c r="F53" s="812" t="s">
        <v>1324</v>
      </c>
      <c r="G53" s="682" t="s">
        <v>18</v>
      </c>
      <c r="H53" s="809"/>
      <c r="I53" s="809"/>
      <c r="J53" s="809"/>
      <c r="K53" s="809"/>
      <c r="L53" s="809"/>
      <c r="M53" s="682">
        <f t="shared" si="0"/>
        <v>0</v>
      </c>
      <c r="N53" s="809" t="str">
        <f t="shared" si="1"/>
        <v>Kém</v>
      </c>
      <c r="O53" s="813" t="s">
        <v>1223</v>
      </c>
    </row>
    <row r="54" spans="1:28" s="70" customFormat="1" ht="63" x14ac:dyDescent="0.25">
      <c r="A54" s="738">
        <v>44</v>
      </c>
      <c r="B54" s="801" t="s">
        <v>1325</v>
      </c>
      <c r="C54" s="765" t="s">
        <v>1326</v>
      </c>
      <c r="D54" s="765" t="s">
        <v>200</v>
      </c>
      <c r="E54" s="683" t="s">
        <v>17</v>
      </c>
      <c r="F54" s="683" t="s">
        <v>1296</v>
      </c>
      <c r="G54" s="682" t="s">
        <v>18</v>
      </c>
      <c r="H54" s="730">
        <v>16</v>
      </c>
      <c r="I54" s="730">
        <v>22</v>
      </c>
      <c r="J54" s="730">
        <v>17</v>
      </c>
      <c r="K54" s="730">
        <v>19</v>
      </c>
      <c r="L54" s="730">
        <v>5</v>
      </c>
      <c r="M54" s="682">
        <f t="shared" si="0"/>
        <v>79</v>
      </c>
      <c r="N54" s="730" t="str">
        <f t="shared" si="1"/>
        <v>Khá</v>
      </c>
      <c r="O54" s="737"/>
      <c r="P54" s="612" t="s">
        <v>2309</v>
      </c>
    </row>
    <row r="55" spans="1:28" s="72" customFormat="1" ht="47.25" x14ac:dyDescent="0.25">
      <c r="A55" s="752">
        <v>45</v>
      </c>
      <c r="B55" s="798">
        <v>110319071</v>
      </c>
      <c r="C55" s="806" t="s">
        <v>87</v>
      </c>
      <c r="D55" s="806" t="s">
        <v>1327</v>
      </c>
      <c r="E55" s="799" t="s">
        <v>22</v>
      </c>
      <c r="F55" s="799" t="s">
        <v>1328</v>
      </c>
      <c r="G55" s="807" t="s">
        <v>18</v>
      </c>
      <c r="H55" s="746">
        <v>20</v>
      </c>
      <c r="I55" s="746">
        <v>22</v>
      </c>
      <c r="J55" s="746">
        <v>17</v>
      </c>
      <c r="K55" s="746">
        <v>25</v>
      </c>
      <c r="L55" s="746">
        <v>10</v>
      </c>
      <c r="M55" s="807">
        <f t="shared" si="0"/>
        <v>94</v>
      </c>
      <c r="N55" s="746" t="str">
        <f t="shared" si="1"/>
        <v>Xuất sắc</v>
      </c>
      <c r="O55" s="747" t="s">
        <v>23</v>
      </c>
      <c r="P55" s="843" t="s">
        <v>2310</v>
      </c>
    </row>
    <row r="56" spans="1:28" s="22" customFormat="1" x14ac:dyDescent="0.25">
      <c r="A56" s="692">
        <v>46</v>
      </c>
      <c r="B56" s="801" t="s">
        <v>1329</v>
      </c>
      <c r="C56" s="765" t="s">
        <v>1144</v>
      </c>
      <c r="D56" s="765" t="s">
        <v>1330</v>
      </c>
      <c r="E56" s="683" t="s">
        <v>22</v>
      </c>
      <c r="F56" s="683" t="s">
        <v>994</v>
      </c>
      <c r="G56" s="682" t="s">
        <v>18</v>
      </c>
      <c r="H56" s="814">
        <v>14</v>
      </c>
      <c r="I56" s="814">
        <v>22</v>
      </c>
      <c r="J56" s="814">
        <v>17</v>
      </c>
      <c r="K56" s="814">
        <v>21</v>
      </c>
      <c r="L56" s="682">
        <v>5</v>
      </c>
      <c r="M56" s="682">
        <f t="shared" si="0"/>
        <v>79</v>
      </c>
      <c r="N56" s="682" t="str">
        <f t="shared" si="1"/>
        <v>Khá</v>
      </c>
      <c r="O56" s="693"/>
      <c r="P56" s="22" t="s">
        <v>2289</v>
      </c>
    </row>
    <row r="57" spans="1:28" s="22" customFormat="1" x14ac:dyDescent="0.25">
      <c r="A57" s="54"/>
      <c r="B57" s="1220" t="s">
        <v>1122</v>
      </c>
      <c r="C57" s="1220"/>
      <c r="D57" s="1220"/>
      <c r="E57" s="54"/>
      <c r="F57" s="54"/>
      <c r="G57" s="54"/>
      <c r="H57" s="55"/>
      <c r="I57" s="55"/>
      <c r="J57" s="55"/>
      <c r="K57" s="55"/>
      <c r="L57" s="55"/>
      <c r="M57" s="55"/>
      <c r="N57" s="55"/>
      <c r="O57" s="55"/>
      <c r="P57" s="55"/>
    </row>
    <row r="58" spans="1:28" s="22" customFormat="1" x14ac:dyDescent="0.25">
      <c r="A58" s="67"/>
      <c r="B58" s="1220"/>
      <c r="C58" s="1220"/>
      <c r="D58" s="1220"/>
      <c r="E58" s="54"/>
      <c r="F58" s="54"/>
      <c r="G58" s="54"/>
      <c r="H58" s="54"/>
      <c r="I58" s="54"/>
      <c r="J58" s="54"/>
      <c r="K58" s="55"/>
      <c r="L58" s="55"/>
      <c r="M58" s="1258" t="s">
        <v>233</v>
      </c>
      <c r="N58" s="1258"/>
      <c r="O58" s="1258"/>
      <c r="P58" s="55"/>
    </row>
    <row r="59" spans="1:28" s="13" customFormat="1" x14ac:dyDescent="0.25">
      <c r="D59" s="1258"/>
      <c r="E59" s="1258"/>
      <c r="F59" s="1258"/>
      <c r="I59" s="1258"/>
      <c r="J59" s="1258"/>
      <c r="K59" s="1258"/>
      <c r="L59" s="1258"/>
      <c r="M59" s="1259" t="s">
        <v>68</v>
      </c>
      <c r="N59" s="1259"/>
      <c r="O59" s="1259"/>
      <c r="P59" s="621"/>
      <c r="Q59" s="621"/>
    </row>
    <row r="60" spans="1:28" s="13" customFormat="1" x14ac:dyDescent="0.25">
      <c r="B60" s="151"/>
      <c r="D60" s="1259"/>
      <c r="E60" s="1259"/>
      <c r="F60" s="1259"/>
      <c r="I60" s="1259"/>
      <c r="J60" s="1259"/>
      <c r="K60" s="1259"/>
      <c r="L60" s="1259"/>
      <c r="M60" s="104"/>
      <c r="N60" s="621"/>
    </row>
    <row r="61" spans="1:28" x14ac:dyDescent="0.25">
      <c r="A61" s="68"/>
      <c r="B61" s="68"/>
      <c r="C61" s="80"/>
      <c r="D61" s="68"/>
      <c r="E61" s="68"/>
      <c r="F61" s="68"/>
      <c r="G61" s="68"/>
      <c r="H61" s="68"/>
      <c r="I61" s="68"/>
      <c r="J61" s="68"/>
      <c r="K61" s="56"/>
      <c r="L61" s="56"/>
      <c r="M61" s="56"/>
      <c r="N61" s="56"/>
      <c r="O61" s="56"/>
    </row>
    <row r="62" spans="1:28" x14ac:dyDescent="0.25">
      <c r="A62" s="68"/>
      <c r="B62" s="68"/>
      <c r="C62" s="80"/>
      <c r="D62" s="68"/>
      <c r="E62" s="68"/>
      <c r="F62" s="68"/>
      <c r="G62" s="68"/>
      <c r="H62" s="68"/>
      <c r="I62" s="68"/>
      <c r="J62" s="68"/>
      <c r="K62" s="56"/>
      <c r="L62" s="56"/>
      <c r="M62" s="56"/>
      <c r="N62" s="56"/>
      <c r="O62" s="56"/>
    </row>
    <row r="63" spans="1:28" x14ac:dyDescent="0.25">
      <c r="A63" s="68"/>
      <c r="B63" s="68"/>
      <c r="C63" s="68"/>
      <c r="D63" s="68"/>
      <c r="E63" s="68"/>
      <c r="F63" s="68"/>
      <c r="G63" s="68"/>
      <c r="H63" s="68"/>
      <c r="I63" s="68"/>
      <c r="J63" s="68"/>
      <c r="K63" s="56"/>
      <c r="L63" s="56"/>
      <c r="M63" s="56"/>
      <c r="N63" s="56"/>
      <c r="O63" s="56"/>
      <c r="P63" s="68"/>
      <c r="Q63" s="56"/>
      <c r="R63" s="56"/>
      <c r="S63" s="56"/>
      <c r="T63" s="56"/>
      <c r="U63" s="56"/>
      <c r="V63" s="56"/>
      <c r="W63" s="55"/>
      <c r="X63" s="55"/>
      <c r="Y63" s="55"/>
      <c r="Z63" s="55"/>
      <c r="AA63" s="55"/>
      <c r="AB63" s="55"/>
    </row>
    <row r="64" spans="1:28" x14ac:dyDescent="0.25">
      <c r="A64" s="68"/>
      <c r="B64" s="68"/>
      <c r="C64" s="80"/>
      <c r="D64" s="68"/>
      <c r="E64" s="68"/>
      <c r="F64" s="68"/>
      <c r="G64" s="68"/>
      <c r="H64" s="68"/>
      <c r="I64" s="68"/>
      <c r="J64" s="68"/>
      <c r="K64" s="56"/>
      <c r="L64" s="56"/>
      <c r="M64" s="56"/>
      <c r="N64" s="56"/>
      <c r="O64" s="56"/>
      <c r="P64" s="68"/>
      <c r="Q64" s="56"/>
      <c r="R64" s="56"/>
      <c r="S64" s="56"/>
      <c r="T64" s="56"/>
      <c r="U64" s="56"/>
      <c r="V64" s="56"/>
      <c r="W64" s="55"/>
      <c r="X64" s="55"/>
      <c r="Y64" s="55"/>
      <c r="Z64" s="55"/>
      <c r="AA64" s="55"/>
      <c r="AB64" s="55"/>
    </row>
    <row r="65" spans="1:28" x14ac:dyDescent="0.25">
      <c r="A65" s="68"/>
      <c r="B65" s="68"/>
      <c r="C65" s="80"/>
      <c r="D65" s="68"/>
      <c r="E65" s="68"/>
      <c r="F65" s="68"/>
      <c r="G65" s="68"/>
      <c r="H65" s="68"/>
      <c r="I65" s="68"/>
      <c r="J65" s="68"/>
      <c r="K65" s="56"/>
      <c r="L65" s="56"/>
      <c r="M65" s="56"/>
      <c r="N65" s="56"/>
      <c r="O65" s="56"/>
      <c r="P65" s="68"/>
      <c r="Q65" s="56"/>
      <c r="R65" s="56"/>
      <c r="S65" s="56"/>
      <c r="T65" s="56"/>
      <c r="U65" s="56"/>
      <c r="V65" s="56"/>
      <c r="W65" s="55"/>
      <c r="X65" s="55"/>
      <c r="Y65" s="55"/>
      <c r="Z65" s="55"/>
      <c r="AA65" s="55"/>
      <c r="AB65" s="55"/>
    </row>
    <row r="66" spans="1:28" x14ac:dyDescent="0.25">
      <c r="A66" s="68"/>
      <c r="B66" s="68"/>
      <c r="C66" s="80"/>
      <c r="D66" s="68"/>
      <c r="E66" s="68"/>
      <c r="F66" s="68"/>
      <c r="G66" s="68"/>
      <c r="H66" s="68"/>
      <c r="I66" s="68"/>
      <c r="J66" s="68"/>
      <c r="K66" s="56"/>
      <c r="L66" s="56"/>
      <c r="M66" s="56"/>
      <c r="N66" s="56"/>
      <c r="O66" s="56"/>
      <c r="P66" s="68"/>
      <c r="Q66" s="56"/>
      <c r="R66" s="56"/>
      <c r="S66" s="56"/>
      <c r="T66" s="56"/>
      <c r="U66" s="56"/>
      <c r="V66" s="56"/>
      <c r="W66" s="55"/>
      <c r="X66" s="55"/>
      <c r="Y66" s="55"/>
      <c r="Z66" s="55"/>
      <c r="AA66" s="55"/>
      <c r="AB66" s="55"/>
    </row>
    <row r="67" spans="1:28" x14ac:dyDescent="0.25">
      <c r="A67" s="68"/>
      <c r="B67" s="68"/>
      <c r="C67" s="80"/>
      <c r="D67" s="68"/>
      <c r="E67" s="68"/>
      <c r="F67" s="68"/>
      <c r="G67" s="68"/>
      <c r="H67" s="68"/>
      <c r="I67" s="68"/>
      <c r="J67" s="68"/>
      <c r="K67" s="56"/>
      <c r="L67" s="56"/>
      <c r="M67" s="56"/>
      <c r="N67" s="56"/>
      <c r="O67" s="56"/>
      <c r="P67" s="68"/>
      <c r="Q67" s="56"/>
      <c r="R67" s="56"/>
      <c r="S67" s="56"/>
      <c r="T67" s="56"/>
      <c r="U67" s="56"/>
      <c r="V67" s="56"/>
      <c r="W67" s="55"/>
      <c r="X67" s="55"/>
      <c r="Y67" s="55"/>
      <c r="Z67" s="55"/>
      <c r="AA67" s="55"/>
      <c r="AB67" s="55"/>
    </row>
    <row r="68" spans="1:28" x14ac:dyDescent="0.25">
      <c r="A68" s="68"/>
      <c r="B68" s="68"/>
      <c r="C68" s="80"/>
      <c r="D68" s="68"/>
      <c r="E68" s="68"/>
      <c r="F68" s="68"/>
      <c r="G68" s="68"/>
      <c r="H68" s="68"/>
      <c r="I68" s="68"/>
      <c r="J68" s="68"/>
      <c r="K68" s="56"/>
      <c r="L68" s="56"/>
      <c r="M68" s="56"/>
      <c r="N68" s="56"/>
      <c r="O68" s="56"/>
      <c r="P68" s="68"/>
      <c r="Q68" s="56"/>
      <c r="R68" s="56"/>
      <c r="S68" s="56"/>
      <c r="T68" s="56"/>
      <c r="U68" s="56"/>
      <c r="V68" s="56"/>
      <c r="W68" s="55"/>
      <c r="X68" s="55"/>
      <c r="Y68" s="55"/>
      <c r="Z68" s="55"/>
      <c r="AA68" s="55"/>
      <c r="AB68" s="55"/>
    </row>
    <row r="69" spans="1:28" x14ac:dyDescent="0.25">
      <c r="A69" s="68"/>
      <c r="B69" s="68"/>
      <c r="C69" s="80"/>
      <c r="D69" s="68"/>
      <c r="E69" s="68"/>
      <c r="F69" s="68"/>
      <c r="G69" s="68"/>
      <c r="H69" s="68"/>
      <c r="I69" s="68"/>
      <c r="J69" s="68"/>
      <c r="K69" s="56"/>
      <c r="L69" s="56"/>
      <c r="M69" s="56"/>
      <c r="N69" s="56"/>
      <c r="O69" s="56"/>
      <c r="P69" s="68"/>
      <c r="Q69" s="56"/>
      <c r="R69" s="56"/>
      <c r="S69" s="56"/>
      <c r="T69" s="56"/>
      <c r="U69" s="56"/>
      <c r="V69" s="56"/>
      <c r="W69" s="55"/>
      <c r="X69" s="55"/>
      <c r="Y69" s="55"/>
      <c r="Z69" s="55"/>
      <c r="AA69" s="55"/>
      <c r="AB69" s="55"/>
    </row>
    <row r="70" spans="1:28" x14ac:dyDescent="0.25">
      <c r="A70" s="68"/>
      <c r="B70" s="68"/>
      <c r="C70" s="80"/>
      <c r="D70" s="68"/>
      <c r="E70" s="68"/>
      <c r="F70" s="68"/>
      <c r="G70" s="68"/>
      <c r="H70" s="68"/>
      <c r="I70" s="68"/>
      <c r="J70" s="68"/>
      <c r="K70" s="56"/>
      <c r="L70" s="56"/>
      <c r="M70" s="56"/>
      <c r="N70" s="56"/>
      <c r="O70" s="56"/>
      <c r="P70" s="68"/>
      <c r="Q70" s="56"/>
      <c r="R70" s="56"/>
      <c r="S70" s="56"/>
      <c r="T70" s="56"/>
      <c r="U70" s="56"/>
      <c r="V70" s="56"/>
      <c r="W70" s="55"/>
      <c r="X70" s="55"/>
      <c r="Y70" s="55"/>
      <c r="Z70" s="55"/>
      <c r="AA70" s="55"/>
      <c r="AB70" s="55"/>
    </row>
    <row r="71" spans="1:28" x14ac:dyDescent="0.25">
      <c r="A71" s="68"/>
      <c r="B71" s="68"/>
      <c r="C71" s="80"/>
      <c r="D71" s="68"/>
      <c r="E71" s="68"/>
      <c r="F71" s="68"/>
      <c r="G71" s="68"/>
      <c r="H71" s="68"/>
      <c r="I71" s="68"/>
      <c r="J71" s="68"/>
      <c r="K71" s="56"/>
      <c r="L71" s="56"/>
      <c r="M71" s="56"/>
      <c r="N71" s="56"/>
      <c r="O71" s="56"/>
      <c r="P71" s="68"/>
      <c r="Q71" s="56"/>
      <c r="R71" s="56"/>
      <c r="S71" s="56"/>
      <c r="T71" s="56"/>
      <c r="U71" s="56"/>
      <c r="V71" s="56"/>
      <c r="W71" s="55"/>
      <c r="X71" s="55"/>
      <c r="Y71" s="55"/>
      <c r="Z71" s="55"/>
      <c r="AA71" s="55"/>
      <c r="AB71" s="55"/>
    </row>
    <row r="72" spans="1:28" x14ac:dyDescent="0.25">
      <c r="A72" s="68"/>
      <c r="B72" s="68"/>
      <c r="C72" s="80"/>
      <c r="D72" s="68"/>
      <c r="E72" s="68"/>
      <c r="F72" s="68"/>
      <c r="G72" s="68"/>
      <c r="H72" s="68"/>
      <c r="I72" s="68"/>
      <c r="J72" s="68"/>
      <c r="K72" s="56"/>
      <c r="L72" s="56"/>
      <c r="M72" s="56"/>
      <c r="N72" s="56"/>
      <c r="O72" s="56"/>
      <c r="P72" s="68"/>
      <c r="Q72" s="56"/>
      <c r="R72" s="56"/>
      <c r="S72" s="56"/>
      <c r="T72" s="56"/>
      <c r="U72" s="56"/>
      <c r="V72" s="56"/>
      <c r="W72" s="55"/>
      <c r="X72" s="55"/>
      <c r="Y72" s="55"/>
      <c r="Z72" s="55"/>
      <c r="AA72" s="55"/>
      <c r="AB72" s="55"/>
    </row>
    <row r="73" spans="1:28" x14ac:dyDescent="0.25">
      <c r="A73" s="68"/>
      <c r="B73" s="68"/>
      <c r="C73" s="80"/>
      <c r="D73" s="68"/>
      <c r="E73" s="68"/>
      <c r="F73" s="68"/>
      <c r="G73" s="68"/>
      <c r="H73" s="68"/>
      <c r="I73" s="68"/>
      <c r="J73" s="68"/>
      <c r="K73" s="56"/>
      <c r="L73" s="56"/>
      <c r="M73" s="56"/>
      <c r="N73" s="56"/>
      <c r="O73" s="56"/>
      <c r="P73" s="68"/>
      <c r="Q73" s="56"/>
      <c r="R73" s="56"/>
      <c r="S73" s="56"/>
      <c r="T73" s="56"/>
      <c r="U73" s="56"/>
      <c r="V73" s="56"/>
      <c r="W73" s="55"/>
      <c r="X73" s="55"/>
      <c r="Y73" s="55"/>
      <c r="Z73" s="55"/>
      <c r="AA73" s="55"/>
      <c r="AB73" s="55"/>
    </row>
    <row r="74" spans="1:28" x14ac:dyDescent="0.25">
      <c r="A74" s="68"/>
      <c r="B74" s="68"/>
      <c r="C74" s="80"/>
      <c r="D74" s="68"/>
      <c r="E74" s="68"/>
      <c r="F74" s="68"/>
      <c r="G74" s="68"/>
      <c r="H74" s="68"/>
      <c r="I74" s="68"/>
      <c r="J74" s="68"/>
      <c r="K74" s="56"/>
      <c r="L74" s="56"/>
      <c r="M74" s="56"/>
      <c r="N74" s="56"/>
      <c r="O74" s="56"/>
      <c r="P74" s="68"/>
      <c r="Q74" s="56"/>
      <c r="R74" s="56"/>
      <c r="S74" s="56"/>
      <c r="T74" s="56"/>
      <c r="U74" s="56"/>
      <c r="V74" s="56"/>
      <c r="W74" s="55"/>
      <c r="X74" s="55"/>
      <c r="Y74" s="55"/>
      <c r="Z74" s="55"/>
      <c r="AA74" s="55"/>
      <c r="AB74" s="55"/>
    </row>
    <row r="75" spans="1:28" x14ac:dyDescent="0.25">
      <c r="A75" s="68"/>
      <c r="B75" s="68"/>
      <c r="C75" s="80"/>
      <c r="D75" s="68"/>
      <c r="E75" s="68"/>
      <c r="F75" s="68"/>
      <c r="G75" s="68"/>
      <c r="H75" s="68"/>
      <c r="I75" s="68"/>
      <c r="J75" s="68"/>
      <c r="K75" s="56"/>
      <c r="L75" s="56"/>
      <c r="M75" s="56"/>
      <c r="N75" s="56"/>
      <c r="O75" s="56"/>
      <c r="P75" s="68"/>
      <c r="Q75" s="56"/>
      <c r="R75" s="56"/>
      <c r="S75" s="56"/>
      <c r="T75" s="56"/>
      <c r="U75" s="56"/>
      <c r="V75" s="56"/>
      <c r="W75" s="55"/>
      <c r="X75" s="55"/>
      <c r="Y75" s="55"/>
      <c r="Z75" s="55"/>
      <c r="AA75" s="55"/>
      <c r="AB75" s="55"/>
    </row>
    <row r="76" spans="1:28" x14ac:dyDescent="0.25">
      <c r="A76" s="68"/>
      <c r="B76" s="68"/>
      <c r="C76" s="80"/>
      <c r="D76" s="68"/>
      <c r="E76" s="68"/>
      <c r="F76" s="68"/>
      <c r="G76" s="68"/>
      <c r="H76" s="68"/>
      <c r="I76" s="68"/>
      <c r="J76" s="68"/>
      <c r="K76" s="56"/>
      <c r="L76" s="56"/>
      <c r="M76" s="56"/>
      <c r="N76" s="56"/>
      <c r="O76" s="56"/>
      <c r="P76" s="68"/>
      <c r="Q76" s="56"/>
      <c r="R76" s="56"/>
      <c r="S76" s="56"/>
      <c r="T76" s="56"/>
      <c r="U76" s="56"/>
      <c r="V76" s="56"/>
      <c r="W76" s="55"/>
      <c r="X76" s="55"/>
      <c r="Y76" s="55"/>
      <c r="Z76" s="55"/>
      <c r="AA76" s="55"/>
      <c r="AB76" s="55"/>
    </row>
    <row r="77" spans="1:28" x14ac:dyDescent="0.25">
      <c r="A77" s="68"/>
      <c r="B77" s="68"/>
      <c r="C77" s="80"/>
      <c r="D77" s="68"/>
      <c r="E77" s="68"/>
      <c r="F77" s="68"/>
      <c r="G77" s="68"/>
      <c r="H77" s="68"/>
      <c r="I77" s="68"/>
      <c r="J77" s="68"/>
      <c r="K77" s="56"/>
      <c r="L77" s="56"/>
      <c r="M77" s="56"/>
      <c r="N77" s="56"/>
      <c r="O77" s="56"/>
      <c r="P77" s="68"/>
      <c r="Q77" s="56"/>
      <c r="R77" s="56"/>
      <c r="S77" s="56"/>
      <c r="T77" s="56"/>
      <c r="U77" s="56"/>
      <c r="V77" s="56"/>
      <c r="W77" s="55"/>
      <c r="X77" s="55"/>
      <c r="Y77" s="55"/>
      <c r="Z77" s="55"/>
      <c r="AA77" s="55"/>
      <c r="AB77" s="55"/>
    </row>
    <row r="78" spans="1:28" x14ac:dyDescent="0.25">
      <c r="A78" s="68"/>
      <c r="B78" s="68"/>
      <c r="C78" s="80"/>
      <c r="D78" s="68"/>
      <c r="E78" s="68"/>
      <c r="F78" s="68"/>
      <c r="G78" s="68"/>
      <c r="H78" s="68"/>
      <c r="I78" s="68"/>
      <c r="J78" s="68"/>
      <c r="K78" s="56"/>
      <c r="L78" s="56"/>
      <c r="M78" s="56"/>
      <c r="N78" s="56"/>
      <c r="O78" s="56"/>
      <c r="P78" s="68"/>
      <c r="Q78" s="56"/>
      <c r="R78" s="56"/>
      <c r="S78" s="56"/>
      <c r="T78" s="56"/>
      <c r="U78" s="56"/>
      <c r="V78" s="56"/>
      <c r="W78" s="55"/>
      <c r="X78" s="55"/>
      <c r="Y78" s="55"/>
      <c r="Z78" s="55"/>
      <c r="AA78" s="55"/>
      <c r="AB78" s="55"/>
    </row>
    <row r="79" spans="1:28" x14ac:dyDescent="0.25">
      <c r="A79" s="68"/>
      <c r="B79" s="68"/>
      <c r="C79" s="80"/>
      <c r="D79" s="68"/>
      <c r="E79" s="68"/>
      <c r="F79" s="68"/>
      <c r="G79" s="68"/>
      <c r="H79" s="68"/>
      <c r="I79" s="68"/>
      <c r="J79" s="68"/>
      <c r="K79" s="56"/>
      <c r="L79" s="56"/>
      <c r="M79" s="56"/>
      <c r="N79" s="56"/>
      <c r="O79" s="56"/>
    </row>
    <row r="80" spans="1:28" x14ac:dyDescent="0.25">
      <c r="A80" s="68"/>
      <c r="B80" s="68"/>
      <c r="C80" s="80"/>
      <c r="D80" s="68"/>
      <c r="E80" s="68"/>
      <c r="F80" s="68"/>
      <c r="G80" s="68"/>
      <c r="H80" s="68"/>
      <c r="I80" s="68"/>
      <c r="J80" s="68"/>
      <c r="K80" s="56"/>
      <c r="L80" s="56"/>
      <c r="M80" s="56"/>
      <c r="N80" s="56"/>
      <c r="O80" s="56"/>
    </row>
    <row r="81" spans="1:15" x14ac:dyDescent="0.25">
      <c r="A81" s="68"/>
      <c r="B81" s="68"/>
      <c r="C81" s="80"/>
      <c r="D81" s="68"/>
      <c r="E81" s="68"/>
      <c r="F81" s="68"/>
      <c r="G81" s="68"/>
      <c r="H81" s="68"/>
      <c r="I81" s="68"/>
      <c r="J81" s="68"/>
      <c r="K81" s="56"/>
      <c r="L81" s="56"/>
      <c r="M81" s="56"/>
      <c r="N81" s="56"/>
      <c r="O81" s="56"/>
    </row>
    <row r="82" spans="1:15" x14ac:dyDescent="0.25">
      <c r="A82" s="68"/>
      <c r="B82" s="68"/>
      <c r="C82" s="80"/>
      <c r="D82" s="68"/>
      <c r="E82" s="68"/>
      <c r="F82" s="68"/>
      <c r="G82" s="68"/>
      <c r="H82" s="68"/>
      <c r="I82" s="68"/>
      <c r="J82" s="68"/>
      <c r="K82" s="56"/>
      <c r="L82" s="56"/>
      <c r="M82" s="56"/>
      <c r="N82" s="56"/>
      <c r="O82" s="56"/>
    </row>
    <row r="83" spans="1:15" x14ac:dyDescent="0.25">
      <c r="A83" s="68"/>
      <c r="B83" s="68"/>
      <c r="C83" s="80"/>
      <c r="D83" s="68"/>
      <c r="E83" s="68"/>
      <c r="F83" s="68"/>
      <c r="G83" s="68"/>
      <c r="H83" s="68"/>
      <c r="I83" s="68"/>
      <c r="J83" s="68"/>
      <c r="K83" s="56"/>
      <c r="L83" s="56"/>
      <c r="M83" s="56"/>
      <c r="N83" s="56"/>
      <c r="O83" s="56"/>
    </row>
    <row r="84" spans="1:15" x14ac:dyDescent="0.25">
      <c r="A84" s="68"/>
      <c r="B84" s="68"/>
      <c r="C84" s="80"/>
      <c r="D84" s="68"/>
      <c r="E84" s="68"/>
      <c r="F84" s="68"/>
      <c r="G84" s="68"/>
      <c r="H84" s="68"/>
      <c r="I84" s="68"/>
      <c r="J84" s="68"/>
      <c r="K84" s="56"/>
      <c r="L84" s="56"/>
      <c r="M84" s="56"/>
      <c r="N84" s="56"/>
      <c r="O84" s="56"/>
    </row>
    <row r="85" spans="1:15" x14ac:dyDescent="0.25">
      <c r="A85" s="68"/>
      <c r="B85" s="68"/>
      <c r="C85" s="80"/>
      <c r="D85" s="68"/>
      <c r="E85" s="68"/>
      <c r="F85" s="68"/>
      <c r="G85" s="68"/>
      <c r="H85" s="68"/>
      <c r="I85" s="68"/>
      <c r="J85" s="68"/>
      <c r="K85" s="56"/>
      <c r="L85" s="56"/>
      <c r="M85" s="56"/>
      <c r="N85" s="56"/>
      <c r="O85" s="56"/>
    </row>
    <row r="86" spans="1:15" x14ac:dyDescent="0.25">
      <c r="A86" s="68"/>
      <c r="B86" s="68"/>
      <c r="C86" s="80"/>
      <c r="D86" s="68"/>
      <c r="E86" s="68"/>
      <c r="F86" s="68"/>
      <c r="G86" s="68"/>
      <c r="H86" s="68"/>
      <c r="I86" s="68"/>
      <c r="J86" s="68"/>
      <c r="K86" s="56"/>
      <c r="L86" s="56"/>
      <c r="M86" s="56"/>
      <c r="N86" s="56"/>
      <c r="O86" s="56"/>
    </row>
    <row r="87" spans="1:15" x14ac:dyDescent="0.25">
      <c r="A87" s="68"/>
      <c r="B87" s="68"/>
      <c r="C87" s="80"/>
      <c r="D87" s="68"/>
      <c r="E87" s="68"/>
      <c r="F87" s="68"/>
      <c r="G87" s="68"/>
      <c r="H87" s="68"/>
      <c r="I87" s="68"/>
      <c r="J87" s="68"/>
      <c r="K87" s="56"/>
      <c r="L87" s="56"/>
      <c r="M87" s="56"/>
      <c r="N87" s="56"/>
      <c r="O87" s="56"/>
    </row>
    <row r="88" spans="1:15" x14ac:dyDescent="0.25">
      <c r="A88" s="68"/>
      <c r="B88" s="68"/>
      <c r="C88" s="80"/>
      <c r="D88" s="68"/>
      <c r="E88" s="68"/>
      <c r="F88" s="68"/>
      <c r="G88" s="68"/>
      <c r="H88" s="68"/>
      <c r="I88" s="68"/>
      <c r="J88" s="68"/>
      <c r="K88" s="56"/>
      <c r="L88" s="56"/>
      <c r="M88" s="56"/>
      <c r="N88" s="56"/>
      <c r="O88" s="56"/>
    </row>
    <row r="89" spans="1:15" x14ac:dyDescent="0.25">
      <c r="A89" s="68"/>
      <c r="B89" s="68"/>
      <c r="C89" s="80"/>
      <c r="D89" s="68"/>
      <c r="E89" s="68"/>
      <c r="F89" s="68"/>
      <c r="G89" s="68"/>
      <c r="H89" s="68"/>
      <c r="I89" s="68"/>
      <c r="J89" s="68"/>
      <c r="K89" s="56"/>
      <c r="L89" s="56"/>
      <c r="M89" s="56"/>
      <c r="N89" s="56"/>
      <c r="O89" s="56"/>
    </row>
    <row r="90" spans="1:15" x14ac:dyDescent="0.25">
      <c r="A90" s="68"/>
      <c r="B90" s="68"/>
      <c r="C90" s="80"/>
      <c r="D90" s="68"/>
      <c r="E90" s="68"/>
      <c r="F90" s="68"/>
      <c r="G90" s="68"/>
      <c r="H90" s="68"/>
      <c r="I90" s="68"/>
      <c r="J90" s="68"/>
      <c r="K90" s="56"/>
      <c r="L90" s="56"/>
      <c r="M90" s="56"/>
      <c r="N90" s="56"/>
      <c r="O90" s="56"/>
    </row>
    <row r="91" spans="1:15" x14ac:dyDescent="0.25">
      <c r="A91" s="68"/>
      <c r="B91" s="68"/>
      <c r="C91" s="80"/>
      <c r="D91" s="68"/>
      <c r="E91" s="68"/>
      <c r="F91" s="68"/>
      <c r="G91" s="68"/>
      <c r="H91" s="68"/>
      <c r="I91" s="68"/>
      <c r="J91" s="68"/>
      <c r="K91" s="56"/>
      <c r="L91" s="56"/>
      <c r="M91" s="56"/>
      <c r="N91" s="56"/>
      <c r="O91" s="56"/>
    </row>
    <row r="92" spans="1:15" x14ac:dyDescent="0.25">
      <c r="A92" s="68"/>
      <c r="B92" s="68"/>
      <c r="C92" s="80"/>
      <c r="D92" s="68"/>
      <c r="E92" s="81"/>
      <c r="F92" s="81"/>
      <c r="G92" s="68"/>
      <c r="H92" s="68"/>
      <c r="I92" s="68"/>
      <c r="J92" s="68"/>
      <c r="K92" s="56"/>
      <c r="L92" s="56"/>
      <c r="M92" s="56"/>
      <c r="N92" s="56"/>
      <c r="O92" s="56"/>
    </row>
    <row r="93" spans="1:15" x14ac:dyDescent="0.25">
      <c r="A93" s="68"/>
      <c r="B93" s="68"/>
      <c r="C93" s="80"/>
      <c r="D93" s="68"/>
      <c r="E93" s="68"/>
      <c r="F93" s="68"/>
      <c r="G93" s="68"/>
      <c r="H93" s="68"/>
      <c r="I93" s="68"/>
      <c r="J93" s="68"/>
      <c r="K93" s="56"/>
      <c r="L93" s="56"/>
      <c r="M93" s="56"/>
      <c r="N93" s="56"/>
      <c r="O93" s="56"/>
    </row>
    <row r="94" spans="1:15" x14ac:dyDescent="0.25">
      <c r="A94" s="68"/>
      <c r="B94" s="68"/>
      <c r="C94" s="80"/>
      <c r="D94" s="68"/>
      <c r="E94" s="68"/>
      <c r="F94" s="68"/>
      <c r="G94" s="68"/>
      <c r="H94" s="68"/>
      <c r="I94" s="68"/>
      <c r="J94" s="68"/>
      <c r="K94" s="56"/>
      <c r="L94" s="56"/>
      <c r="M94" s="56"/>
      <c r="N94" s="56"/>
      <c r="O94" s="56"/>
    </row>
    <row r="95" spans="1:15" x14ac:dyDescent="0.25">
      <c r="A95" s="68"/>
      <c r="B95" s="68"/>
      <c r="C95" s="80"/>
      <c r="D95" s="68"/>
      <c r="E95" s="68"/>
      <c r="F95" s="68"/>
      <c r="G95" s="68"/>
      <c r="H95" s="68"/>
      <c r="I95" s="68"/>
      <c r="J95" s="68"/>
      <c r="K95" s="56"/>
      <c r="L95" s="56"/>
      <c r="M95" s="56"/>
      <c r="N95" s="56"/>
      <c r="O95" s="56"/>
    </row>
    <row r="96" spans="1:15" x14ac:dyDescent="0.25">
      <c r="A96" s="68"/>
      <c r="B96" s="68"/>
      <c r="C96" s="80"/>
      <c r="D96" s="68"/>
      <c r="E96" s="68"/>
      <c r="F96" s="68"/>
      <c r="G96" s="68"/>
      <c r="H96" s="68"/>
      <c r="I96" s="68"/>
      <c r="J96" s="68"/>
      <c r="K96" s="56"/>
      <c r="L96" s="56"/>
      <c r="M96" s="56"/>
      <c r="N96" s="56"/>
      <c r="O96" s="56"/>
    </row>
    <row r="97" spans="1:15" x14ac:dyDescent="0.25">
      <c r="A97" s="68"/>
      <c r="B97" s="68"/>
      <c r="C97" s="80"/>
      <c r="D97" s="68"/>
      <c r="E97" s="68"/>
      <c r="F97" s="68"/>
      <c r="G97" s="68"/>
      <c r="H97" s="68"/>
      <c r="I97" s="68"/>
      <c r="J97" s="68"/>
      <c r="K97" s="56"/>
      <c r="L97" s="56"/>
      <c r="M97" s="56"/>
      <c r="N97" s="56"/>
      <c r="O97" s="56"/>
    </row>
    <row r="98" spans="1:15" x14ac:dyDescent="0.25">
      <c r="A98" s="68"/>
      <c r="B98" s="68"/>
      <c r="C98" s="80"/>
      <c r="D98" s="68"/>
      <c r="E98" s="68"/>
      <c r="F98" s="68"/>
      <c r="G98" s="68"/>
      <c r="H98" s="68"/>
      <c r="I98" s="68"/>
      <c r="J98" s="68"/>
      <c r="K98" s="56"/>
      <c r="L98" s="56"/>
      <c r="M98" s="56"/>
      <c r="N98" s="56"/>
      <c r="O98" s="56"/>
    </row>
    <row r="99" spans="1:15" x14ac:dyDescent="0.25">
      <c r="E99" s="18"/>
      <c r="F99" s="18"/>
    </row>
    <row r="100" spans="1:15" x14ac:dyDescent="0.25">
      <c r="E100" s="18"/>
      <c r="F100" s="18"/>
    </row>
    <row r="101" spans="1:15" x14ac:dyDescent="0.25">
      <c r="E101" s="18"/>
      <c r="F101" s="18"/>
    </row>
    <row r="102" spans="1:15" x14ac:dyDescent="0.25">
      <c r="E102" s="18"/>
      <c r="F102" s="18"/>
    </row>
    <row r="103" spans="1:15" x14ac:dyDescent="0.25">
      <c r="A103" s="20"/>
    </row>
    <row r="105" spans="1:15" x14ac:dyDescent="0.25">
      <c r="G105" s="619"/>
      <c r="N105" s="619"/>
    </row>
    <row r="106" spans="1:15" x14ac:dyDescent="0.25">
      <c r="H106" s="619"/>
      <c r="I106" s="619"/>
      <c r="J106" s="619"/>
      <c r="K106" s="619"/>
      <c r="L106" s="619"/>
      <c r="O106" s="619"/>
    </row>
    <row r="107" spans="1:15" x14ac:dyDescent="0.25">
      <c r="H107" s="619"/>
      <c r="I107" s="619"/>
      <c r="J107" s="619"/>
      <c r="K107" s="619"/>
      <c r="L107" s="619"/>
      <c r="O107" s="619"/>
    </row>
    <row r="108" spans="1:15" x14ac:dyDescent="0.25">
      <c r="H108" s="619"/>
      <c r="I108" s="619"/>
      <c r="J108" s="619"/>
      <c r="K108" s="619"/>
      <c r="L108" s="619"/>
      <c r="O108" s="619"/>
    </row>
    <row r="109" spans="1:15" x14ac:dyDescent="0.25">
      <c r="H109" s="619"/>
      <c r="I109" s="619"/>
      <c r="J109" s="619"/>
      <c r="K109" s="619"/>
      <c r="L109" s="619"/>
      <c r="M109" s="22"/>
      <c r="O109" s="619"/>
    </row>
    <row r="111" spans="1:15" x14ac:dyDescent="0.25">
      <c r="B111" s="619"/>
      <c r="G111" s="57"/>
    </row>
    <row r="112" spans="1:15" x14ac:dyDescent="0.25">
      <c r="B112" s="619"/>
      <c r="G112" s="57"/>
    </row>
    <row r="113" spans="2:7" x14ac:dyDescent="0.25">
      <c r="B113" s="619"/>
      <c r="G113" s="57"/>
    </row>
  </sheetData>
  <mergeCells count="29">
    <mergeCell ref="P9:P10"/>
    <mergeCell ref="B57:D57"/>
    <mergeCell ref="D59:F59"/>
    <mergeCell ref="I59:L59"/>
    <mergeCell ref="M59:O59"/>
    <mergeCell ref="N9:N10"/>
    <mergeCell ref="O9:O10"/>
    <mergeCell ref="D60:F60"/>
    <mergeCell ref="I60:L60"/>
    <mergeCell ref="B58:D58"/>
    <mergeCell ref="M58:O58"/>
    <mergeCell ref="A5:O5"/>
    <mergeCell ref="A6:N6"/>
    <mergeCell ref="A7:N7"/>
    <mergeCell ref="A8:N8"/>
    <mergeCell ref="A9:A10"/>
    <mergeCell ref="B9:B10"/>
    <mergeCell ref="C9:D10"/>
    <mergeCell ref="E9:E10"/>
    <mergeCell ref="F9:F10"/>
    <mergeCell ref="G9:G10"/>
    <mergeCell ref="H9:L9"/>
    <mergeCell ref="M9:M10"/>
    <mergeCell ref="H4:O4"/>
    <mergeCell ref="K1:N1"/>
    <mergeCell ref="A2:E2"/>
    <mergeCell ref="H2:O2"/>
    <mergeCell ref="A3:E3"/>
    <mergeCell ref="H3:O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activeCell="A33" sqref="A33:XFD33"/>
    </sheetView>
  </sheetViews>
  <sheetFormatPr defaultRowHeight="12.75" x14ac:dyDescent="0.2"/>
  <cols>
    <col min="1" max="1" width="4.28515625" style="7" customWidth="1"/>
    <col min="2" max="2" width="10.85546875" style="7" customWidth="1"/>
    <col min="3" max="3" width="17.5703125" style="7" customWidth="1"/>
    <col min="4" max="4" width="7.5703125" style="7" customWidth="1"/>
    <col min="5" max="5" width="5.85546875" style="549" customWidth="1"/>
    <col min="6" max="6" width="10.28515625" style="7" customWidth="1"/>
    <col min="7" max="7" width="7.42578125" style="7" customWidth="1"/>
    <col min="8" max="12" width="7.28515625" style="7" customWidth="1"/>
    <col min="13" max="13" width="10.140625" style="7" customWidth="1"/>
    <col min="14" max="14" width="8.5703125" style="7" customWidth="1"/>
    <col min="15" max="15" width="12" style="7" customWidth="1"/>
    <col min="16" max="16" width="85.85546875" style="7" customWidth="1"/>
    <col min="17" max="17" width="9.140625" style="7" customWidth="1"/>
    <col min="18" max="256" width="9.140625" style="7"/>
    <col min="257" max="257" width="4.28515625" style="7" customWidth="1"/>
    <col min="258" max="258" width="10.85546875" style="7" customWidth="1"/>
    <col min="259" max="259" width="17.5703125" style="7" customWidth="1"/>
    <col min="260" max="260" width="7.5703125" style="7" customWidth="1"/>
    <col min="261" max="261" width="5.85546875" style="7" customWidth="1"/>
    <col min="262" max="262" width="10.28515625" style="7" customWidth="1"/>
    <col min="263" max="263" width="7.42578125" style="7" customWidth="1"/>
    <col min="264" max="268" width="7.28515625" style="7" customWidth="1"/>
    <col min="269" max="269" width="10.140625" style="7" customWidth="1"/>
    <col min="270" max="270" width="8.5703125" style="7" customWidth="1"/>
    <col min="271" max="271" width="12" style="7" customWidth="1"/>
    <col min="272" max="272" width="85.85546875" style="7" customWidth="1"/>
    <col min="273" max="273" width="9.140625" style="7" customWidth="1"/>
    <col min="274" max="512" width="9.140625" style="7"/>
    <col min="513" max="513" width="4.28515625" style="7" customWidth="1"/>
    <col min="514" max="514" width="10.85546875" style="7" customWidth="1"/>
    <col min="515" max="515" width="17.5703125" style="7" customWidth="1"/>
    <col min="516" max="516" width="7.5703125" style="7" customWidth="1"/>
    <col min="517" max="517" width="5.85546875" style="7" customWidth="1"/>
    <col min="518" max="518" width="10.28515625" style="7" customWidth="1"/>
    <col min="519" max="519" width="7.42578125" style="7" customWidth="1"/>
    <col min="520" max="524" width="7.28515625" style="7" customWidth="1"/>
    <col min="525" max="525" width="10.140625" style="7" customWidth="1"/>
    <col min="526" max="526" width="8.5703125" style="7" customWidth="1"/>
    <col min="527" max="527" width="12" style="7" customWidth="1"/>
    <col min="528" max="528" width="85.85546875" style="7" customWidth="1"/>
    <col min="529" max="529" width="9.140625" style="7" customWidth="1"/>
    <col min="530" max="768" width="9.140625" style="7"/>
    <col min="769" max="769" width="4.28515625" style="7" customWidth="1"/>
    <col min="770" max="770" width="10.85546875" style="7" customWidth="1"/>
    <col min="771" max="771" width="17.5703125" style="7" customWidth="1"/>
    <col min="772" max="772" width="7.5703125" style="7" customWidth="1"/>
    <col min="773" max="773" width="5.85546875" style="7" customWidth="1"/>
    <col min="774" max="774" width="10.28515625" style="7" customWidth="1"/>
    <col min="775" max="775" width="7.42578125" style="7" customWidth="1"/>
    <col min="776" max="780" width="7.28515625" style="7" customWidth="1"/>
    <col min="781" max="781" width="10.140625" style="7" customWidth="1"/>
    <col min="782" max="782" width="8.5703125" style="7" customWidth="1"/>
    <col min="783" max="783" width="12" style="7" customWidth="1"/>
    <col min="784" max="784" width="85.85546875" style="7" customWidth="1"/>
    <col min="785" max="785" width="9.140625" style="7" customWidth="1"/>
    <col min="786" max="1024" width="9.140625" style="7"/>
    <col min="1025" max="1025" width="4.28515625" style="7" customWidth="1"/>
    <col min="1026" max="1026" width="10.85546875" style="7" customWidth="1"/>
    <col min="1027" max="1027" width="17.5703125" style="7" customWidth="1"/>
    <col min="1028" max="1028" width="7.5703125" style="7" customWidth="1"/>
    <col min="1029" max="1029" width="5.85546875" style="7" customWidth="1"/>
    <col min="1030" max="1030" width="10.28515625" style="7" customWidth="1"/>
    <col min="1031" max="1031" width="7.42578125" style="7" customWidth="1"/>
    <col min="1032" max="1036" width="7.28515625" style="7" customWidth="1"/>
    <col min="1037" max="1037" width="10.140625" style="7" customWidth="1"/>
    <col min="1038" max="1038" width="8.5703125" style="7" customWidth="1"/>
    <col min="1039" max="1039" width="12" style="7" customWidth="1"/>
    <col min="1040" max="1040" width="85.85546875" style="7" customWidth="1"/>
    <col min="1041" max="1041" width="9.140625" style="7" customWidth="1"/>
    <col min="1042" max="1280" width="9.140625" style="7"/>
    <col min="1281" max="1281" width="4.28515625" style="7" customWidth="1"/>
    <col min="1282" max="1282" width="10.85546875" style="7" customWidth="1"/>
    <col min="1283" max="1283" width="17.5703125" style="7" customWidth="1"/>
    <col min="1284" max="1284" width="7.5703125" style="7" customWidth="1"/>
    <col min="1285" max="1285" width="5.85546875" style="7" customWidth="1"/>
    <col min="1286" max="1286" width="10.28515625" style="7" customWidth="1"/>
    <col min="1287" max="1287" width="7.42578125" style="7" customWidth="1"/>
    <col min="1288" max="1292" width="7.28515625" style="7" customWidth="1"/>
    <col min="1293" max="1293" width="10.140625" style="7" customWidth="1"/>
    <col min="1294" max="1294" width="8.5703125" style="7" customWidth="1"/>
    <col min="1295" max="1295" width="12" style="7" customWidth="1"/>
    <col min="1296" max="1296" width="85.85546875" style="7" customWidth="1"/>
    <col min="1297" max="1297" width="9.140625" style="7" customWidth="1"/>
    <col min="1298" max="1536" width="9.140625" style="7"/>
    <col min="1537" max="1537" width="4.28515625" style="7" customWidth="1"/>
    <col min="1538" max="1538" width="10.85546875" style="7" customWidth="1"/>
    <col min="1539" max="1539" width="17.5703125" style="7" customWidth="1"/>
    <col min="1540" max="1540" width="7.5703125" style="7" customWidth="1"/>
    <col min="1541" max="1541" width="5.85546875" style="7" customWidth="1"/>
    <col min="1542" max="1542" width="10.28515625" style="7" customWidth="1"/>
    <col min="1543" max="1543" width="7.42578125" style="7" customWidth="1"/>
    <col min="1544" max="1548" width="7.28515625" style="7" customWidth="1"/>
    <col min="1549" max="1549" width="10.140625" style="7" customWidth="1"/>
    <col min="1550" max="1550" width="8.5703125" style="7" customWidth="1"/>
    <col min="1551" max="1551" width="12" style="7" customWidth="1"/>
    <col min="1552" max="1552" width="85.85546875" style="7" customWidth="1"/>
    <col min="1553" max="1553" width="9.140625" style="7" customWidth="1"/>
    <col min="1554" max="1792" width="9.140625" style="7"/>
    <col min="1793" max="1793" width="4.28515625" style="7" customWidth="1"/>
    <col min="1794" max="1794" width="10.85546875" style="7" customWidth="1"/>
    <col min="1795" max="1795" width="17.5703125" style="7" customWidth="1"/>
    <col min="1796" max="1796" width="7.5703125" style="7" customWidth="1"/>
    <col min="1797" max="1797" width="5.85546875" style="7" customWidth="1"/>
    <col min="1798" max="1798" width="10.28515625" style="7" customWidth="1"/>
    <col min="1799" max="1799" width="7.42578125" style="7" customWidth="1"/>
    <col min="1800" max="1804" width="7.28515625" style="7" customWidth="1"/>
    <col min="1805" max="1805" width="10.140625" style="7" customWidth="1"/>
    <col min="1806" max="1806" width="8.5703125" style="7" customWidth="1"/>
    <col min="1807" max="1807" width="12" style="7" customWidth="1"/>
    <col min="1808" max="1808" width="85.85546875" style="7" customWidth="1"/>
    <col min="1809" max="1809" width="9.140625" style="7" customWidth="1"/>
    <col min="1810" max="2048" width="9.140625" style="7"/>
    <col min="2049" max="2049" width="4.28515625" style="7" customWidth="1"/>
    <col min="2050" max="2050" width="10.85546875" style="7" customWidth="1"/>
    <col min="2051" max="2051" width="17.5703125" style="7" customWidth="1"/>
    <col min="2052" max="2052" width="7.5703125" style="7" customWidth="1"/>
    <col min="2053" max="2053" width="5.85546875" style="7" customWidth="1"/>
    <col min="2054" max="2054" width="10.28515625" style="7" customWidth="1"/>
    <col min="2055" max="2055" width="7.42578125" style="7" customWidth="1"/>
    <col min="2056" max="2060" width="7.28515625" style="7" customWidth="1"/>
    <col min="2061" max="2061" width="10.140625" style="7" customWidth="1"/>
    <col min="2062" max="2062" width="8.5703125" style="7" customWidth="1"/>
    <col min="2063" max="2063" width="12" style="7" customWidth="1"/>
    <col min="2064" max="2064" width="85.85546875" style="7" customWidth="1"/>
    <col min="2065" max="2065" width="9.140625" style="7" customWidth="1"/>
    <col min="2066" max="2304" width="9.140625" style="7"/>
    <col min="2305" max="2305" width="4.28515625" style="7" customWidth="1"/>
    <col min="2306" max="2306" width="10.85546875" style="7" customWidth="1"/>
    <col min="2307" max="2307" width="17.5703125" style="7" customWidth="1"/>
    <col min="2308" max="2308" width="7.5703125" style="7" customWidth="1"/>
    <col min="2309" max="2309" width="5.85546875" style="7" customWidth="1"/>
    <col min="2310" max="2310" width="10.28515625" style="7" customWidth="1"/>
    <col min="2311" max="2311" width="7.42578125" style="7" customWidth="1"/>
    <col min="2312" max="2316" width="7.28515625" style="7" customWidth="1"/>
    <col min="2317" max="2317" width="10.140625" style="7" customWidth="1"/>
    <col min="2318" max="2318" width="8.5703125" style="7" customWidth="1"/>
    <col min="2319" max="2319" width="12" style="7" customWidth="1"/>
    <col min="2320" max="2320" width="85.85546875" style="7" customWidth="1"/>
    <col min="2321" max="2321" width="9.140625" style="7" customWidth="1"/>
    <col min="2322" max="2560" width="9.140625" style="7"/>
    <col min="2561" max="2561" width="4.28515625" style="7" customWidth="1"/>
    <col min="2562" max="2562" width="10.85546875" style="7" customWidth="1"/>
    <col min="2563" max="2563" width="17.5703125" style="7" customWidth="1"/>
    <col min="2564" max="2564" width="7.5703125" style="7" customWidth="1"/>
    <col min="2565" max="2565" width="5.85546875" style="7" customWidth="1"/>
    <col min="2566" max="2566" width="10.28515625" style="7" customWidth="1"/>
    <col min="2567" max="2567" width="7.42578125" style="7" customWidth="1"/>
    <col min="2568" max="2572" width="7.28515625" style="7" customWidth="1"/>
    <col min="2573" max="2573" width="10.140625" style="7" customWidth="1"/>
    <col min="2574" max="2574" width="8.5703125" style="7" customWidth="1"/>
    <col min="2575" max="2575" width="12" style="7" customWidth="1"/>
    <col min="2576" max="2576" width="85.85546875" style="7" customWidth="1"/>
    <col min="2577" max="2577" width="9.140625" style="7" customWidth="1"/>
    <col min="2578" max="2816" width="9.140625" style="7"/>
    <col min="2817" max="2817" width="4.28515625" style="7" customWidth="1"/>
    <col min="2818" max="2818" width="10.85546875" style="7" customWidth="1"/>
    <col min="2819" max="2819" width="17.5703125" style="7" customWidth="1"/>
    <col min="2820" max="2820" width="7.5703125" style="7" customWidth="1"/>
    <col min="2821" max="2821" width="5.85546875" style="7" customWidth="1"/>
    <col min="2822" max="2822" width="10.28515625" style="7" customWidth="1"/>
    <col min="2823" max="2823" width="7.42578125" style="7" customWidth="1"/>
    <col min="2824" max="2828" width="7.28515625" style="7" customWidth="1"/>
    <col min="2829" max="2829" width="10.140625" style="7" customWidth="1"/>
    <col min="2830" max="2830" width="8.5703125" style="7" customWidth="1"/>
    <col min="2831" max="2831" width="12" style="7" customWidth="1"/>
    <col min="2832" max="2832" width="85.85546875" style="7" customWidth="1"/>
    <col min="2833" max="2833" width="9.140625" style="7" customWidth="1"/>
    <col min="2834" max="3072" width="9.140625" style="7"/>
    <col min="3073" max="3073" width="4.28515625" style="7" customWidth="1"/>
    <col min="3074" max="3074" width="10.85546875" style="7" customWidth="1"/>
    <col min="3075" max="3075" width="17.5703125" style="7" customWidth="1"/>
    <col min="3076" max="3076" width="7.5703125" style="7" customWidth="1"/>
    <col min="3077" max="3077" width="5.85546875" style="7" customWidth="1"/>
    <col min="3078" max="3078" width="10.28515625" style="7" customWidth="1"/>
    <col min="3079" max="3079" width="7.42578125" style="7" customWidth="1"/>
    <col min="3080" max="3084" width="7.28515625" style="7" customWidth="1"/>
    <col min="3085" max="3085" width="10.140625" style="7" customWidth="1"/>
    <col min="3086" max="3086" width="8.5703125" style="7" customWidth="1"/>
    <col min="3087" max="3087" width="12" style="7" customWidth="1"/>
    <col min="3088" max="3088" width="85.85546875" style="7" customWidth="1"/>
    <col min="3089" max="3089" width="9.140625" style="7" customWidth="1"/>
    <col min="3090" max="3328" width="9.140625" style="7"/>
    <col min="3329" max="3329" width="4.28515625" style="7" customWidth="1"/>
    <col min="3330" max="3330" width="10.85546875" style="7" customWidth="1"/>
    <col min="3331" max="3331" width="17.5703125" style="7" customWidth="1"/>
    <col min="3332" max="3332" width="7.5703125" style="7" customWidth="1"/>
    <col min="3333" max="3333" width="5.85546875" style="7" customWidth="1"/>
    <col min="3334" max="3334" width="10.28515625" style="7" customWidth="1"/>
    <col min="3335" max="3335" width="7.42578125" style="7" customWidth="1"/>
    <col min="3336" max="3340" width="7.28515625" style="7" customWidth="1"/>
    <col min="3341" max="3341" width="10.140625" style="7" customWidth="1"/>
    <col min="3342" max="3342" width="8.5703125" style="7" customWidth="1"/>
    <col min="3343" max="3343" width="12" style="7" customWidth="1"/>
    <col min="3344" max="3344" width="85.85546875" style="7" customWidth="1"/>
    <col min="3345" max="3345" width="9.140625" style="7" customWidth="1"/>
    <col min="3346" max="3584" width="9.140625" style="7"/>
    <col min="3585" max="3585" width="4.28515625" style="7" customWidth="1"/>
    <col min="3586" max="3586" width="10.85546875" style="7" customWidth="1"/>
    <col min="3587" max="3587" width="17.5703125" style="7" customWidth="1"/>
    <col min="3588" max="3588" width="7.5703125" style="7" customWidth="1"/>
    <col min="3589" max="3589" width="5.85546875" style="7" customWidth="1"/>
    <col min="3590" max="3590" width="10.28515625" style="7" customWidth="1"/>
    <col min="3591" max="3591" width="7.42578125" style="7" customWidth="1"/>
    <col min="3592" max="3596" width="7.28515625" style="7" customWidth="1"/>
    <col min="3597" max="3597" width="10.140625" style="7" customWidth="1"/>
    <col min="3598" max="3598" width="8.5703125" style="7" customWidth="1"/>
    <col min="3599" max="3599" width="12" style="7" customWidth="1"/>
    <col min="3600" max="3600" width="85.85546875" style="7" customWidth="1"/>
    <col min="3601" max="3601" width="9.140625" style="7" customWidth="1"/>
    <col min="3602" max="3840" width="9.140625" style="7"/>
    <col min="3841" max="3841" width="4.28515625" style="7" customWidth="1"/>
    <col min="3842" max="3842" width="10.85546875" style="7" customWidth="1"/>
    <col min="3843" max="3843" width="17.5703125" style="7" customWidth="1"/>
    <col min="3844" max="3844" width="7.5703125" style="7" customWidth="1"/>
    <col min="3845" max="3845" width="5.85546875" style="7" customWidth="1"/>
    <col min="3846" max="3846" width="10.28515625" style="7" customWidth="1"/>
    <col min="3847" max="3847" width="7.42578125" style="7" customWidth="1"/>
    <col min="3848" max="3852" width="7.28515625" style="7" customWidth="1"/>
    <col min="3853" max="3853" width="10.140625" style="7" customWidth="1"/>
    <col min="3854" max="3854" width="8.5703125" style="7" customWidth="1"/>
    <col min="3855" max="3855" width="12" style="7" customWidth="1"/>
    <col min="3856" max="3856" width="85.85546875" style="7" customWidth="1"/>
    <col min="3857" max="3857" width="9.140625" style="7" customWidth="1"/>
    <col min="3858" max="4096" width="9.140625" style="7"/>
    <col min="4097" max="4097" width="4.28515625" style="7" customWidth="1"/>
    <col min="4098" max="4098" width="10.85546875" style="7" customWidth="1"/>
    <col min="4099" max="4099" width="17.5703125" style="7" customWidth="1"/>
    <col min="4100" max="4100" width="7.5703125" style="7" customWidth="1"/>
    <col min="4101" max="4101" width="5.85546875" style="7" customWidth="1"/>
    <col min="4102" max="4102" width="10.28515625" style="7" customWidth="1"/>
    <col min="4103" max="4103" width="7.42578125" style="7" customWidth="1"/>
    <col min="4104" max="4108" width="7.28515625" style="7" customWidth="1"/>
    <col min="4109" max="4109" width="10.140625" style="7" customWidth="1"/>
    <col min="4110" max="4110" width="8.5703125" style="7" customWidth="1"/>
    <col min="4111" max="4111" width="12" style="7" customWidth="1"/>
    <col min="4112" max="4112" width="85.85546875" style="7" customWidth="1"/>
    <col min="4113" max="4113" width="9.140625" style="7" customWidth="1"/>
    <col min="4114" max="4352" width="9.140625" style="7"/>
    <col min="4353" max="4353" width="4.28515625" style="7" customWidth="1"/>
    <col min="4354" max="4354" width="10.85546875" style="7" customWidth="1"/>
    <col min="4355" max="4355" width="17.5703125" style="7" customWidth="1"/>
    <col min="4356" max="4356" width="7.5703125" style="7" customWidth="1"/>
    <col min="4357" max="4357" width="5.85546875" style="7" customWidth="1"/>
    <col min="4358" max="4358" width="10.28515625" style="7" customWidth="1"/>
    <col min="4359" max="4359" width="7.42578125" style="7" customWidth="1"/>
    <col min="4360" max="4364" width="7.28515625" style="7" customWidth="1"/>
    <col min="4365" max="4365" width="10.140625" style="7" customWidth="1"/>
    <col min="4366" max="4366" width="8.5703125" style="7" customWidth="1"/>
    <col min="4367" max="4367" width="12" style="7" customWidth="1"/>
    <col min="4368" max="4368" width="85.85546875" style="7" customWidth="1"/>
    <col min="4369" max="4369" width="9.140625" style="7" customWidth="1"/>
    <col min="4370" max="4608" width="9.140625" style="7"/>
    <col min="4609" max="4609" width="4.28515625" style="7" customWidth="1"/>
    <col min="4610" max="4610" width="10.85546875" style="7" customWidth="1"/>
    <col min="4611" max="4611" width="17.5703125" style="7" customWidth="1"/>
    <col min="4612" max="4612" width="7.5703125" style="7" customWidth="1"/>
    <col min="4613" max="4613" width="5.85546875" style="7" customWidth="1"/>
    <col min="4614" max="4614" width="10.28515625" style="7" customWidth="1"/>
    <col min="4615" max="4615" width="7.42578125" style="7" customWidth="1"/>
    <col min="4616" max="4620" width="7.28515625" style="7" customWidth="1"/>
    <col min="4621" max="4621" width="10.140625" style="7" customWidth="1"/>
    <col min="4622" max="4622" width="8.5703125" style="7" customWidth="1"/>
    <col min="4623" max="4623" width="12" style="7" customWidth="1"/>
    <col min="4624" max="4624" width="85.85546875" style="7" customWidth="1"/>
    <col min="4625" max="4625" width="9.140625" style="7" customWidth="1"/>
    <col min="4626" max="4864" width="9.140625" style="7"/>
    <col min="4865" max="4865" width="4.28515625" style="7" customWidth="1"/>
    <col min="4866" max="4866" width="10.85546875" style="7" customWidth="1"/>
    <col min="4867" max="4867" width="17.5703125" style="7" customWidth="1"/>
    <col min="4868" max="4868" width="7.5703125" style="7" customWidth="1"/>
    <col min="4869" max="4869" width="5.85546875" style="7" customWidth="1"/>
    <col min="4870" max="4870" width="10.28515625" style="7" customWidth="1"/>
    <col min="4871" max="4871" width="7.42578125" style="7" customWidth="1"/>
    <col min="4872" max="4876" width="7.28515625" style="7" customWidth="1"/>
    <col min="4877" max="4877" width="10.140625" style="7" customWidth="1"/>
    <col min="4878" max="4878" width="8.5703125" style="7" customWidth="1"/>
    <col min="4879" max="4879" width="12" style="7" customWidth="1"/>
    <col min="4880" max="4880" width="85.85546875" style="7" customWidth="1"/>
    <col min="4881" max="4881" width="9.140625" style="7" customWidth="1"/>
    <col min="4882" max="5120" width="9.140625" style="7"/>
    <col min="5121" max="5121" width="4.28515625" style="7" customWidth="1"/>
    <col min="5122" max="5122" width="10.85546875" style="7" customWidth="1"/>
    <col min="5123" max="5123" width="17.5703125" style="7" customWidth="1"/>
    <col min="5124" max="5124" width="7.5703125" style="7" customWidth="1"/>
    <col min="5125" max="5125" width="5.85546875" style="7" customWidth="1"/>
    <col min="5126" max="5126" width="10.28515625" style="7" customWidth="1"/>
    <col min="5127" max="5127" width="7.42578125" style="7" customWidth="1"/>
    <col min="5128" max="5132" width="7.28515625" style="7" customWidth="1"/>
    <col min="5133" max="5133" width="10.140625" style="7" customWidth="1"/>
    <col min="5134" max="5134" width="8.5703125" style="7" customWidth="1"/>
    <col min="5135" max="5135" width="12" style="7" customWidth="1"/>
    <col min="5136" max="5136" width="85.85546875" style="7" customWidth="1"/>
    <col min="5137" max="5137" width="9.140625" style="7" customWidth="1"/>
    <col min="5138" max="5376" width="9.140625" style="7"/>
    <col min="5377" max="5377" width="4.28515625" style="7" customWidth="1"/>
    <col min="5378" max="5378" width="10.85546875" style="7" customWidth="1"/>
    <col min="5379" max="5379" width="17.5703125" style="7" customWidth="1"/>
    <col min="5380" max="5380" width="7.5703125" style="7" customWidth="1"/>
    <col min="5381" max="5381" width="5.85546875" style="7" customWidth="1"/>
    <col min="5382" max="5382" width="10.28515625" style="7" customWidth="1"/>
    <col min="5383" max="5383" width="7.42578125" style="7" customWidth="1"/>
    <col min="5384" max="5388" width="7.28515625" style="7" customWidth="1"/>
    <col min="5389" max="5389" width="10.140625" style="7" customWidth="1"/>
    <col min="5390" max="5390" width="8.5703125" style="7" customWidth="1"/>
    <col min="5391" max="5391" width="12" style="7" customWidth="1"/>
    <col min="5392" max="5392" width="85.85546875" style="7" customWidth="1"/>
    <col min="5393" max="5393" width="9.140625" style="7" customWidth="1"/>
    <col min="5394" max="5632" width="9.140625" style="7"/>
    <col min="5633" max="5633" width="4.28515625" style="7" customWidth="1"/>
    <col min="5634" max="5634" width="10.85546875" style="7" customWidth="1"/>
    <col min="5635" max="5635" width="17.5703125" style="7" customWidth="1"/>
    <col min="5636" max="5636" width="7.5703125" style="7" customWidth="1"/>
    <col min="5637" max="5637" width="5.85546875" style="7" customWidth="1"/>
    <col min="5638" max="5638" width="10.28515625" style="7" customWidth="1"/>
    <col min="5639" max="5639" width="7.42578125" style="7" customWidth="1"/>
    <col min="5640" max="5644" width="7.28515625" style="7" customWidth="1"/>
    <col min="5645" max="5645" width="10.140625" style="7" customWidth="1"/>
    <col min="5646" max="5646" width="8.5703125" style="7" customWidth="1"/>
    <col min="5647" max="5647" width="12" style="7" customWidth="1"/>
    <col min="5648" max="5648" width="85.85546875" style="7" customWidth="1"/>
    <col min="5649" max="5649" width="9.140625" style="7" customWidth="1"/>
    <col min="5650" max="5888" width="9.140625" style="7"/>
    <col min="5889" max="5889" width="4.28515625" style="7" customWidth="1"/>
    <col min="5890" max="5890" width="10.85546875" style="7" customWidth="1"/>
    <col min="5891" max="5891" width="17.5703125" style="7" customWidth="1"/>
    <col min="5892" max="5892" width="7.5703125" style="7" customWidth="1"/>
    <col min="5893" max="5893" width="5.85546875" style="7" customWidth="1"/>
    <col min="5894" max="5894" width="10.28515625" style="7" customWidth="1"/>
    <col min="5895" max="5895" width="7.42578125" style="7" customWidth="1"/>
    <col min="5896" max="5900" width="7.28515625" style="7" customWidth="1"/>
    <col min="5901" max="5901" width="10.140625" style="7" customWidth="1"/>
    <col min="5902" max="5902" width="8.5703125" style="7" customWidth="1"/>
    <col min="5903" max="5903" width="12" style="7" customWidth="1"/>
    <col min="5904" max="5904" width="85.85546875" style="7" customWidth="1"/>
    <col min="5905" max="5905" width="9.140625" style="7" customWidth="1"/>
    <col min="5906" max="6144" width="9.140625" style="7"/>
    <col min="6145" max="6145" width="4.28515625" style="7" customWidth="1"/>
    <col min="6146" max="6146" width="10.85546875" style="7" customWidth="1"/>
    <col min="6147" max="6147" width="17.5703125" style="7" customWidth="1"/>
    <col min="6148" max="6148" width="7.5703125" style="7" customWidth="1"/>
    <col min="6149" max="6149" width="5.85546875" style="7" customWidth="1"/>
    <col min="6150" max="6150" width="10.28515625" style="7" customWidth="1"/>
    <col min="6151" max="6151" width="7.42578125" style="7" customWidth="1"/>
    <col min="6152" max="6156" width="7.28515625" style="7" customWidth="1"/>
    <col min="6157" max="6157" width="10.140625" style="7" customWidth="1"/>
    <col min="6158" max="6158" width="8.5703125" style="7" customWidth="1"/>
    <col min="6159" max="6159" width="12" style="7" customWidth="1"/>
    <col min="6160" max="6160" width="85.85546875" style="7" customWidth="1"/>
    <col min="6161" max="6161" width="9.140625" style="7" customWidth="1"/>
    <col min="6162" max="6400" width="9.140625" style="7"/>
    <col min="6401" max="6401" width="4.28515625" style="7" customWidth="1"/>
    <col min="6402" max="6402" width="10.85546875" style="7" customWidth="1"/>
    <col min="6403" max="6403" width="17.5703125" style="7" customWidth="1"/>
    <col min="6404" max="6404" width="7.5703125" style="7" customWidth="1"/>
    <col min="6405" max="6405" width="5.85546875" style="7" customWidth="1"/>
    <col min="6406" max="6406" width="10.28515625" style="7" customWidth="1"/>
    <col min="6407" max="6407" width="7.42578125" style="7" customWidth="1"/>
    <col min="6408" max="6412" width="7.28515625" style="7" customWidth="1"/>
    <col min="6413" max="6413" width="10.140625" style="7" customWidth="1"/>
    <col min="6414" max="6414" width="8.5703125" style="7" customWidth="1"/>
    <col min="6415" max="6415" width="12" style="7" customWidth="1"/>
    <col min="6416" max="6416" width="85.85546875" style="7" customWidth="1"/>
    <col min="6417" max="6417" width="9.140625" style="7" customWidth="1"/>
    <col min="6418" max="6656" width="9.140625" style="7"/>
    <col min="6657" max="6657" width="4.28515625" style="7" customWidth="1"/>
    <col min="6658" max="6658" width="10.85546875" style="7" customWidth="1"/>
    <col min="6659" max="6659" width="17.5703125" style="7" customWidth="1"/>
    <col min="6660" max="6660" width="7.5703125" style="7" customWidth="1"/>
    <col min="6661" max="6661" width="5.85546875" style="7" customWidth="1"/>
    <col min="6662" max="6662" width="10.28515625" style="7" customWidth="1"/>
    <col min="6663" max="6663" width="7.42578125" style="7" customWidth="1"/>
    <col min="6664" max="6668" width="7.28515625" style="7" customWidth="1"/>
    <col min="6669" max="6669" width="10.140625" style="7" customWidth="1"/>
    <col min="6670" max="6670" width="8.5703125" style="7" customWidth="1"/>
    <col min="6671" max="6671" width="12" style="7" customWidth="1"/>
    <col min="6672" max="6672" width="85.85546875" style="7" customWidth="1"/>
    <col min="6673" max="6673" width="9.140625" style="7" customWidth="1"/>
    <col min="6674" max="6912" width="9.140625" style="7"/>
    <col min="6913" max="6913" width="4.28515625" style="7" customWidth="1"/>
    <col min="6914" max="6914" width="10.85546875" style="7" customWidth="1"/>
    <col min="6915" max="6915" width="17.5703125" style="7" customWidth="1"/>
    <col min="6916" max="6916" width="7.5703125" style="7" customWidth="1"/>
    <col min="6917" max="6917" width="5.85546875" style="7" customWidth="1"/>
    <col min="6918" max="6918" width="10.28515625" style="7" customWidth="1"/>
    <col min="6919" max="6919" width="7.42578125" style="7" customWidth="1"/>
    <col min="6920" max="6924" width="7.28515625" style="7" customWidth="1"/>
    <col min="6925" max="6925" width="10.140625" style="7" customWidth="1"/>
    <col min="6926" max="6926" width="8.5703125" style="7" customWidth="1"/>
    <col min="6927" max="6927" width="12" style="7" customWidth="1"/>
    <col min="6928" max="6928" width="85.85546875" style="7" customWidth="1"/>
    <col min="6929" max="6929" width="9.140625" style="7" customWidth="1"/>
    <col min="6930" max="7168" width="9.140625" style="7"/>
    <col min="7169" max="7169" width="4.28515625" style="7" customWidth="1"/>
    <col min="7170" max="7170" width="10.85546875" style="7" customWidth="1"/>
    <col min="7171" max="7171" width="17.5703125" style="7" customWidth="1"/>
    <col min="7172" max="7172" width="7.5703125" style="7" customWidth="1"/>
    <col min="7173" max="7173" width="5.85546875" style="7" customWidth="1"/>
    <col min="7174" max="7174" width="10.28515625" style="7" customWidth="1"/>
    <col min="7175" max="7175" width="7.42578125" style="7" customWidth="1"/>
    <col min="7176" max="7180" width="7.28515625" style="7" customWidth="1"/>
    <col min="7181" max="7181" width="10.140625" style="7" customWidth="1"/>
    <col min="7182" max="7182" width="8.5703125" style="7" customWidth="1"/>
    <col min="7183" max="7183" width="12" style="7" customWidth="1"/>
    <col min="7184" max="7184" width="85.85546875" style="7" customWidth="1"/>
    <col min="7185" max="7185" width="9.140625" style="7" customWidth="1"/>
    <col min="7186" max="7424" width="9.140625" style="7"/>
    <col min="7425" max="7425" width="4.28515625" style="7" customWidth="1"/>
    <col min="7426" max="7426" width="10.85546875" style="7" customWidth="1"/>
    <col min="7427" max="7427" width="17.5703125" style="7" customWidth="1"/>
    <col min="7428" max="7428" width="7.5703125" style="7" customWidth="1"/>
    <col min="7429" max="7429" width="5.85546875" style="7" customWidth="1"/>
    <col min="7430" max="7430" width="10.28515625" style="7" customWidth="1"/>
    <col min="7431" max="7431" width="7.42578125" style="7" customWidth="1"/>
    <col min="7432" max="7436" width="7.28515625" style="7" customWidth="1"/>
    <col min="7437" max="7437" width="10.140625" style="7" customWidth="1"/>
    <col min="7438" max="7438" width="8.5703125" style="7" customWidth="1"/>
    <col min="7439" max="7439" width="12" style="7" customWidth="1"/>
    <col min="7440" max="7440" width="85.85546875" style="7" customWidth="1"/>
    <col min="7441" max="7441" width="9.140625" style="7" customWidth="1"/>
    <col min="7442" max="7680" width="9.140625" style="7"/>
    <col min="7681" max="7681" width="4.28515625" style="7" customWidth="1"/>
    <col min="7682" max="7682" width="10.85546875" style="7" customWidth="1"/>
    <col min="7683" max="7683" width="17.5703125" style="7" customWidth="1"/>
    <col min="7684" max="7684" width="7.5703125" style="7" customWidth="1"/>
    <col min="7685" max="7685" width="5.85546875" style="7" customWidth="1"/>
    <col min="7686" max="7686" width="10.28515625" style="7" customWidth="1"/>
    <col min="7687" max="7687" width="7.42578125" style="7" customWidth="1"/>
    <col min="7688" max="7692" width="7.28515625" style="7" customWidth="1"/>
    <col min="7693" max="7693" width="10.140625" style="7" customWidth="1"/>
    <col min="7694" max="7694" width="8.5703125" style="7" customWidth="1"/>
    <col min="7695" max="7695" width="12" style="7" customWidth="1"/>
    <col min="7696" max="7696" width="85.85546875" style="7" customWidth="1"/>
    <col min="7697" max="7697" width="9.140625" style="7" customWidth="1"/>
    <col min="7698" max="7936" width="9.140625" style="7"/>
    <col min="7937" max="7937" width="4.28515625" style="7" customWidth="1"/>
    <col min="7938" max="7938" width="10.85546875" style="7" customWidth="1"/>
    <col min="7939" max="7939" width="17.5703125" style="7" customWidth="1"/>
    <col min="7940" max="7940" width="7.5703125" style="7" customWidth="1"/>
    <col min="7941" max="7941" width="5.85546875" style="7" customWidth="1"/>
    <col min="7942" max="7942" width="10.28515625" style="7" customWidth="1"/>
    <col min="7943" max="7943" width="7.42578125" style="7" customWidth="1"/>
    <col min="7944" max="7948" width="7.28515625" style="7" customWidth="1"/>
    <col min="7949" max="7949" width="10.140625" style="7" customWidth="1"/>
    <col min="7950" max="7950" width="8.5703125" style="7" customWidth="1"/>
    <col min="7951" max="7951" width="12" style="7" customWidth="1"/>
    <col min="7952" max="7952" width="85.85546875" style="7" customWidth="1"/>
    <col min="7953" max="7953" width="9.140625" style="7" customWidth="1"/>
    <col min="7954" max="8192" width="9.140625" style="7"/>
    <col min="8193" max="8193" width="4.28515625" style="7" customWidth="1"/>
    <col min="8194" max="8194" width="10.85546875" style="7" customWidth="1"/>
    <col min="8195" max="8195" width="17.5703125" style="7" customWidth="1"/>
    <col min="8196" max="8196" width="7.5703125" style="7" customWidth="1"/>
    <col min="8197" max="8197" width="5.85546875" style="7" customWidth="1"/>
    <col min="8198" max="8198" width="10.28515625" style="7" customWidth="1"/>
    <col min="8199" max="8199" width="7.42578125" style="7" customWidth="1"/>
    <col min="8200" max="8204" width="7.28515625" style="7" customWidth="1"/>
    <col min="8205" max="8205" width="10.140625" style="7" customWidth="1"/>
    <col min="8206" max="8206" width="8.5703125" style="7" customWidth="1"/>
    <col min="8207" max="8207" width="12" style="7" customWidth="1"/>
    <col min="8208" max="8208" width="85.85546875" style="7" customWidth="1"/>
    <col min="8209" max="8209" width="9.140625" style="7" customWidth="1"/>
    <col min="8210" max="8448" width="9.140625" style="7"/>
    <col min="8449" max="8449" width="4.28515625" style="7" customWidth="1"/>
    <col min="8450" max="8450" width="10.85546875" style="7" customWidth="1"/>
    <col min="8451" max="8451" width="17.5703125" style="7" customWidth="1"/>
    <col min="8452" max="8452" width="7.5703125" style="7" customWidth="1"/>
    <col min="8453" max="8453" width="5.85546875" style="7" customWidth="1"/>
    <col min="8454" max="8454" width="10.28515625" style="7" customWidth="1"/>
    <col min="8455" max="8455" width="7.42578125" style="7" customWidth="1"/>
    <col min="8456" max="8460" width="7.28515625" style="7" customWidth="1"/>
    <col min="8461" max="8461" width="10.140625" style="7" customWidth="1"/>
    <col min="8462" max="8462" width="8.5703125" style="7" customWidth="1"/>
    <col min="8463" max="8463" width="12" style="7" customWidth="1"/>
    <col min="8464" max="8464" width="85.85546875" style="7" customWidth="1"/>
    <col min="8465" max="8465" width="9.140625" style="7" customWidth="1"/>
    <col min="8466" max="8704" width="9.140625" style="7"/>
    <col min="8705" max="8705" width="4.28515625" style="7" customWidth="1"/>
    <col min="8706" max="8706" width="10.85546875" style="7" customWidth="1"/>
    <col min="8707" max="8707" width="17.5703125" style="7" customWidth="1"/>
    <col min="8708" max="8708" width="7.5703125" style="7" customWidth="1"/>
    <col min="8709" max="8709" width="5.85546875" style="7" customWidth="1"/>
    <col min="8710" max="8710" width="10.28515625" style="7" customWidth="1"/>
    <col min="8711" max="8711" width="7.42578125" style="7" customWidth="1"/>
    <col min="8712" max="8716" width="7.28515625" style="7" customWidth="1"/>
    <col min="8717" max="8717" width="10.140625" style="7" customWidth="1"/>
    <col min="8718" max="8718" width="8.5703125" style="7" customWidth="1"/>
    <col min="8719" max="8719" width="12" style="7" customWidth="1"/>
    <col min="8720" max="8720" width="85.85546875" style="7" customWidth="1"/>
    <col min="8721" max="8721" width="9.140625" style="7" customWidth="1"/>
    <col min="8722" max="8960" width="9.140625" style="7"/>
    <col min="8961" max="8961" width="4.28515625" style="7" customWidth="1"/>
    <col min="8962" max="8962" width="10.85546875" style="7" customWidth="1"/>
    <col min="8963" max="8963" width="17.5703125" style="7" customWidth="1"/>
    <col min="8964" max="8964" width="7.5703125" style="7" customWidth="1"/>
    <col min="8965" max="8965" width="5.85546875" style="7" customWidth="1"/>
    <col min="8966" max="8966" width="10.28515625" style="7" customWidth="1"/>
    <col min="8967" max="8967" width="7.42578125" style="7" customWidth="1"/>
    <col min="8968" max="8972" width="7.28515625" style="7" customWidth="1"/>
    <col min="8973" max="8973" width="10.140625" style="7" customWidth="1"/>
    <col min="8974" max="8974" width="8.5703125" style="7" customWidth="1"/>
    <col min="8975" max="8975" width="12" style="7" customWidth="1"/>
    <col min="8976" max="8976" width="85.85546875" style="7" customWidth="1"/>
    <col min="8977" max="8977" width="9.140625" style="7" customWidth="1"/>
    <col min="8978" max="9216" width="9.140625" style="7"/>
    <col min="9217" max="9217" width="4.28515625" style="7" customWidth="1"/>
    <col min="9218" max="9218" width="10.85546875" style="7" customWidth="1"/>
    <col min="9219" max="9219" width="17.5703125" style="7" customWidth="1"/>
    <col min="9220" max="9220" width="7.5703125" style="7" customWidth="1"/>
    <col min="9221" max="9221" width="5.85546875" style="7" customWidth="1"/>
    <col min="9222" max="9222" width="10.28515625" style="7" customWidth="1"/>
    <col min="9223" max="9223" width="7.42578125" style="7" customWidth="1"/>
    <col min="9224" max="9228" width="7.28515625" style="7" customWidth="1"/>
    <col min="9229" max="9229" width="10.140625" style="7" customWidth="1"/>
    <col min="9230" max="9230" width="8.5703125" style="7" customWidth="1"/>
    <col min="9231" max="9231" width="12" style="7" customWidth="1"/>
    <col min="9232" max="9232" width="85.85546875" style="7" customWidth="1"/>
    <col min="9233" max="9233" width="9.140625" style="7" customWidth="1"/>
    <col min="9234" max="9472" width="9.140625" style="7"/>
    <col min="9473" max="9473" width="4.28515625" style="7" customWidth="1"/>
    <col min="9474" max="9474" width="10.85546875" style="7" customWidth="1"/>
    <col min="9475" max="9475" width="17.5703125" style="7" customWidth="1"/>
    <col min="9476" max="9476" width="7.5703125" style="7" customWidth="1"/>
    <col min="9477" max="9477" width="5.85546875" style="7" customWidth="1"/>
    <col min="9478" max="9478" width="10.28515625" style="7" customWidth="1"/>
    <col min="9479" max="9479" width="7.42578125" style="7" customWidth="1"/>
    <col min="9480" max="9484" width="7.28515625" style="7" customWidth="1"/>
    <col min="9485" max="9485" width="10.140625" style="7" customWidth="1"/>
    <col min="9486" max="9486" width="8.5703125" style="7" customWidth="1"/>
    <col min="9487" max="9487" width="12" style="7" customWidth="1"/>
    <col min="9488" max="9488" width="85.85546875" style="7" customWidth="1"/>
    <col min="9489" max="9489" width="9.140625" style="7" customWidth="1"/>
    <col min="9490" max="9728" width="9.140625" style="7"/>
    <col min="9729" max="9729" width="4.28515625" style="7" customWidth="1"/>
    <col min="9730" max="9730" width="10.85546875" style="7" customWidth="1"/>
    <col min="9731" max="9731" width="17.5703125" style="7" customWidth="1"/>
    <col min="9732" max="9732" width="7.5703125" style="7" customWidth="1"/>
    <col min="9733" max="9733" width="5.85546875" style="7" customWidth="1"/>
    <col min="9734" max="9734" width="10.28515625" style="7" customWidth="1"/>
    <col min="9735" max="9735" width="7.42578125" style="7" customWidth="1"/>
    <col min="9736" max="9740" width="7.28515625" style="7" customWidth="1"/>
    <col min="9741" max="9741" width="10.140625" style="7" customWidth="1"/>
    <col min="9742" max="9742" width="8.5703125" style="7" customWidth="1"/>
    <col min="9743" max="9743" width="12" style="7" customWidth="1"/>
    <col min="9744" max="9744" width="85.85546875" style="7" customWidth="1"/>
    <col min="9745" max="9745" width="9.140625" style="7" customWidth="1"/>
    <col min="9746" max="9984" width="9.140625" style="7"/>
    <col min="9985" max="9985" width="4.28515625" style="7" customWidth="1"/>
    <col min="9986" max="9986" width="10.85546875" style="7" customWidth="1"/>
    <col min="9987" max="9987" width="17.5703125" style="7" customWidth="1"/>
    <col min="9988" max="9988" width="7.5703125" style="7" customWidth="1"/>
    <col min="9989" max="9989" width="5.85546875" style="7" customWidth="1"/>
    <col min="9990" max="9990" width="10.28515625" style="7" customWidth="1"/>
    <col min="9991" max="9991" width="7.42578125" style="7" customWidth="1"/>
    <col min="9992" max="9996" width="7.28515625" style="7" customWidth="1"/>
    <col min="9997" max="9997" width="10.140625" style="7" customWidth="1"/>
    <col min="9998" max="9998" width="8.5703125" style="7" customWidth="1"/>
    <col min="9999" max="9999" width="12" style="7" customWidth="1"/>
    <col min="10000" max="10000" width="85.85546875" style="7" customWidth="1"/>
    <col min="10001" max="10001" width="9.140625" style="7" customWidth="1"/>
    <col min="10002" max="10240" width="9.140625" style="7"/>
    <col min="10241" max="10241" width="4.28515625" style="7" customWidth="1"/>
    <col min="10242" max="10242" width="10.85546875" style="7" customWidth="1"/>
    <col min="10243" max="10243" width="17.5703125" style="7" customWidth="1"/>
    <col min="10244" max="10244" width="7.5703125" style="7" customWidth="1"/>
    <col min="10245" max="10245" width="5.85546875" style="7" customWidth="1"/>
    <col min="10246" max="10246" width="10.28515625" style="7" customWidth="1"/>
    <col min="10247" max="10247" width="7.42578125" style="7" customWidth="1"/>
    <col min="10248" max="10252" width="7.28515625" style="7" customWidth="1"/>
    <col min="10253" max="10253" width="10.140625" style="7" customWidth="1"/>
    <col min="10254" max="10254" width="8.5703125" style="7" customWidth="1"/>
    <col min="10255" max="10255" width="12" style="7" customWidth="1"/>
    <col min="10256" max="10256" width="85.85546875" style="7" customWidth="1"/>
    <col min="10257" max="10257" width="9.140625" style="7" customWidth="1"/>
    <col min="10258" max="10496" width="9.140625" style="7"/>
    <col min="10497" max="10497" width="4.28515625" style="7" customWidth="1"/>
    <col min="10498" max="10498" width="10.85546875" style="7" customWidth="1"/>
    <col min="10499" max="10499" width="17.5703125" style="7" customWidth="1"/>
    <col min="10500" max="10500" width="7.5703125" style="7" customWidth="1"/>
    <col min="10501" max="10501" width="5.85546875" style="7" customWidth="1"/>
    <col min="10502" max="10502" width="10.28515625" style="7" customWidth="1"/>
    <col min="10503" max="10503" width="7.42578125" style="7" customWidth="1"/>
    <col min="10504" max="10508" width="7.28515625" style="7" customWidth="1"/>
    <col min="10509" max="10509" width="10.140625" style="7" customWidth="1"/>
    <col min="10510" max="10510" width="8.5703125" style="7" customWidth="1"/>
    <col min="10511" max="10511" width="12" style="7" customWidth="1"/>
    <col min="10512" max="10512" width="85.85546875" style="7" customWidth="1"/>
    <col min="10513" max="10513" width="9.140625" style="7" customWidth="1"/>
    <col min="10514" max="10752" width="9.140625" style="7"/>
    <col min="10753" max="10753" width="4.28515625" style="7" customWidth="1"/>
    <col min="10754" max="10754" width="10.85546875" style="7" customWidth="1"/>
    <col min="10755" max="10755" width="17.5703125" style="7" customWidth="1"/>
    <col min="10756" max="10756" width="7.5703125" style="7" customWidth="1"/>
    <col min="10757" max="10757" width="5.85546875" style="7" customWidth="1"/>
    <col min="10758" max="10758" width="10.28515625" style="7" customWidth="1"/>
    <col min="10759" max="10759" width="7.42578125" style="7" customWidth="1"/>
    <col min="10760" max="10764" width="7.28515625" style="7" customWidth="1"/>
    <col min="10765" max="10765" width="10.140625" style="7" customWidth="1"/>
    <col min="10766" max="10766" width="8.5703125" style="7" customWidth="1"/>
    <col min="10767" max="10767" width="12" style="7" customWidth="1"/>
    <col min="10768" max="10768" width="85.85546875" style="7" customWidth="1"/>
    <col min="10769" max="10769" width="9.140625" style="7" customWidth="1"/>
    <col min="10770" max="11008" width="9.140625" style="7"/>
    <col min="11009" max="11009" width="4.28515625" style="7" customWidth="1"/>
    <col min="11010" max="11010" width="10.85546875" style="7" customWidth="1"/>
    <col min="11011" max="11011" width="17.5703125" style="7" customWidth="1"/>
    <col min="11012" max="11012" width="7.5703125" style="7" customWidth="1"/>
    <col min="11013" max="11013" width="5.85546875" style="7" customWidth="1"/>
    <col min="11014" max="11014" width="10.28515625" style="7" customWidth="1"/>
    <col min="11015" max="11015" width="7.42578125" style="7" customWidth="1"/>
    <col min="11016" max="11020" width="7.28515625" style="7" customWidth="1"/>
    <col min="11021" max="11021" width="10.140625" style="7" customWidth="1"/>
    <col min="11022" max="11022" width="8.5703125" style="7" customWidth="1"/>
    <col min="11023" max="11023" width="12" style="7" customWidth="1"/>
    <col min="11024" max="11024" width="85.85546875" style="7" customWidth="1"/>
    <col min="11025" max="11025" width="9.140625" style="7" customWidth="1"/>
    <col min="11026" max="11264" width="9.140625" style="7"/>
    <col min="11265" max="11265" width="4.28515625" style="7" customWidth="1"/>
    <col min="11266" max="11266" width="10.85546875" style="7" customWidth="1"/>
    <col min="11267" max="11267" width="17.5703125" style="7" customWidth="1"/>
    <col min="11268" max="11268" width="7.5703125" style="7" customWidth="1"/>
    <col min="11269" max="11269" width="5.85546875" style="7" customWidth="1"/>
    <col min="11270" max="11270" width="10.28515625" style="7" customWidth="1"/>
    <col min="11271" max="11271" width="7.42578125" style="7" customWidth="1"/>
    <col min="11272" max="11276" width="7.28515625" style="7" customWidth="1"/>
    <col min="11277" max="11277" width="10.140625" style="7" customWidth="1"/>
    <col min="11278" max="11278" width="8.5703125" style="7" customWidth="1"/>
    <col min="11279" max="11279" width="12" style="7" customWidth="1"/>
    <col min="11280" max="11280" width="85.85546875" style="7" customWidth="1"/>
    <col min="11281" max="11281" width="9.140625" style="7" customWidth="1"/>
    <col min="11282" max="11520" width="9.140625" style="7"/>
    <col min="11521" max="11521" width="4.28515625" style="7" customWidth="1"/>
    <col min="11522" max="11522" width="10.85546875" style="7" customWidth="1"/>
    <col min="11523" max="11523" width="17.5703125" style="7" customWidth="1"/>
    <col min="11524" max="11524" width="7.5703125" style="7" customWidth="1"/>
    <col min="11525" max="11525" width="5.85546875" style="7" customWidth="1"/>
    <col min="11526" max="11526" width="10.28515625" style="7" customWidth="1"/>
    <col min="11527" max="11527" width="7.42578125" style="7" customWidth="1"/>
    <col min="11528" max="11532" width="7.28515625" style="7" customWidth="1"/>
    <col min="11533" max="11533" width="10.140625" style="7" customWidth="1"/>
    <col min="11534" max="11534" width="8.5703125" style="7" customWidth="1"/>
    <col min="11535" max="11535" width="12" style="7" customWidth="1"/>
    <col min="11536" max="11536" width="85.85546875" style="7" customWidth="1"/>
    <col min="11537" max="11537" width="9.140625" style="7" customWidth="1"/>
    <col min="11538" max="11776" width="9.140625" style="7"/>
    <col min="11777" max="11777" width="4.28515625" style="7" customWidth="1"/>
    <col min="11778" max="11778" width="10.85546875" style="7" customWidth="1"/>
    <col min="11779" max="11779" width="17.5703125" style="7" customWidth="1"/>
    <col min="11780" max="11780" width="7.5703125" style="7" customWidth="1"/>
    <col min="11781" max="11781" width="5.85546875" style="7" customWidth="1"/>
    <col min="11782" max="11782" width="10.28515625" style="7" customWidth="1"/>
    <col min="11783" max="11783" width="7.42578125" style="7" customWidth="1"/>
    <col min="11784" max="11788" width="7.28515625" style="7" customWidth="1"/>
    <col min="11789" max="11789" width="10.140625" style="7" customWidth="1"/>
    <col min="11790" max="11790" width="8.5703125" style="7" customWidth="1"/>
    <col min="11791" max="11791" width="12" style="7" customWidth="1"/>
    <col min="11792" max="11792" width="85.85546875" style="7" customWidth="1"/>
    <col min="11793" max="11793" width="9.140625" style="7" customWidth="1"/>
    <col min="11794" max="12032" width="9.140625" style="7"/>
    <col min="12033" max="12033" width="4.28515625" style="7" customWidth="1"/>
    <col min="12034" max="12034" width="10.85546875" style="7" customWidth="1"/>
    <col min="12035" max="12035" width="17.5703125" style="7" customWidth="1"/>
    <col min="12036" max="12036" width="7.5703125" style="7" customWidth="1"/>
    <col min="12037" max="12037" width="5.85546875" style="7" customWidth="1"/>
    <col min="12038" max="12038" width="10.28515625" style="7" customWidth="1"/>
    <col min="12039" max="12039" width="7.42578125" style="7" customWidth="1"/>
    <col min="12040" max="12044" width="7.28515625" style="7" customWidth="1"/>
    <col min="12045" max="12045" width="10.140625" style="7" customWidth="1"/>
    <col min="12046" max="12046" width="8.5703125" style="7" customWidth="1"/>
    <col min="12047" max="12047" width="12" style="7" customWidth="1"/>
    <col min="12048" max="12048" width="85.85546875" style="7" customWidth="1"/>
    <col min="12049" max="12049" width="9.140625" style="7" customWidth="1"/>
    <col min="12050" max="12288" width="9.140625" style="7"/>
    <col min="12289" max="12289" width="4.28515625" style="7" customWidth="1"/>
    <col min="12290" max="12290" width="10.85546875" style="7" customWidth="1"/>
    <col min="12291" max="12291" width="17.5703125" style="7" customWidth="1"/>
    <col min="12292" max="12292" width="7.5703125" style="7" customWidth="1"/>
    <col min="12293" max="12293" width="5.85546875" style="7" customWidth="1"/>
    <col min="12294" max="12294" width="10.28515625" style="7" customWidth="1"/>
    <col min="12295" max="12295" width="7.42578125" style="7" customWidth="1"/>
    <col min="12296" max="12300" width="7.28515625" style="7" customWidth="1"/>
    <col min="12301" max="12301" width="10.140625" style="7" customWidth="1"/>
    <col min="12302" max="12302" width="8.5703125" style="7" customWidth="1"/>
    <col min="12303" max="12303" width="12" style="7" customWidth="1"/>
    <col min="12304" max="12304" width="85.85546875" style="7" customWidth="1"/>
    <col min="12305" max="12305" width="9.140625" style="7" customWidth="1"/>
    <col min="12306" max="12544" width="9.140625" style="7"/>
    <col min="12545" max="12545" width="4.28515625" style="7" customWidth="1"/>
    <col min="12546" max="12546" width="10.85546875" style="7" customWidth="1"/>
    <col min="12547" max="12547" width="17.5703125" style="7" customWidth="1"/>
    <col min="12548" max="12548" width="7.5703125" style="7" customWidth="1"/>
    <col min="12549" max="12549" width="5.85546875" style="7" customWidth="1"/>
    <col min="12550" max="12550" width="10.28515625" style="7" customWidth="1"/>
    <col min="12551" max="12551" width="7.42578125" style="7" customWidth="1"/>
    <col min="12552" max="12556" width="7.28515625" style="7" customWidth="1"/>
    <col min="12557" max="12557" width="10.140625" style="7" customWidth="1"/>
    <col min="12558" max="12558" width="8.5703125" style="7" customWidth="1"/>
    <col min="12559" max="12559" width="12" style="7" customWidth="1"/>
    <col min="12560" max="12560" width="85.85546875" style="7" customWidth="1"/>
    <col min="12561" max="12561" width="9.140625" style="7" customWidth="1"/>
    <col min="12562" max="12800" width="9.140625" style="7"/>
    <col min="12801" max="12801" width="4.28515625" style="7" customWidth="1"/>
    <col min="12802" max="12802" width="10.85546875" style="7" customWidth="1"/>
    <col min="12803" max="12803" width="17.5703125" style="7" customWidth="1"/>
    <col min="12804" max="12804" width="7.5703125" style="7" customWidth="1"/>
    <col min="12805" max="12805" width="5.85546875" style="7" customWidth="1"/>
    <col min="12806" max="12806" width="10.28515625" style="7" customWidth="1"/>
    <col min="12807" max="12807" width="7.42578125" style="7" customWidth="1"/>
    <col min="12808" max="12812" width="7.28515625" style="7" customWidth="1"/>
    <col min="12813" max="12813" width="10.140625" style="7" customWidth="1"/>
    <col min="12814" max="12814" width="8.5703125" style="7" customWidth="1"/>
    <col min="12815" max="12815" width="12" style="7" customWidth="1"/>
    <col min="12816" max="12816" width="85.85546875" style="7" customWidth="1"/>
    <col min="12817" max="12817" width="9.140625" style="7" customWidth="1"/>
    <col min="12818" max="13056" width="9.140625" style="7"/>
    <col min="13057" max="13057" width="4.28515625" style="7" customWidth="1"/>
    <col min="13058" max="13058" width="10.85546875" style="7" customWidth="1"/>
    <col min="13059" max="13059" width="17.5703125" style="7" customWidth="1"/>
    <col min="13060" max="13060" width="7.5703125" style="7" customWidth="1"/>
    <col min="13061" max="13061" width="5.85546875" style="7" customWidth="1"/>
    <col min="13062" max="13062" width="10.28515625" style="7" customWidth="1"/>
    <col min="13063" max="13063" width="7.42578125" style="7" customWidth="1"/>
    <col min="13064" max="13068" width="7.28515625" style="7" customWidth="1"/>
    <col min="13069" max="13069" width="10.140625" style="7" customWidth="1"/>
    <col min="13070" max="13070" width="8.5703125" style="7" customWidth="1"/>
    <col min="13071" max="13071" width="12" style="7" customWidth="1"/>
    <col min="13072" max="13072" width="85.85546875" style="7" customWidth="1"/>
    <col min="13073" max="13073" width="9.140625" style="7" customWidth="1"/>
    <col min="13074" max="13312" width="9.140625" style="7"/>
    <col min="13313" max="13313" width="4.28515625" style="7" customWidth="1"/>
    <col min="13314" max="13314" width="10.85546875" style="7" customWidth="1"/>
    <col min="13315" max="13315" width="17.5703125" style="7" customWidth="1"/>
    <col min="13316" max="13316" width="7.5703125" style="7" customWidth="1"/>
    <col min="13317" max="13317" width="5.85546875" style="7" customWidth="1"/>
    <col min="13318" max="13318" width="10.28515625" style="7" customWidth="1"/>
    <col min="13319" max="13319" width="7.42578125" style="7" customWidth="1"/>
    <col min="13320" max="13324" width="7.28515625" style="7" customWidth="1"/>
    <col min="13325" max="13325" width="10.140625" style="7" customWidth="1"/>
    <col min="13326" max="13326" width="8.5703125" style="7" customWidth="1"/>
    <col min="13327" max="13327" width="12" style="7" customWidth="1"/>
    <col min="13328" max="13328" width="85.85546875" style="7" customWidth="1"/>
    <col min="13329" max="13329" width="9.140625" style="7" customWidth="1"/>
    <col min="13330" max="13568" width="9.140625" style="7"/>
    <col min="13569" max="13569" width="4.28515625" style="7" customWidth="1"/>
    <col min="13570" max="13570" width="10.85546875" style="7" customWidth="1"/>
    <col min="13571" max="13571" width="17.5703125" style="7" customWidth="1"/>
    <col min="13572" max="13572" width="7.5703125" style="7" customWidth="1"/>
    <col min="13573" max="13573" width="5.85546875" style="7" customWidth="1"/>
    <col min="13574" max="13574" width="10.28515625" style="7" customWidth="1"/>
    <col min="13575" max="13575" width="7.42578125" style="7" customWidth="1"/>
    <col min="13576" max="13580" width="7.28515625" style="7" customWidth="1"/>
    <col min="13581" max="13581" width="10.140625" style="7" customWidth="1"/>
    <col min="13582" max="13582" width="8.5703125" style="7" customWidth="1"/>
    <col min="13583" max="13583" width="12" style="7" customWidth="1"/>
    <col min="13584" max="13584" width="85.85546875" style="7" customWidth="1"/>
    <col min="13585" max="13585" width="9.140625" style="7" customWidth="1"/>
    <col min="13586" max="13824" width="9.140625" style="7"/>
    <col min="13825" max="13825" width="4.28515625" style="7" customWidth="1"/>
    <col min="13826" max="13826" width="10.85546875" style="7" customWidth="1"/>
    <col min="13827" max="13827" width="17.5703125" style="7" customWidth="1"/>
    <col min="13828" max="13828" width="7.5703125" style="7" customWidth="1"/>
    <col min="13829" max="13829" width="5.85546875" style="7" customWidth="1"/>
    <col min="13830" max="13830" width="10.28515625" style="7" customWidth="1"/>
    <col min="13831" max="13831" width="7.42578125" style="7" customWidth="1"/>
    <col min="13832" max="13836" width="7.28515625" style="7" customWidth="1"/>
    <col min="13837" max="13837" width="10.140625" style="7" customWidth="1"/>
    <col min="13838" max="13838" width="8.5703125" style="7" customWidth="1"/>
    <col min="13839" max="13839" width="12" style="7" customWidth="1"/>
    <col min="13840" max="13840" width="85.85546875" style="7" customWidth="1"/>
    <col min="13841" max="13841" width="9.140625" style="7" customWidth="1"/>
    <col min="13842" max="14080" width="9.140625" style="7"/>
    <col min="14081" max="14081" width="4.28515625" style="7" customWidth="1"/>
    <col min="14082" max="14082" width="10.85546875" style="7" customWidth="1"/>
    <col min="14083" max="14083" width="17.5703125" style="7" customWidth="1"/>
    <col min="14084" max="14084" width="7.5703125" style="7" customWidth="1"/>
    <col min="14085" max="14085" width="5.85546875" style="7" customWidth="1"/>
    <col min="14086" max="14086" width="10.28515625" style="7" customWidth="1"/>
    <col min="14087" max="14087" width="7.42578125" style="7" customWidth="1"/>
    <col min="14088" max="14092" width="7.28515625" style="7" customWidth="1"/>
    <col min="14093" max="14093" width="10.140625" style="7" customWidth="1"/>
    <col min="14094" max="14094" width="8.5703125" style="7" customWidth="1"/>
    <col min="14095" max="14095" width="12" style="7" customWidth="1"/>
    <col min="14096" max="14096" width="85.85546875" style="7" customWidth="1"/>
    <col min="14097" max="14097" width="9.140625" style="7" customWidth="1"/>
    <col min="14098" max="14336" width="9.140625" style="7"/>
    <col min="14337" max="14337" width="4.28515625" style="7" customWidth="1"/>
    <col min="14338" max="14338" width="10.85546875" style="7" customWidth="1"/>
    <col min="14339" max="14339" width="17.5703125" style="7" customWidth="1"/>
    <col min="14340" max="14340" width="7.5703125" style="7" customWidth="1"/>
    <col min="14341" max="14341" width="5.85546875" style="7" customWidth="1"/>
    <col min="14342" max="14342" width="10.28515625" style="7" customWidth="1"/>
    <col min="14343" max="14343" width="7.42578125" style="7" customWidth="1"/>
    <col min="14344" max="14348" width="7.28515625" style="7" customWidth="1"/>
    <col min="14349" max="14349" width="10.140625" style="7" customWidth="1"/>
    <col min="14350" max="14350" width="8.5703125" style="7" customWidth="1"/>
    <col min="14351" max="14351" width="12" style="7" customWidth="1"/>
    <col min="14352" max="14352" width="85.85546875" style="7" customWidth="1"/>
    <col min="14353" max="14353" width="9.140625" style="7" customWidth="1"/>
    <col min="14354" max="14592" width="9.140625" style="7"/>
    <col min="14593" max="14593" width="4.28515625" style="7" customWidth="1"/>
    <col min="14594" max="14594" width="10.85546875" style="7" customWidth="1"/>
    <col min="14595" max="14595" width="17.5703125" style="7" customWidth="1"/>
    <col min="14596" max="14596" width="7.5703125" style="7" customWidth="1"/>
    <col min="14597" max="14597" width="5.85546875" style="7" customWidth="1"/>
    <col min="14598" max="14598" width="10.28515625" style="7" customWidth="1"/>
    <col min="14599" max="14599" width="7.42578125" style="7" customWidth="1"/>
    <col min="14600" max="14604" width="7.28515625" style="7" customWidth="1"/>
    <col min="14605" max="14605" width="10.140625" style="7" customWidth="1"/>
    <col min="14606" max="14606" width="8.5703125" style="7" customWidth="1"/>
    <col min="14607" max="14607" width="12" style="7" customWidth="1"/>
    <col min="14608" max="14608" width="85.85546875" style="7" customWidth="1"/>
    <col min="14609" max="14609" width="9.140625" style="7" customWidth="1"/>
    <col min="14610" max="14848" width="9.140625" style="7"/>
    <col min="14849" max="14849" width="4.28515625" style="7" customWidth="1"/>
    <col min="14850" max="14850" width="10.85546875" style="7" customWidth="1"/>
    <col min="14851" max="14851" width="17.5703125" style="7" customWidth="1"/>
    <col min="14852" max="14852" width="7.5703125" style="7" customWidth="1"/>
    <col min="14853" max="14853" width="5.85546875" style="7" customWidth="1"/>
    <col min="14854" max="14854" width="10.28515625" style="7" customWidth="1"/>
    <col min="14855" max="14855" width="7.42578125" style="7" customWidth="1"/>
    <col min="14856" max="14860" width="7.28515625" style="7" customWidth="1"/>
    <col min="14861" max="14861" width="10.140625" style="7" customWidth="1"/>
    <col min="14862" max="14862" width="8.5703125" style="7" customWidth="1"/>
    <col min="14863" max="14863" width="12" style="7" customWidth="1"/>
    <col min="14864" max="14864" width="85.85546875" style="7" customWidth="1"/>
    <col min="14865" max="14865" width="9.140625" style="7" customWidth="1"/>
    <col min="14866" max="15104" width="9.140625" style="7"/>
    <col min="15105" max="15105" width="4.28515625" style="7" customWidth="1"/>
    <col min="15106" max="15106" width="10.85546875" style="7" customWidth="1"/>
    <col min="15107" max="15107" width="17.5703125" style="7" customWidth="1"/>
    <col min="15108" max="15108" width="7.5703125" style="7" customWidth="1"/>
    <col min="15109" max="15109" width="5.85546875" style="7" customWidth="1"/>
    <col min="15110" max="15110" width="10.28515625" style="7" customWidth="1"/>
    <col min="15111" max="15111" width="7.42578125" style="7" customWidth="1"/>
    <col min="15112" max="15116" width="7.28515625" style="7" customWidth="1"/>
    <col min="15117" max="15117" width="10.140625" style="7" customWidth="1"/>
    <col min="15118" max="15118" width="8.5703125" style="7" customWidth="1"/>
    <col min="15119" max="15119" width="12" style="7" customWidth="1"/>
    <col min="15120" max="15120" width="85.85546875" style="7" customWidth="1"/>
    <col min="15121" max="15121" width="9.140625" style="7" customWidth="1"/>
    <col min="15122" max="15360" width="9.140625" style="7"/>
    <col min="15361" max="15361" width="4.28515625" style="7" customWidth="1"/>
    <col min="15362" max="15362" width="10.85546875" style="7" customWidth="1"/>
    <col min="15363" max="15363" width="17.5703125" style="7" customWidth="1"/>
    <col min="15364" max="15364" width="7.5703125" style="7" customWidth="1"/>
    <col min="15365" max="15365" width="5.85546875" style="7" customWidth="1"/>
    <col min="15366" max="15366" width="10.28515625" style="7" customWidth="1"/>
    <col min="15367" max="15367" width="7.42578125" style="7" customWidth="1"/>
    <col min="15368" max="15372" width="7.28515625" style="7" customWidth="1"/>
    <col min="15373" max="15373" width="10.140625" style="7" customWidth="1"/>
    <col min="15374" max="15374" width="8.5703125" style="7" customWidth="1"/>
    <col min="15375" max="15375" width="12" style="7" customWidth="1"/>
    <col min="15376" max="15376" width="85.85546875" style="7" customWidth="1"/>
    <col min="15377" max="15377" width="9.140625" style="7" customWidth="1"/>
    <col min="15378" max="15616" width="9.140625" style="7"/>
    <col min="15617" max="15617" width="4.28515625" style="7" customWidth="1"/>
    <col min="15618" max="15618" width="10.85546875" style="7" customWidth="1"/>
    <col min="15619" max="15619" width="17.5703125" style="7" customWidth="1"/>
    <col min="15620" max="15620" width="7.5703125" style="7" customWidth="1"/>
    <col min="15621" max="15621" width="5.85546875" style="7" customWidth="1"/>
    <col min="15622" max="15622" width="10.28515625" style="7" customWidth="1"/>
    <col min="15623" max="15623" width="7.42578125" style="7" customWidth="1"/>
    <col min="15624" max="15628" width="7.28515625" style="7" customWidth="1"/>
    <col min="15629" max="15629" width="10.140625" style="7" customWidth="1"/>
    <col min="15630" max="15630" width="8.5703125" style="7" customWidth="1"/>
    <col min="15631" max="15631" width="12" style="7" customWidth="1"/>
    <col min="15632" max="15632" width="85.85546875" style="7" customWidth="1"/>
    <col min="15633" max="15633" width="9.140625" style="7" customWidth="1"/>
    <col min="15634" max="15872" width="9.140625" style="7"/>
    <col min="15873" max="15873" width="4.28515625" style="7" customWidth="1"/>
    <col min="15874" max="15874" width="10.85546875" style="7" customWidth="1"/>
    <col min="15875" max="15875" width="17.5703125" style="7" customWidth="1"/>
    <col min="15876" max="15876" width="7.5703125" style="7" customWidth="1"/>
    <col min="15877" max="15877" width="5.85546875" style="7" customWidth="1"/>
    <col min="15878" max="15878" width="10.28515625" style="7" customWidth="1"/>
    <col min="15879" max="15879" width="7.42578125" style="7" customWidth="1"/>
    <col min="15880" max="15884" width="7.28515625" style="7" customWidth="1"/>
    <col min="15885" max="15885" width="10.140625" style="7" customWidth="1"/>
    <col min="15886" max="15886" width="8.5703125" style="7" customWidth="1"/>
    <col min="15887" max="15887" width="12" style="7" customWidth="1"/>
    <col min="15888" max="15888" width="85.85546875" style="7" customWidth="1"/>
    <col min="15889" max="15889" width="9.140625" style="7" customWidth="1"/>
    <col min="15890" max="16128" width="9.140625" style="7"/>
    <col min="16129" max="16129" width="4.28515625" style="7" customWidth="1"/>
    <col min="16130" max="16130" width="10.85546875" style="7" customWidth="1"/>
    <col min="16131" max="16131" width="17.5703125" style="7" customWidth="1"/>
    <col min="16132" max="16132" width="7.5703125" style="7" customWidth="1"/>
    <col min="16133" max="16133" width="5.85546875" style="7" customWidth="1"/>
    <col min="16134" max="16134" width="10.28515625" style="7" customWidth="1"/>
    <col min="16135" max="16135" width="7.42578125" style="7" customWidth="1"/>
    <col min="16136" max="16140" width="7.28515625" style="7" customWidth="1"/>
    <col min="16141" max="16141" width="10.140625" style="7" customWidth="1"/>
    <col min="16142" max="16142" width="8.5703125" style="7" customWidth="1"/>
    <col min="16143" max="16143" width="12" style="7" customWidth="1"/>
    <col min="16144" max="16144" width="85.85546875" style="7" customWidth="1"/>
    <col min="16145" max="16145" width="9.140625" style="7" customWidth="1"/>
    <col min="16146" max="16384" width="9.140625" style="7"/>
  </cols>
  <sheetData>
    <row r="1" spans="1:16" x14ac:dyDescent="0.2">
      <c r="F1" s="23"/>
      <c r="G1" s="23"/>
      <c r="L1" s="7" t="s">
        <v>211</v>
      </c>
    </row>
    <row r="2" spans="1:16" s="10" customFormat="1" x14ac:dyDescent="0.2">
      <c r="B2" s="1262" t="s">
        <v>32</v>
      </c>
      <c r="C2" s="1262"/>
      <c r="D2" s="23"/>
      <c r="E2" s="549"/>
      <c r="F2" s="11"/>
      <c r="G2" s="11"/>
      <c r="J2" s="11" t="s">
        <v>33</v>
      </c>
      <c r="K2" s="11"/>
      <c r="L2" s="11"/>
      <c r="M2" s="11"/>
    </row>
    <row r="3" spans="1:16" x14ac:dyDescent="0.2">
      <c r="B3" s="11" t="s">
        <v>34</v>
      </c>
      <c r="F3" s="23"/>
      <c r="G3" s="23"/>
      <c r="J3" s="1263" t="s">
        <v>35</v>
      </c>
      <c r="K3" s="1263"/>
      <c r="L3" s="1263"/>
      <c r="M3" s="1263"/>
      <c r="N3" s="1263"/>
    </row>
    <row r="4" spans="1:16" ht="6" customHeight="1" x14ac:dyDescent="0.2">
      <c r="C4" s="11"/>
      <c r="D4" s="11"/>
      <c r="E4" s="550"/>
      <c r="F4" s="23"/>
      <c r="G4" s="23"/>
      <c r="J4" s="23"/>
      <c r="K4" s="23"/>
      <c r="L4" s="23"/>
      <c r="M4" s="23"/>
    </row>
    <row r="5" spans="1:16" x14ac:dyDescent="0.2">
      <c r="F5" s="23"/>
      <c r="G5" s="23"/>
      <c r="J5" s="1264" t="s">
        <v>1694</v>
      </c>
      <c r="K5" s="1264"/>
      <c r="L5" s="1264"/>
      <c r="M5" s="1264"/>
      <c r="N5" s="1264"/>
    </row>
    <row r="6" spans="1:16" ht="0.95" customHeight="1" x14ac:dyDescent="0.2">
      <c r="F6" s="23"/>
      <c r="G6" s="23"/>
      <c r="K6" s="549"/>
      <c r="L6" s="549"/>
      <c r="M6" s="551"/>
      <c r="N6" s="549"/>
    </row>
    <row r="7" spans="1:16" ht="15.75" x14ac:dyDescent="0.25">
      <c r="A7" s="1357" t="s">
        <v>0</v>
      </c>
      <c r="B7" s="1357"/>
      <c r="C7" s="1357"/>
      <c r="D7" s="1357"/>
      <c r="E7" s="1357"/>
      <c r="F7" s="1357"/>
      <c r="G7" s="1357"/>
      <c r="H7" s="1357"/>
      <c r="I7" s="1357"/>
      <c r="J7" s="1357"/>
      <c r="K7" s="1357"/>
      <c r="L7" s="1357"/>
      <c r="M7" s="1357"/>
      <c r="N7" s="1357"/>
      <c r="O7" s="1357"/>
      <c r="P7" s="549"/>
    </row>
    <row r="8" spans="1:16" ht="15.75" x14ac:dyDescent="0.25">
      <c r="A8" s="1360" t="s">
        <v>1651</v>
      </c>
      <c r="B8" s="1360"/>
      <c r="C8" s="1360"/>
      <c r="D8" s="1360"/>
      <c r="E8" s="1360"/>
      <c r="F8" s="1360"/>
      <c r="G8" s="1360"/>
      <c r="H8" s="1360"/>
      <c r="I8" s="1360"/>
      <c r="J8" s="1360"/>
      <c r="K8" s="1360"/>
      <c r="L8" s="1360"/>
      <c r="M8" s="1360"/>
      <c r="N8" s="1360"/>
      <c r="O8" s="1360"/>
      <c r="P8" s="549"/>
    </row>
    <row r="9" spans="1:16" ht="15.75" x14ac:dyDescent="0.25">
      <c r="A9" s="1394" t="s">
        <v>1978</v>
      </c>
      <c r="B9" s="1360"/>
      <c r="C9" s="1360"/>
      <c r="D9" s="1360"/>
      <c r="E9" s="1360"/>
      <c r="F9" s="1360"/>
      <c r="G9" s="1360"/>
      <c r="H9" s="1360"/>
      <c r="I9" s="1360"/>
      <c r="J9" s="1360"/>
      <c r="K9" s="1360"/>
      <c r="L9" s="1360"/>
      <c r="M9" s="1360"/>
      <c r="N9" s="1360"/>
      <c r="O9" s="1360"/>
      <c r="P9" s="549"/>
    </row>
    <row r="10" spans="1:16" ht="15.75" x14ac:dyDescent="0.25">
      <c r="A10" s="1395" t="s">
        <v>1979</v>
      </c>
      <c r="B10" s="1361"/>
      <c r="C10" s="1361"/>
      <c r="D10" s="1361"/>
      <c r="E10" s="1361"/>
      <c r="F10" s="1361"/>
      <c r="G10" s="1361"/>
      <c r="H10" s="1361"/>
      <c r="I10" s="1361"/>
      <c r="J10" s="1361"/>
      <c r="K10" s="1361"/>
      <c r="L10" s="1361"/>
      <c r="M10" s="1361"/>
      <c r="N10" s="1361"/>
      <c r="O10" s="1361"/>
      <c r="P10" s="549"/>
    </row>
    <row r="11" spans="1:16" ht="25.5" customHeight="1" x14ac:dyDescent="0.25">
      <c r="A11" s="1396" t="s">
        <v>1331</v>
      </c>
      <c r="B11" s="1396"/>
      <c r="C11" s="1396"/>
      <c r="D11" s="1396"/>
      <c r="E11" s="1396"/>
      <c r="F11" s="1396"/>
      <c r="G11" s="1396"/>
      <c r="H11" s="1396"/>
      <c r="I11" s="1396"/>
      <c r="J11" s="1396"/>
      <c r="K11" s="1396"/>
      <c r="L11" s="1396"/>
      <c r="M11" s="1396"/>
      <c r="N11" s="1396"/>
      <c r="O11" s="1396"/>
      <c r="P11" s="549"/>
    </row>
    <row r="12" spans="1:16" ht="2.25" customHeight="1" x14ac:dyDescent="0.2">
      <c r="F12" s="23"/>
      <c r="G12" s="23"/>
      <c r="I12" s="628"/>
      <c r="J12" s="629"/>
      <c r="K12" s="628"/>
      <c r="L12" s="628"/>
      <c r="M12" s="549"/>
      <c r="P12" s="549"/>
    </row>
    <row r="13" spans="1:16" s="550" customFormat="1" x14ac:dyDescent="0.2">
      <c r="A13" s="1391" t="s">
        <v>1</v>
      </c>
      <c r="B13" s="1391" t="s">
        <v>2</v>
      </c>
      <c r="C13" s="1391" t="s">
        <v>3</v>
      </c>
      <c r="D13" s="1391"/>
      <c r="E13" s="1391" t="s">
        <v>4</v>
      </c>
      <c r="F13" s="1391" t="s">
        <v>5</v>
      </c>
      <c r="G13" s="1391" t="s">
        <v>6</v>
      </c>
      <c r="H13" s="1392" t="s">
        <v>7</v>
      </c>
      <c r="I13" s="1392"/>
      <c r="J13" s="1392"/>
      <c r="K13" s="1392"/>
      <c r="L13" s="1392"/>
      <c r="M13" s="1391" t="s">
        <v>8</v>
      </c>
      <c r="N13" s="1391" t="s">
        <v>9</v>
      </c>
      <c r="O13" s="1391" t="s">
        <v>10</v>
      </c>
      <c r="P13" s="1291" t="s">
        <v>1565</v>
      </c>
    </row>
    <row r="14" spans="1:16" s="10" customFormat="1" ht="13.5" thickBot="1" x14ac:dyDescent="0.25">
      <c r="A14" s="1391"/>
      <c r="B14" s="1391"/>
      <c r="C14" s="1391"/>
      <c r="D14" s="1391"/>
      <c r="E14" s="1391"/>
      <c r="F14" s="1391"/>
      <c r="G14" s="1391"/>
      <c r="H14" s="553" t="s">
        <v>11</v>
      </c>
      <c r="I14" s="553" t="s">
        <v>12</v>
      </c>
      <c r="J14" s="553" t="s">
        <v>13</v>
      </c>
      <c r="K14" s="553" t="s">
        <v>14</v>
      </c>
      <c r="L14" s="553" t="s">
        <v>15</v>
      </c>
      <c r="M14" s="1391"/>
      <c r="N14" s="1391"/>
      <c r="O14" s="1391"/>
      <c r="P14" s="1291"/>
    </row>
    <row r="15" spans="1:16" s="10" customFormat="1" ht="34.5" customHeight="1" thickBot="1" x14ac:dyDescent="0.25">
      <c r="A15" s="630">
        <v>1</v>
      </c>
      <c r="B15" s="631">
        <v>116219001</v>
      </c>
      <c r="C15" s="632" t="s">
        <v>1332</v>
      </c>
      <c r="D15" s="632" t="s">
        <v>73</v>
      </c>
      <c r="E15" s="630" t="s">
        <v>17</v>
      </c>
      <c r="F15" s="633">
        <v>37077</v>
      </c>
      <c r="G15" s="634" t="s">
        <v>544</v>
      </c>
      <c r="H15" s="630">
        <v>18</v>
      </c>
      <c r="I15" s="630">
        <v>25</v>
      </c>
      <c r="J15" s="630">
        <v>20</v>
      </c>
      <c r="K15" s="630">
        <v>16</v>
      </c>
      <c r="L15" s="630">
        <v>5</v>
      </c>
      <c r="M15" s="634">
        <f t="shared" ref="M15:M33" si="0">SUM(H15:L15)</f>
        <v>84</v>
      </c>
      <c r="N15" s="635" t="str">
        <f t="shared" ref="N15:N33" si="1">IF(M15&gt;=90,"Xuất sắc",IF(M15&gt;=80,"Tốt",IF(M15&gt;=65,"Khá",IF(M15&gt;=50,"Trung bình",IF(M15&gt;=35,"Yếu","Kém")))))</f>
        <v>Tốt</v>
      </c>
      <c r="O15" s="634"/>
      <c r="P15" s="636" t="s">
        <v>1950</v>
      </c>
    </row>
    <row r="16" spans="1:16" s="10" customFormat="1" ht="34.5" customHeight="1" thickBot="1" x14ac:dyDescent="0.25">
      <c r="A16" s="630">
        <v>2</v>
      </c>
      <c r="B16" s="631">
        <v>116219004</v>
      </c>
      <c r="C16" s="632" t="s">
        <v>1333</v>
      </c>
      <c r="D16" s="632" t="s">
        <v>45</v>
      </c>
      <c r="E16" s="630" t="s">
        <v>17</v>
      </c>
      <c r="F16" s="637">
        <v>37174</v>
      </c>
      <c r="G16" s="634" t="s">
        <v>544</v>
      </c>
      <c r="H16" s="630">
        <v>20</v>
      </c>
      <c r="I16" s="630">
        <v>25</v>
      </c>
      <c r="J16" s="630">
        <v>15</v>
      </c>
      <c r="K16" s="630">
        <v>16</v>
      </c>
      <c r="L16" s="630">
        <v>5</v>
      </c>
      <c r="M16" s="634">
        <f t="shared" si="0"/>
        <v>81</v>
      </c>
      <c r="N16" s="635" t="str">
        <f t="shared" si="1"/>
        <v>Tốt</v>
      </c>
      <c r="O16" s="634"/>
      <c r="P16" s="636" t="s">
        <v>1951</v>
      </c>
    </row>
    <row r="17" spans="1:16" s="10" customFormat="1" ht="34.5" customHeight="1" thickBot="1" x14ac:dyDescent="0.25">
      <c r="A17" s="630">
        <v>3</v>
      </c>
      <c r="B17" s="631">
        <v>116219005</v>
      </c>
      <c r="C17" s="632" t="s">
        <v>1334</v>
      </c>
      <c r="D17" s="632" t="s">
        <v>549</v>
      </c>
      <c r="E17" s="630" t="s">
        <v>17</v>
      </c>
      <c r="F17" s="638" t="s">
        <v>1479</v>
      </c>
      <c r="G17" s="634" t="s">
        <v>544</v>
      </c>
      <c r="H17" s="630">
        <v>12</v>
      </c>
      <c r="I17" s="630">
        <v>25</v>
      </c>
      <c r="J17" s="630">
        <v>20</v>
      </c>
      <c r="K17" s="630">
        <v>23</v>
      </c>
      <c r="L17" s="630">
        <v>8</v>
      </c>
      <c r="M17" s="634">
        <f t="shared" si="0"/>
        <v>88</v>
      </c>
      <c r="N17" s="635" t="str">
        <f t="shared" si="1"/>
        <v>Tốt</v>
      </c>
      <c r="O17" s="634"/>
      <c r="P17" s="636" t="s">
        <v>1952</v>
      </c>
    </row>
    <row r="18" spans="1:16" s="10" customFormat="1" ht="24.75" customHeight="1" thickBot="1" x14ac:dyDescent="0.25">
      <c r="A18" s="630">
        <v>4</v>
      </c>
      <c r="B18" s="631">
        <v>116219007</v>
      </c>
      <c r="C18" s="632" t="s">
        <v>1335</v>
      </c>
      <c r="D18" s="632" t="s">
        <v>239</v>
      </c>
      <c r="E18" s="630" t="s">
        <v>17</v>
      </c>
      <c r="F18" s="638" t="s">
        <v>1953</v>
      </c>
      <c r="G18" s="634" t="s">
        <v>544</v>
      </c>
      <c r="H18" s="630">
        <v>16</v>
      </c>
      <c r="I18" s="630">
        <v>25</v>
      </c>
      <c r="J18" s="630">
        <v>17</v>
      </c>
      <c r="K18" s="630">
        <v>19</v>
      </c>
      <c r="L18" s="630">
        <v>5</v>
      </c>
      <c r="M18" s="634">
        <f t="shared" si="0"/>
        <v>82</v>
      </c>
      <c r="N18" s="635" t="str">
        <f t="shared" si="1"/>
        <v>Tốt</v>
      </c>
      <c r="O18" s="634"/>
      <c r="P18" s="10" t="s">
        <v>1954</v>
      </c>
    </row>
    <row r="19" spans="1:16" s="10" customFormat="1" ht="23.25" customHeight="1" thickBot="1" x14ac:dyDescent="0.25">
      <c r="A19" s="630">
        <v>5</v>
      </c>
      <c r="B19" s="631">
        <v>116219009</v>
      </c>
      <c r="C19" s="632" t="s">
        <v>1336</v>
      </c>
      <c r="D19" s="632" t="s">
        <v>101</v>
      </c>
      <c r="E19" s="630" t="s">
        <v>22</v>
      </c>
      <c r="F19" s="638" t="s">
        <v>1955</v>
      </c>
      <c r="G19" s="634" t="s">
        <v>544</v>
      </c>
      <c r="H19" s="630">
        <v>16</v>
      </c>
      <c r="I19" s="630">
        <v>25</v>
      </c>
      <c r="J19" s="630">
        <v>10</v>
      </c>
      <c r="K19" s="630">
        <v>19</v>
      </c>
      <c r="L19" s="630">
        <v>10</v>
      </c>
      <c r="M19" s="634">
        <f t="shared" si="0"/>
        <v>80</v>
      </c>
      <c r="N19" s="635" t="str">
        <f t="shared" si="1"/>
        <v>Tốt</v>
      </c>
      <c r="O19" s="634" t="s">
        <v>27</v>
      </c>
      <c r="P19" s="10" t="s">
        <v>1956</v>
      </c>
    </row>
    <row r="20" spans="1:16" s="10" customFormat="1" ht="48.75" customHeight="1" thickBot="1" x14ac:dyDescent="0.25">
      <c r="A20" s="630">
        <v>6</v>
      </c>
      <c r="B20" s="631">
        <v>116219018</v>
      </c>
      <c r="C20" s="632" t="s">
        <v>1337</v>
      </c>
      <c r="D20" s="632" t="s">
        <v>1116</v>
      </c>
      <c r="E20" s="630" t="s">
        <v>17</v>
      </c>
      <c r="F20" s="637">
        <v>36990</v>
      </c>
      <c r="G20" s="634" t="s">
        <v>544</v>
      </c>
      <c r="H20" s="630">
        <v>18</v>
      </c>
      <c r="I20" s="630">
        <v>25</v>
      </c>
      <c r="J20" s="630">
        <v>20</v>
      </c>
      <c r="K20" s="630">
        <v>19</v>
      </c>
      <c r="L20" s="630">
        <v>5</v>
      </c>
      <c r="M20" s="634">
        <f t="shared" si="0"/>
        <v>87</v>
      </c>
      <c r="N20" s="635" t="str">
        <f t="shared" si="1"/>
        <v>Tốt</v>
      </c>
      <c r="O20" s="634"/>
      <c r="P20" s="636" t="s">
        <v>1957</v>
      </c>
    </row>
    <row r="21" spans="1:16" s="10" customFormat="1" ht="34.5" customHeight="1" thickBot="1" x14ac:dyDescent="0.25">
      <c r="A21" s="630">
        <v>7</v>
      </c>
      <c r="B21" s="631">
        <v>116219020</v>
      </c>
      <c r="C21" s="632" t="s">
        <v>1159</v>
      </c>
      <c r="D21" s="632" t="s">
        <v>61</v>
      </c>
      <c r="E21" s="630" t="s">
        <v>17</v>
      </c>
      <c r="F21" s="637">
        <v>36900</v>
      </c>
      <c r="G21" s="634" t="s">
        <v>544</v>
      </c>
      <c r="H21" s="630">
        <v>16</v>
      </c>
      <c r="I21" s="630">
        <v>25</v>
      </c>
      <c r="J21" s="630">
        <v>17</v>
      </c>
      <c r="K21" s="630">
        <v>23</v>
      </c>
      <c r="L21" s="630">
        <v>8</v>
      </c>
      <c r="M21" s="634">
        <f t="shared" si="0"/>
        <v>89</v>
      </c>
      <c r="N21" s="635" t="str">
        <f t="shared" si="1"/>
        <v>Tốt</v>
      </c>
      <c r="O21" s="634"/>
      <c r="P21" s="636" t="s">
        <v>1958</v>
      </c>
    </row>
    <row r="22" spans="1:16" s="10" customFormat="1" ht="44.25" customHeight="1" thickBot="1" x14ac:dyDescent="0.25">
      <c r="A22" s="630">
        <v>8</v>
      </c>
      <c r="B22" s="631">
        <v>116219022</v>
      </c>
      <c r="C22" s="632" t="s">
        <v>755</v>
      </c>
      <c r="D22" s="632" t="s">
        <v>1338</v>
      </c>
      <c r="E22" s="630" t="s">
        <v>17</v>
      </c>
      <c r="F22" s="638" t="s">
        <v>1959</v>
      </c>
      <c r="G22" s="634" t="s">
        <v>544</v>
      </c>
      <c r="H22" s="630">
        <v>18</v>
      </c>
      <c r="I22" s="630">
        <v>25</v>
      </c>
      <c r="J22" s="630">
        <v>20</v>
      </c>
      <c r="K22" s="630">
        <v>19</v>
      </c>
      <c r="L22" s="630">
        <v>5</v>
      </c>
      <c r="M22" s="634">
        <f t="shared" si="0"/>
        <v>87</v>
      </c>
      <c r="N22" s="635" t="str">
        <f t="shared" si="1"/>
        <v>Tốt</v>
      </c>
      <c r="O22" s="634"/>
      <c r="P22" s="636" t="s">
        <v>1960</v>
      </c>
    </row>
    <row r="23" spans="1:16" s="10" customFormat="1" ht="34.5" customHeight="1" thickBot="1" x14ac:dyDescent="0.25">
      <c r="A23" s="630">
        <v>9</v>
      </c>
      <c r="B23" s="631">
        <v>116219026</v>
      </c>
      <c r="C23" s="639" t="s">
        <v>1339</v>
      </c>
      <c r="D23" s="639" t="s">
        <v>277</v>
      </c>
      <c r="E23" s="640" t="s">
        <v>17</v>
      </c>
      <c r="F23" s="641">
        <v>37104</v>
      </c>
      <c r="G23" s="642" t="s">
        <v>544</v>
      </c>
      <c r="H23" s="640">
        <v>16</v>
      </c>
      <c r="I23" s="640">
        <v>25</v>
      </c>
      <c r="J23" s="640">
        <v>17</v>
      </c>
      <c r="K23" s="640">
        <v>24</v>
      </c>
      <c r="L23" s="640">
        <v>5</v>
      </c>
      <c r="M23" s="642">
        <f t="shared" si="0"/>
        <v>87</v>
      </c>
      <c r="N23" s="642" t="str">
        <f t="shared" si="1"/>
        <v>Tốt</v>
      </c>
      <c r="O23" s="642"/>
      <c r="P23" s="636" t="s">
        <v>1961</v>
      </c>
    </row>
    <row r="24" spans="1:16" s="10" customFormat="1" ht="34.5" customHeight="1" thickBot="1" x14ac:dyDescent="0.25">
      <c r="A24" s="630">
        <v>10</v>
      </c>
      <c r="B24" s="631">
        <v>116219029</v>
      </c>
      <c r="C24" s="639" t="s">
        <v>1340</v>
      </c>
      <c r="D24" s="639" t="s">
        <v>1112</v>
      </c>
      <c r="E24" s="640" t="s">
        <v>17</v>
      </c>
      <c r="F24" s="643" t="s">
        <v>1962</v>
      </c>
      <c r="G24" s="642" t="s">
        <v>544</v>
      </c>
      <c r="H24" s="640">
        <v>20</v>
      </c>
      <c r="I24" s="640">
        <v>25</v>
      </c>
      <c r="J24" s="640">
        <v>18</v>
      </c>
      <c r="K24" s="640">
        <v>19</v>
      </c>
      <c r="L24" s="640">
        <v>10</v>
      </c>
      <c r="M24" s="642">
        <f t="shared" si="0"/>
        <v>92</v>
      </c>
      <c r="N24" s="642" t="str">
        <f t="shared" si="1"/>
        <v>Xuất sắc</v>
      </c>
      <c r="O24" s="642" t="s">
        <v>29</v>
      </c>
      <c r="P24" s="636" t="s">
        <v>1963</v>
      </c>
    </row>
    <row r="25" spans="1:16" s="10" customFormat="1" ht="34.5" customHeight="1" thickBot="1" x14ac:dyDescent="0.25">
      <c r="A25" s="630">
        <v>11</v>
      </c>
      <c r="B25" s="631">
        <v>116219031</v>
      </c>
      <c r="C25" s="632" t="s">
        <v>1341</v>
      </c>
      <c r="D25" s="632" t="s">
        <v>206</v>
      </c>
      <c r="E25" s="630" t="s">
        <v>17</v>
      </c>
      <c r="F25" s="637">
        <v>36679</v>
      </c>
      <c r="G25" s="634" t="s">
        <v>544</v>
      </c>
      <c r="H25" s="630">
        <v>16</v>
      </c>
      <c r="I25" s="630">
        <v>25</v>
      </c>
      <c r="J25" s="630">
        <v>17</v>
      </c>
      <c r="K25" s="630">
        <v>19</v>
      </c>
      <c r="L25" s="630">
        <v>8</v>
      </c>
      <c r="M25" s="634">
        <f t="shared" si="0"/>
        <v>85</v>
      </c>
      <c r="N25" s="635" t="str">
        <f t="shared" si="1"/>
        <v>Tốt</v>
      </c>
      <c r="O25" s="630" t="s">
        <v>20</v>
      </c>
      <c r="P25" s="636" t="s">
        <v>1964</v>
      </c>
    </row>
    <row r="26" spans="1:16" s="10" customFormat="1" ht="34.5" customHeight="1" thickBot="1" x14ac:dyDescent="0.25">
      <c r="A26" s="630">
        <v>12</v>
      </c>
      <c r="B26" s="631">
        <v>116219035</v>
      </c>
      <c r="C26" s="632" t="s">
        <v>212</v>
      </c>
      <c r="D26" s="632" t="s">
        <v>58</v>
      </c>
      <c r="E26" s="630" t="s">
        <v>17</v>
      </c>
      <c r="F26" s="638" t="s">
        <v>1965</v>
      </c>
      <c r="G26" s="634" t="s">
        <v>544</v>
      </c>
      <c r="H26" s="630">
        <v>16</v>
      </c>
      <c r="I26" s="630">
        <v>25</v>
      </c>
      <c r="J26" s="630">
        <v>10</v>
      </c>
      <c r="K26" s="630">
        <v>19</v>
      </c>
      <c r="L26" s="630">
        <v>2</v>
      </c>
      <c r="M26" s="634">
        <f t="shared" si="0"/>
        <v>72</v>
      </c>
      <c r="N26" s="635" t="str">
        <f t="shared" si="1"/>
        <v>Khá</v>
      </c>
      <c r="O26" s="634"/>
      <c r="P26" s="636" t="s">
        <v>1966</v>
      </c>
    </row>
    <row r="27" spans="1:16" s="10" customFormat="1" ht="34.5" customHeight="1" thickBot="1" x14ac:dyDescent="0.25">
      <c r="A27" s="630">
        <v>13</v>
      </c>
      <c r="B27" s="631">
        <v>116219039</v>
      </c>
      <c r="C27" s="639" t="s">
        <v>1342</v>
      </c>
      <c r="D27" s="639" t="s">
        <v>25</v>
      </c>
      <c r="E27" s="640" t="s">
        <v>17</v>
      </c>
      <c r="F27" s="643" t="s">
        <v>1967</v>
      </c>
      <c r="G27" s="642" t="s">
        <v>544</v>
      </c>
      <c r="H27" s="640">
        <v>18</v>
      </c>
      <c r="I27" s="640">
        <v>25</v>
      </c>
      <c r="J27" s="640">
        <v>17</v>
      </c>
      <c r="K27" s="640">
        <v>23</v>
      </c>
      <c r="L27" s="640">
        <v>8</v>
      </c>
      <c r="M27" s="642">
        <f t="shared" si="0"/>
        <v>91</v>
      </c>
      <c r="N27" s="642" t="str">
        <f t="shared" si="1"/>
        <v>Xuất sắc</v>
      </c>
      <c r="O27" s="642"/>
      <c r="P27" s="636" t="s">
        <v>1968</v>
      </c>
    </row>
    <row r="28" spans="1:16" s="10" customFormat="1" ht="34.5" customHeight="1" thickBot="1" x14ac:dyDescent="0.25">
      <c r="A28" s="630">
        <v>14</v>
      </c>
      <c r="B28" s="631">
        <v>116219040</v>
      </c>
      <c r="C28" s="639" t="s">
        <v>1334</v>
      </c>
      <c r="D28" s="639" t="s">
        <v>191</v>
      </c>
      <c r="E28" s="640" t="s">
        <v>17</v>
      </c>
      <c r="F28" s="643" t="s">
        <v>1246</v>
      </c>
      <c r="G28" s="642" t="s">
        <v>544</v>
      </c>
      <c r="H28" s="640">
        <v>18</v>
      </c>
      <c r="I28" s="640">
        <v>25</v>
      </c>
      <c r="J28" s="640">
        <v>17</v>
      </c>
      <c r="K28" s="640">
        <v>23</v>
      </c>
      <c r="L28" s="640">
        <v>10</v>
      </c>
      <c r="M28" s="642">
        <f t="shared" si="0"/>
        <v>93</v>
      </c>
      <c r="N28" s="642" t="str">
        <f t="shared" si="1"/>
        <v>Xuất sắc</v>
      </c>
      <c r="O28" s="642" t="s">
        <v>23</v>
      </c>
      <c r="P28" s="636" t="s">
        <v>1969</v>
      </c>
    </row>
    <row r="29" spans="1:16" s="1" customFormat="1" ht="34.5" customHeight="1" thickBot="1" x14ac:dyDescent="0.25">
      <c r="A29" s="630">
        <v>15</v>
      </c>
      <c r="B29" s="631">
        <v>116219046</v>
      </c>
      <c r="C29" s="639" t="s">
        <v>1343</v>
      </c>
      <c r="D29" s="639" t="s">
        <v>42</v>
      </c>
      <c r="E29" s="640" t="s">
        <v>17</v>
      </c>
      <c r="F29" s="643" t="s">
        <v>1970</v>
      </c>
      <c r="G29" s="642" t="s">
        <v>544</v>
      </c>
      <c r="H29" s="640">
        <v>20</v>
      </c>
      <c r="I29" s="640">
        <v>25</v>
      </c>
      <c r="J29" s="640">
        <v>18</v>
      </c>
      <c r="K29" s="640">
        <v>19</v>
      </c>
      <c r="L29" s="640">
        <v>10</v>
      </c>
      <c r="M29" s="642">
        <f t="shared" si="0"/>
        <v>92</v>
      </c>
      <c r="N29" s="642" t="str">
        <f t="shared" si="1"/>
        <v>Xuất sắc</v>
      </c>
      <c r="O29" s="642"/>
      <c r="P29" s="636" t="s">
        <v>1971</v>
      </c>
    </row>
    <row r="30" spans="1:16" s="10" customFormat="1" ht="34.5" customHeight="1" thickBot="1" x14ac:dyDescent="0.25">
      <c r="A30" s="630">
        <v>16</v>
      </c>
      <c r="B30" s="631">
        <v>116219053</v>
      </c>
      <c r="C30" s="632" t="s">
        <v>1344</v>
      </c>
      <c r="D30" s="632" t="s">
        <v>327</v>
      </c>
      <c r="E30" s="630" t="s">
        <v>17</v>
      </c>
      <c r="F30" s="638" t="s">
        <v>1972</v>
      </c>
      <c r="G30" s="634" t="s">
        <v>544</v>
      </c>
      <c r="H30" s="630">
        <v>14</v>
      </c>
      <c r="I30" s="630">
        <v>25</v>
      </c>
      <c r="J30" s="630">
        <v>17</v>
      </c>
      <c r="K30" s="630">
        <v>12</v>
      </c>
      <c r="L30" s="630">
        <v>8</v>
      </c>
      <c r="M30" s="634">
        <f t="shared" si="0"/>
        <v>76</v>
      </c>
      <c r="N30" s="635" t="str">
        <f t="shared" si="1"/>
        <v>Khá</v>
      </c>
      <c r="O30" s="634" t="s">
        <v>231</v>
      </c>
      <c r="P30" s="636" t="s">
        <v>1973</v>
      </c>
    </row>
    <row r="31" spans="1:16" s="10" customFormat="1" ht="47.25" customHeight="1" thickBot="1" x14ac:dyDescent="0.25">
      <c r="A31" s="630">
        <v>17</v>
      </c>
      <c r="B31" s="631">
        <v>116219057</v>
      </c>
      <c r="C31" s="632" t="s">
        <v>1345</v>
      </c>
      <c r="D31" s="632" t="s">
        <v>1346</v>
      </c>
      <c r="E31" s="630" t="s">
        <v>22</v>
      </c>
      <c r="F31" s="637">
        <v>37115</v>
      </c>
      <c r="G31" s="634" t="s">
        <v>544</v>
      </c>
      <c r="H31" s="630">
        <v>16</v>
      </c>
      <c r="I31" s="630">
        <v>25</v>
      </c>
      <c r="J31" s="630">
        <v>15</v>
      </c>
      <c r="K31" s="630">
        <v>19</v>
      </c>
      <c r="L31" s="630">
        <v>5</v>
      </c>
      <c r="M31" s="634">
        <f t="shared" si="0"/>
        <v>80</v>
      </c>
      <c r="N31" s="635" t="str">
        <f t="shared" si="1"/>
        <v>Tốt</v>
      </c>
      <c r="O31" s="634"/>
      <c r="P31" s="636" t="s">
        <v>1974</v>
      </c>
    </row>
    <row r="32" spans="1:16" s="10" customFormat="1" ht="45" customHeight="1" thickBot="1" x14ac:dyDescent="0.25">
      <c r="A32" s="630">
        <v>18</v>
      </c>
      <c r="B32" s="631">
        <v>116219069</v>
      </c>
      <c r="C32" s="632" t="s">
        <v>1347</v>
      </c>
      <c r="D32" s="632" t="s">
        <v>248</v>
      </c>
      <c r="E32" s="630" t="s">
        <v>17</v>
      </c>
      <c r="F32" s="638" t="s">
        <v>1975</v>
      </c>
      <c r="G32" s="634" t="s">
        <v>47</v>
      </c>
      <c r="H32" s="630">
        <v>16</v>
      </c>
      <c r="I32" s="630">
        <v>25</v>
      </c>
      <c r="J32" s="630">
        <v>20</v>
      </c>
      <c r="K32" s="630">
        <v>19</v>
      </c>
      <c r="L32" s="630">
        <v>6</v>
      </c>
      <c r="M32" s="634">
        <f t="shared" si="0"/>
        <v>86</v>
      </c>
      <c r="N32" s="635" t="str">
        <f t="shared" si="1"/>
        <v>Tốt</v>
      </c>
      <c r="O32" s="634"/>
      <c r="P32" s="636" t="s">
        <v>1976</v>
      </c>
    </row>
    <row r="33" spans="1:16" s="10" customFormat="1" ht="34.5" customHeight="1" thickBot="1" x14ac:dyDescent="0.25">
      <c r="A33" s="630">
        <v>19</v>
      </c>
      <c r="B33" s="631">
        <v>116219070</v>
      </c>
      <c r="C33" s="632" t="s">
        <v>218</v>
      </c>
      <c r="D33" s="632" t="s">
        <v>566</v>
      </c>
      <c r="E33" s="630" t="s">
        <v>17</v>
      </c>
      <c r="F33" s="637">
        <v>36957</v>
      </c>
      <c r="G33" s="634" t="s">
        <v>544</v>
      </c>
      <c r="H33" s="630">
        <v>16</v>
      </c>
      <c r="I33" s="630">
        <v>25</v>
      </c>
      <c r="J33" s="630">
        <v>20</v>
      </c>
      <c r="K33" s="630">
        <v>19</v>
      </c>
      <c r="L33" s="630">
        <v>8</v>
      </c>
      <c r="M33" s="634">
        <f t="shared" si="0"/>
        <v>88</v>
      </c>
      <c r="N33" s="635" t="str">
        <f t="shared" si="1"/>
        <v>Tốt</v>
      </c>
      <c r="O33" s="634"/>
      <c r="P33" s="636" t="s">
        <v>1977</v>
      </c>
    </row>
    <row r="34" spans="1:16" ht="12" customHeight="1" x14ac:dyDescent="0.25">
      <c r="A34" s="53"/>
      <c r="B34" s="1393" t="s">
        <v>1348</v>
      </c>
      <c r="C34" s="1393"/>
      <c r="D34" s="1393"/>
      <c r="E34" s="1393"/>
      <c r="F34" s="1393"/>
      <c r="G34" s="54"/>
      <c r="H34" s="55"/>
      <c r="I34" s="55"/>
      <c r="J34" s="55"/>
      <c r="K34" s="55"/>
      <c r="L34" s="55"/>
      <c r="M34" s="55"/>
      <c r="N34" s="55"/>
      <c r="O34" s="15"/>
    </row>
    <row r="35" spans="1:16" s="13" customFormat="1" ht="15.75" x14ac:dyDescent="0.25">
      <c r="A35" s="1258" t="s">
        <v>233</v>
      </c>
      <c r="B35" s="1258"/>
      <c r="C35" s="1258"/>
      <c r="D35" s="1258"/>
      <c r="E35" s="1258"/>
      <c r="F35" s="1258"/>
      <c r="G35" s="1258"/>
      <c r="H35" s="1258"/>
      <c r="I35" s="1258"/>
      <c r="J35" s="1258"/>
      <c r="K35" s="1258"/>
      <c r="L35" s="1258"/>
      <c r="M35" s="1258"/>
      <c r="N35" s="1258"/>
      <c r="O35" s="1258"/>
    </row>
    <row r="36" spans="1:16" s="13" customFormat="1" ht="15.75" x14ac:dyDescent="0.25">
      <c r="A36" s="1259" t="s">
        <v>68</v>
      </c>
      <c r="B36" s="1259"/>
      <c r="C36" s="1259"/>
      <c r="D36" s="1259"/>
      <c r="E36" s="1259"/>
      <c r="F36" s="1259"/>
      <c r="G36" s="1259"/>
      <c r="H36" s="1259"/>
      <c r="I36" s="1259"/>
      <c r="J36" s="1259"/>
      <c r="K36" s="1259"/>
      <c r="L36" s="1259"/>
      <c r="M36" s="1258"/>
      <c r="N36" s="1258"/>
      <c r="O36" s="1258"/>
    </row>
    <row r="37" spans="1:16" ht="15.75" x14ac:dyDescent="0.25">
      <c r="A37" s="644"/>
      <c r="O37" s="18"/>
    </row>
    <row r="38" spans="1:16" ht="15.75" x14ac:dyDescent="0.25">
      <c r="A38" s="18"/>
      <c r="O38" s="18"/>
    </row>
    <row r="39" spans="1:16" x14ac:dyDescent="0.2">
      <c r="F39" s="549"/>
      <c r="G39" s="549"/>
      <c r="N39" s="549"/>
    </row>
    <row r="40" spans="1:16" x14ac:dyDescent="0.2">
      <c r="H40" s="549"/>
      <c r="I40" s="549"/>
      <c r="J40" s="549"/>
      <c r="K40" s="549"/>
      <c r="L40" s="549"/>
      <c r="O40" s="549"/>
    </row>
    <row r="41" spans="1:16" x14ac:dyDescent="0.2">
      <c r="H41" s="549"/>
      <c r="I41" s="549"/>
      <c r="J41" s="549"/>
      <c r="K41" s="549"/>
      <c r="L41" s="549"/>
      <c r="O41" s="549"/>
    </row>
    <row r="42" spans="1:16" x14ac:dyDescent="0.2">
      <c r="H42" s="549"/>
      <c r="I42" s="549"/>
      <c r="J42" s="549"/>
      <c r="K42" s="549"/>
      <c r="L42" s="549"/>
      <c r="O42" s="549"/>
    </row>
    <row r="43" spans="1:16" ht="15.75" x14ac:dyDescent="0.25">
      <c r="H43" s="549"/>
      <c r="I43" s="549"/>
      <c r="J43" s="549"/>
      <c r="K43" s="549"/>
      <c r="L43" s="549"/>
      <c r="M43" s="22"/>
      <c r="N43" s="18"/>
      <c r="O43" s="542"/>
    </row>
    <row r="45" spans="1:16" x14ac:dyDescent="0.2">
      <c r="B45" s="549"/>
      <c r="F45" s="549"/>
      <c r="G45" s="23"/>
    </row>
    <row r="46" spans="1:16" x14ac:dyDescent="0.2">
      <c r="B46" s="549"/>
      <c r="F46" s="549"/>
      <c r="G46" s="23"/>
    </row>
    <row r="47" spans="1:16" x14ac:dyDescent="0.2">
      <c r="B47" s="549"/>
      <c r="F47" s="549"/>
      <c r="G47" s="23"/>
    </row>
  </sheetData>
  <mergeCells count="28">
    <mergeCell ref="P13:P14"/>
    <mergeCell ref="A9:O9"/>
    <mergeCell ref="A10:O10"/>
    <mergeCell ref="D35:G35"/>
    <mergeCell ref="H35:L35"/>
    <mergeCell ref="M35:O35"/>
    <mergeCell ref="A11:O11"/>
    <mergeCell ref="B2:C2"/>
    <mergeCell ref="J3:N3"/>
    <mergeCell ref="J5:N5"/>
    <mergeCell ref="A7:O7"/>
    <mergeCell ref="A8:O8"/>
    <mergeCell ref="A36:C36"/>
    <mergeCell ref="D36:G36"/>
    <mergeCell ref="H36:L36"/>
    <mergeCell ref="M36:O36"/>
    <mergeCell ref="A13:A14"/>
    <mergeCell ref="B13:B14"/>
    <mergeCell ref="E13:E14"/>
    <mergeCell ref="F13:F14"/>
    <mergeCell ref="G13:G14"/>
    <mergeCell ref="M13:M14"/>
    <mergeCell ref="N13:N14"/>
    <mergeCell ref="O13:O14"/>
    <mergeCell ref="C13:D14"/>
    <mergeCell ref="H13:L13"/>
    <mergeCell ref="B34:F34"/>
    <mergeCell ref="A35:C3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7"/>
  <sheetViews>
    <sheetView workbookViewId="0">
      <selection activeCell="A29" sqref="A29:XFD29"/>
    </sheetView>
  </sheetViews>
  <sheetFormatPr defaultColWidth="14.42578125" defaultRowHeight="15" x14ac:dyDescent="0.25"/>
  <cols>
    <col min="1" max="1" width="4.42578125" style="345" customWidth="1"/>
    <col min="2" max="2" width="11.28515625" style="345" bestFit="1" customWidth="1"/>
    <col min="3" max="3" width="17" style="345" bestFit="1" customWidth="1"/>
    <col min="4" max="4" width="7.42578125" style="345" bestFit="1" customWidth="1"/>
    <col min="5" max="5" width="12.85546875" style="345" customWidth="1"/>
    <col min="6" max="6" width="6.42578125" style="345" bestFit="1" customWidth="1"/>
    <col min="7" max="7" width="6.140625" style="345" customWidth="1"/>
    <col min="8" max="8" width="7.28515625" style="345" customWidth="1"/>
    <col min="9" max="9" width="7.5703125" style="345" customWidth="1"/>
    <col min="10" max="10" width="6.85546875" style="345" customWidth="1"/>
    <col min="11" max="11" width="7.140625" style="345" customWidth="1"/>
    <col min="12" max="12" width="6.42578125" style="345" customWidth="1"/>
    <col min="13" max="13" width="7.5703125" style="345" bestFit="1" customWidth="1"/>
    <col min="14" max="14" width="9.5703125" style="345" customWidth="1"/>
    <col min="15" max="15" width="29.7109375" style="23" customWidth="1"/>
    <col min="16" max="16" width="8" style="23" customWidth="1"/>
    <col min="17" max="17" width="6" style="345" customWidth="1"/>
    <col min="18" max="16384" width="14.42578125" style="345"/>
  </cols>
  <sheetData>
    <row r="1" spans="1:17" ht="12.75" customHeight="1" x14ac:dyDescent="0.25">
      <c r="A1" s="441" t="s">
        <v>1374</v>
      </c>
      <c r="B1" s="83"/>
      <c r="C1" s="83"/>
      <c r="D1" s="83"/>
      <c r="E1" s="441"/>
      <c r="F1" s="441"/>
      <c r="G1" s="83"/>
      <c r="H1" s="83"/>
      <c r="I1" s="83"/>
      <c r="J1" s="83"/>
      <c r="K1" s="1240"/>
      <c r="L1" s="1397"/>
      <c r="M1" s="1397"/>
      <c r="N1" s="1397"/>
      <c r="O1" s="7"/>
      <c r="P1" s="7"/>
      <c r="Q1" s="83"/>
    </row>
    <row r="2" spans="1:17" ht="18.75" customHeight="1" x14ac:dyDescent="0.25">
      <c r="A2" s="1228" t="s">
        <v>32</v>
      </c>
      <c r="B2" s="1397"/>
      <c r="C2" s="1397"/>
      <c r="D2" s="1397"/>
      <c r="E2" s="1397"/>
      <c r="F2" s="441"/>
      <c r="G2" s="152"/>
      <c r="H2" s="1214" t="s">
        <v>33</v>
      </c>
      <c r="I2" s="1397"/>
      <c r="J2" s="1397"/>
      <c r="K2" s="1397"/>
      <c r="L2" s="1397"/>
      <c r="M2" s="1397"/>
      <c r="N2" s="1397"/>
      <c r="O2" s="1397"/>
      <c r="P2" s="345"/>
      <c r="Q2" s="152"/>
    </row>
    <row r="3" spans="1:17" ht="16.5" customHeight="1" x14ac:dyDescent="0.25">
      <c r="A3" s="1214" t="s">
        <v>34</v>
      </c>
      <c r="B3" s="1397"/>
      <c r="C3" s="1397"/>
      <c r="D3" s="1397"/>
      <c r="E3" s="1397"/>
      <c r="F3" s="441"/>
      <c r="G3" s="83"/>
      <c r="H3" s="1214" t="s">
        <v>35</v>
      </c>
      <c r="I3" s="1397"/>
      <c r="J3" s="1397"/>
      <c r="K3" s="1397"/>
      <c r="L3" s="1397"/>
      <c r="M3" s="1397"/>
      <c r="N3" s="1397"/>
      <c r="O3" s="1397"/>
      <c r="P3" s="345"/>
      <c r="Q3" s="83"/>
    </row>
    <row r="4" spans="1:17" ht="31.5" customHeight="1" x14ac:dyDescent="0.25">
      <c r="A4" s="441"/>
      <c r="B4" s="83"/>
      <c r="C4" s="83"/>
      <c r="D4" s="83"/>
      <c r="E4" s="441"/>
      <c r="F4" s="441"/>
      <c r="G4" s="83"/>
      <c r="H4" s="1240" t="s">
        <v>1694</v>
      </c>
      <c r="I4" s="1397"/>
      <c r="J4" s="1397"/>
      <c r="K4" s="1397"/>
      <c r="L4" s="1397"/>
      <c r="M4" s="1397"/>
      <c r="N4" s="1397"/>
      <c r="O4" s="1397"/>
      <c r="P4" s="345"/>
      <c r="Q4" s="83"/>
    </row>
    <row r="5" spans="1:17" ht="21.75" customHeight="1" x14ac:dyDescent="0.25">
      <c r="A5" s="1214" t="s">
        <v>0</v>
      </c>
      <c r="B5" s="1397"/>
      <c r="C5" s="1397"/>
      <c r="D5" s="1397"/>
      <c r="E5" s="1397"/>
      <c r="F5" s="1397"/>
      <c r="G5" s="1397"/>
      <c r="H5" s="1397"/>
      <c r="I5" s="1397"/>
      <c r="J5" s="1397"/>
      <c r="K5" s="1397"/>
      <c r="L5" s="1397"/>
      <c r="M5" s="1397"/>
      <c r="N5" s="1397"/>
      <c r="O5" s="1397"/>
      <c r="P5" s="345"/>
      <c r="Q5" s="441"/>
    </row>
    <row r="6" spans="1:17" ht="17.25" customHeight="1" x14ac:dyDescent="0.25">
      <c r="A6" s="1398" t="s">
        <v>1735</v>
      </c>
      <c r="B6" s="1399"/>
      <c r="C6" s="1399"/>
      <c r="D6" s="1399"/>
      <c r="E6" s="1399"/>
      <c r="F6" s="1399"/>
      <c r="G6" s="1399"/>
      <c r="H6" s="1399"/>
      <c r="I6" s="1399"/>
      <c r="J6" s="1399"/>
      <c r="K6" s="1399"/>
      <c r="L6" s="1399"/>
      <c r="M6" s="1399"/>
      <c r="N6" s="1399"/>
      <c r="O6" s="153"/>
      <c r="P6" s="153"/>
      <c r="Q6" s="441"/>
    </row>
    <row r="7" spans="1:17" ht="15.75" customHeight="1" x14ac:dyDescent="0.25">
      <c r="A7" s="1398" t="s">
        <v>1349</v>
      </c>
      <c r="B7" s="1399"/>
      <c r="C7" s="1399"/>
      <c r="D7" s="1399"/>
      <c r="E7" s="1399"/>
      <c r="F7" s="1399"/>
      <c r="G7" s="1399"/>
      <c r="H7" s="1399"/>
      <c r="I7" s="1399"/>
      <c r="J7" s="1399"/>
      <c r="K7" s="1399"/>
      <c r="L7" s="1399"/>
      <c r="M7" s="1399"/>
      <c r="N7" s="1399"/>
      <c r="O7" s="445"/>
      <c r="P7" s="445"/>
      <c r="Q7" s="441"/>
    </row>
    <row r="8" spans="1:17" ht="18.75" customHeight="1" x14ac:dyDescent="0.25">
      <c r="A8" s="1398" t="s">
        <v>1350</v>
      </c>
      <c r="B8" s="1399"/>
      <c r="C8" s="1399"/>
      <c r="D8" s="1399"/>
      <c r="E8" s="1399"/>
      <c r="F8" s="1399"/>
      <c r="G8" s="1399"/>
      <c r="H8" s="1399"/>
      <c r="I8" s="1399"/>
      <c r="J8" s="1399"/>
      <c r="K8" s="1399"/>
      <c r="L8" s="1399"/>
      <c r="M8" s="1399"/>
      <c r="N8" s="1399"/>
      <c r="O8" s="445"/>
      <c r="P8" s="445"/>
      <c r="Q8" s="441"/>
    </row>
    <row r="9" spans="1:17" ht="14.25" customHeight="1" x14ac:dyDescent="0.25">
      <c r="A9" s="1400" t="s">
        <v>1</v>
      </c>
      <c r="B9" s="1400" t="s">
        <v>2</v>
      </c>
      <c r="C9" s="1402" t="s">
        <v>3</v>
      </c>
      <c r="D9" s="1403"/>
      <c r="E9" s="1400" t="s">
        <v>5</v>
      </c>
      <c r="F9" s="1400" t="s">
        <v>1351</v>
      </c>
      <c r="G9" s="1408" t="s">
        <v>1352</v>
      </c>
      <c r="H9" s="1409" t="s">
        <v>7</v>
      </c>
      <c r="I9" s="1410"/>
      <c r="J9" s="1410"/>
      <c r="K9" s="1410"/>
      <c r="L9" s="1411"/>
      <c r="M9" s="1400" t="s">
        <v>8</v>
      </c>
      <c r="N9" s="1400" t="s">
        <v>9</v>
      </c>
      <c r="O9" s="1406" t="s">
        <v>10</v>
      </c>
      <c r="P9" s="443"/>
      <c r="Q9" s="442"/>
    </row>
    <row r="10" spans="1:17" ht="15" customHeight="1" x14ac:dyDescent="0.25">
      <c r="A10" s="1401"/>
      <c r="B10" s="1401"/>
      <c r="C10" s="1404"/>
      <c r="D10" s="1405"/>
      <c r="E10" s="1401"/>
      <c r="F10" s="1401"/>
      <c r="G10" s="1405"/>
      <c r="H10" s="154" t="s">
        <v>11</v>
      </c>
      <c r="I10" s="154" t="s">
        <v>12</v>
      </c>
      <c r="J10" s="154" t="s">
        <v>13</v>
      </c>
      <c r="K10" s="154" t="s">
        <v>14</v>
      </c>
      <c r="L10" s="154" t="s">
        <v>15</v>
      </c>
      <c r="M10" s="1401"/>
      <c r="N10" s="1401"/>
      <c r="O10" s="1407"/>
      <c r="P10" s="15"/>
      <c r="Q10" s="152"/>
    </row>
    <row r="11" spans="1:17" ht="18" customHeight="1" x14ac:dyDescent="0.25">
      <c r="A11" s="155">
        <v>1</v>
      </c>
      <c r="B11" s="156">
        <v>114719026</v>
      </c>
      <c r="C11" s="157" t="s">
        <v>1353</v>
      </c>
      <c r="D11" s="158" t="s">
        <v>215</v>
      </c>
      <c r="E11" s="159">
        <v>36219</v>
      </c>
      <c r="F11" s="160" t="s">
        <v>22</v>
      </c>
      <c r="G11" s="161" t="s">
        <v>18</v>
      </c>
      <c r="H11" s="162">
        <v>18</v>
      </c>
      <c r="I11" s="162">
        <v>22</v>
      </c>
      <c r="J11" s="162">
        <v>12</v>
      </c>
      <c r="K11" s="162">
        <v>18</v>
      </c>
      <c r="L11" s="155"/>
      <c r="M11" s="155">
        <f t="shared" ref="M11:M25" si="0">SUM(H11:L11)</f>
        <v>70</v>
      </c>
      <c r="N11" s="155" t="str">
        <f>IF(M11&gt;=90,"Xuất sắc",IF(M11&gt;=80,"Tốt",IF(M11&gt;=65,"Khá",IF(M11&gt;=50,"Trung bình",IF(M11&gt;=35,"Yếu","Kém")))))</f>
        <v>Khá</v>
      </c>
      <c r="O11" s="497" t="s">
        <v>1736</v>
      </c>
      <c r="P11" s="163"/>
      <c r="Q11" s="152"/>
    </row>
    <row r="12" spans="1:17" ht="18" customHeight="1" x14ac:dyDescent="0.25">
      <c r="A12" s="164">
        <v>2</v>
      </c>
      <c r="B12" s="156">
        <v>114719003</v>
      </c>
      <c r="C12" s="157" t="s">
        <v>1354</v>
      </c>
      <c r="D12" s="165" t="s">
        <v>1355</v>
      </c>
      <c r="E12" s="159">
        <v>37025</v>
      </c>
      <c r="F12" s="160" t="s">
        <v>22</v>
      </c>
      <c r="G12" s="161" t="s">
        <v>18</v>
      </c>
      <c r="H12" s="162">
        <v>12</v>
      </c>
      <c r="I12" s="162">
        <v>22</v>
      </c>
      <c r="J12" s="162">
        <v>18</v>
      </c>
      <c r="K12" s="162">
        <v>18</v>
      </c>
      <c r="L12" s="164">
        <v>3</v>
      </c>
      <c r="M12" s="167">
        <f t="shared" si="0"/>
        <v>73</v>
      </c>
      <c r="N12" s="167" t="str">
        <f t="shared" ref="N12:N29" si="1">IF(M12&gt;=90,"Xuất sắc",IF(M12&gt;=80,"Tốt",IF(M12&gt;=65,"Khá",IF(M12&gt;=50,"Trung bình",IF(M12&gt;=35,"Yếu","Kém")))))</f>
        <v>Khá</v>
      </c>
      <c r="O12" s="168" t="s">
        <v>1737</v>
      </c>
      <c r="P12" s="163" t="s">
        <v>1738</v>
      </c>
      <c r="Q12" s="152"/>
    </row>
    <row r="13" spans="1:17" s="988" customFormat="1" ht="18" customHeight="1" x14ac:dyDescent="0.25">
      <c r="A13" s="976">
        <v>3</v>
      </c>
      <c r="B13" s="977">
        <v>114719019</v>
      </c>
      <c r="C13" s="978" t="s">
        <v>1356</v>
      </c>
      <c r="D13" s="979" t="s">
        <v>663</v>
      </c>
      <c r="E13" s="980">
        <v>36645</v>
      </c>
      <c r="F13" s="981" t="s">
        <v>22</v>
      </c>
      <c r="G13" s="982" t="s">
        <v>18</v>
      </c>
      <c r="H13" s="983">
        <v>18</v>
      </c>
      <c r="I13" s="983">
        <v>22</v>
      </c>
      <c r="J13" s="983">
        <v>20</v>
      </c>
      <c r="K13" s="983">
        <v>25</v>
      </c>
      <c r="L13" s="984">
        <v>6</v>
      </c>
      <c r="M13" s="984">
        <f t="shared" si="0"/>
        <v>91</v>
      </c>
      <c r="N13" s="984" t="str">
        <f t="shared" si="1"/>
        <v>Xuất sắc</v>
      </c>
      <c r="O13" s="985" t="s">
        <v>1739</v>
      </c>
      <c r="P13" s="986"/>
      <c r="Q13" s="987"/>
    </row>
    <row r="14" spans="1:17" ht="18" customHeight="1" x14ac:dyDescent="0.25">
      <c r="A14" s="164">
        <v>4</v>
      </c>
      <c r="B14" s="156">
        <v>114719007</v>
      </c>
      <c r="C14" s="157" t="s">
        <v>1357</v>
      </c>
      <c r="D14" s="165" t="s">
        <v>549</v>
      </c>
      <c r="E14" s="159">
        <v>36653</v>
      </c>
      <c r="F14" s="166" t="s">
        <v>17</v>
      </c>
      <c r="G14" s="161" t="s">
        <v>18</v>
      </c>
      <c r="H14" s="162">
        <v>18</v>
      </c>
      <c r="I14" s="162">
        <v>22</v>
      </c>
      <c r="J14" s="162">
        <v>12</v>
      </c>
      <c r="K14" s="162">
        <v>20</v>
      </c>
      <c r="L14" s="162">
        <v>7</v>
      </c>
      <c r="M14" s="155">
        <f t="shared" si="0"/>
        <v>79</v>
      </c>
      <c r="N14" s="155" t="str">
        <f t="shared" si="1"/>
        <v>Khá</v>
      </c>
      <c r="O14" s="497" t="s">
        <v>1736</v>
      </c>
      <c r="P14" s="163"/>
      <c r="Q14" s="152"/>
    </row>
    <row r="15" spans="1:17" ht="18" customHeight="1" x14ac:dyDescent="0.25">
      <c r="A15" s="162">
        <v>5</v>
      </c>
      <c r="B15" s="156">
        <v>114719006</v>
      </c>
      <c r="C15" s="157" t="s">
        <v>1358</v>
      </c>
      <c r="D15" s="165" t="s">
        <v>45</v>
      </c>
      <c r="E15" s="159">
        <v>36997</v>
      </c>
      <c r="F15" s="166" t="s">
        <v>17</v>
      </c>
      <c r="G15" s="161" t="s">
        <v>98</v>
      </c>
      <c r="H15" s="162">
        <v>18</v>
      </c>
      <c r="I15" s="162">
        <v>22</v>
      </c>
      <c r="J15" s="162">
        <v>10</v>
      </c>
      <c r="K15" s="162">
        <v>23</v>
      </c>
      <c r="L15" s="164">
        <v>1</v>
      </c>
      <c r="M15" s="155">
        <f t="shared" si="0"/>
        <v>74</v>
      </c>
      <c r="N15" s="155" t="str">
        <f t="shared" si="1"/>
        <v>Khá</v>
      </c>
      <c r="O15" s="497" t="s">
        <v>1740</v>
      </c>
      <c r="P15" s="163"/>
      <c r="Q15" s="152"/>
    </row>
    <row r="16" spans="1:17" s="173" customFormat="1" ht="18" customHeight="1" x14ac:dyDescent="0.25">
      <c r="A16" s="162">
        <v>6</v>
      </c>
      <c r="B16" s="156">
        <v>114719029</v>
      </c>
      <c r="C16" s="157" t="s">
        <v>1359</v>
      </c>
      <c r="D16" s="165" t="s">
        <v>109</v>
      </c>
      <c r="E16" s="159">
        <v>37143</v>
      </c>
      <c r="F16" s="160" t="s">
        <v>22</v>
      </c>
      <c r="G16" s="161" t="s">
        <v>18</v>
      </c>
      <c r="H16" s="162">
        <v>18</v>
      </c>
      <c r="I16" s="162">
        <v>22</v>
      </c>
      <c r="J16" s="162">
        <v>12</v>
      </c>
      <c r="K16" s="162">
        <v>21</v>
      </c>
      <c r="L16" s="162">
        <v>3</v>
      </c>
      <c r="M16" s="155">
        <f t="shared" si="0"/>
        <v>76</v>
      </c>
      <c r="N16" s="155" t="str">
        <f t="shared" si="1"/>
        <v>Khá</v>
      </c>
      <c r="O16" s="497" t="s">
        <v>1741</v>
      </c>
      <c r="P16" s="171"/>
      <c r="Q16" s="172"/>
    </row>
    <row r="17" spans="1:17" ht="18" customHeight="1" x14ac:dyDescent="0.25">
      <c r="A17" s="169">
        <v>7</v>
      </c>
      <c r="B17" s="156">
        <v>114719008</v>
      </c>
      <c r="C17" s="157" t="s">
        <v>1360</v>
      </c>
      <c r="D17" s="165" t="s">
        <v>222</v>
      </c>
      <c r="E17" s="159">
        <v>36704</v>
      </c>
      <c r="F17" s="166" t="s">
        <v>17</v>
      </c>
      <c r="G17" s="161" t="s">
        <v>18</v>
      </c>
      <c r="H17" s="162">
        <v>16</v>
      </c>
      <c r="I17" s="162">
        <v>22</v>
      </c>
      <c r="J17" s="162">
        <v>10</v>
      </c>
      <c r="K17" s="162">
        <v>19</v>
      </c>
      <c r="L17" s="162"/>
      <c r="M17" s="155">
        <f t="shared" si="0"/>
        <v>67</v>
      </c>
      <c r="N17" s="155" t="str">
        <f t="shared" si="1"/>
        <v>Khá</v>
      </c>
      <c r="O17" s="497" t="s">
        <v>1742</v>
      </c>
      <c r="P17" s="163"/>
      <c r="Q17" s="152"/>
    </row>
    <row r="18" spans="1:17" ht="18" customHeight="1" x14ac:dyDescent="0.25">
      <c r="A18" s="162">
        <v>8</v>
      </c>
      <c r="B18" s="156">
        <v>114719009</v>
      </c>
      <c r="C18" s="157" t="s">
        <v>1361</v>
      </c>
      <c r="D18" s="165" t="s">
        <v>51</v>
      </c>
      <c r="E18" s="159">
        <v>36993</v>
      </c>
      <c r="F18" s="160" t="s">
        <v>22</v>
      </c>
      <c r="G18" s="161" t="s">
        <v>18</v>
      </c>
      <c r="H18" s="162">
        <v>14</v>
      </c>
      <c r="I18" s="162">
        <v>22</v>
      </c>
      <c r="J18" s="162">
        <v>20</v>
      </c>
      <c r="K18" s="162">
        <v>24</v>
      </c>
      <c r="L18" s="162"/>
      <c r="M18" s="155">
        <f t="shared" si="0"/>
        <v>80</v>
      </c>
      <c r="N18" s="155" t="str">
        <f t="shared" si="1"/>
        <v>Tốt</v>
      </c>
      <c r="O18" s="168" t="s">
        <v>1743</v>
      </c>
      <c r="P18" s="163"/>
      <c r="Q18" s="152"/>
    </row>
    <row r="19" spans="1:17" ht="18" customHeight="1" x14ac:dyDescent="0.25">
      <c r="A19" s="169">
        <v>9</v>
      </c>
      <c r="B19" s="156">
        <v>114719025</v>
      </c>
      <c r="C19" s="157" t="s">
        <v>1362</v>
      </c>
      <c r="D19" s="165" t="s">
        <v>51</v>
      </c>
      <c r="E19" s="159">
        <v>37031</v>
      </c>
      <c r="F19" s="160" t="s">
        <v>22</v>
      </c>
      <c r="G19" s="161" t="s">
        <v>18</v>
      </c>
      <c r="H19" s="162">
        <v>18</v>
      </c>
      <c r="I19" s="162">
        <v>22</v>
      </c>
      <c r="J19" s="162">
        <v>17</v>
      </c>
      <c r="K19" s="162">
        <v>25</v>
      </c>
      <c r="L19" s="162">
        <v>3</v>
      </c>
      <c r="M19" s="155">
        <f t="shared" si="0"/>
        <v>85</v>
      </c>
      <c r="N19" s="155" t="str">
        <f t="shared" si="1"/>
        <v>Tốt</v>
      </c>
      <c r="O19" s="497" t="s">
        <v>1744</v>
      </c>
      <c r="P19" s="163"/>
      <c r="Q19" s="152"/>
    </row>
    <row r="20" spans="1:17" ht="18" customHeight="1" x14ac:dyDescent="0.25">
      <c r="A20" s="162">
        <v>10</v>
      </c>
      <c r="B20" s="156">
        <v>114719020</v>
      </c>
      <c r="C20" s="157" t="s">
        <v>1363</v>
      </c>
      <c r="D20" s="165" t="s">
        <v>54</v>
      </c>
      <c r="E20" s="159">
        <v>37107</v>
      </c>
      <c r="F20" s="160" t="s">
        <v>22</v>
      </c>
      <c r="G20" s="161" t="s">
        <v>18</v>
      </c>
      <c r="H20" s="162">
        <v>20</v>
      </c>
      <c r="I20" s="162">
        <v>22</v>
      </c>
      <c r="J20" s="162">
        <v>12</v>
      </c>
      <c r="K20" s="162">
        <v>25</v>
      </c>
      <c r="L20" s="162">
        <v>5</v>
      </c>
      <c r="M20" s="155">
        <f t="shared" si="0"/>
        <v>84</v>
      </c>
      <c r="N20" s="155" t="str">
        <f t="shared" si="1"/>
        <v>Tốt</v>
      </c>
      <c r="O20" s="497" t="s">
        <v>1745</v>
      </c>
      <c r="P20" s="163"/>
      <c r="Q20" s="152"/>
    </row>
    <row r="21" spans="1:17" ht="18" customHeight="1" x14ac:dyDescent="0.25">
      <c r="A21" s="169">
        <v>11</v>
      </c>
      <c r="B21" s="156">
        <v>114719011</v>
      </c>
      <c r="C21" s="157" t="s">
        <v>1364</v>
      </c>
      <c r="D21" s="165" t="s">
        <v>268</v>
      </c>
      <c r="E21" s="159">
        <v>37147</v>
      </c>
      <c r="F21" s="160" t="s">
        <v>22</v>
      </c>
      <c r="G21" s="161" t="s">
        <v>18</v>
      </c>
      <c r="H21" s="162">
        <v>20</v>
      </c>
      <c r="I21" s="162">
        <v>22</v>
      </c>
      <c r="J21" s="162">
        <v>18</v>
      </c>
      <c r="K21" s="162">
        <v>21</v>
      </c>
      <c r="L21" s="164">
        <v>10</v>
      </c>
      <c r="M21" s="155">
        <f t="shared" si="0"/>
        <v>91</v>
      </c>
      <c r="N21" s="155" t="str">
        <f t="shared" si="1"/>
        <v>Xuất sắc</v>
      </c>
      <c r="O21" s="170" t="s">
        <v>1746</v>
      </c>
      <c r="P21" s="163"/>
      <c r="Q21" s="152"/>
    </row>
    <row r="22" spans="1:17" ht="18" customHeight="1" x14ac:dyDescent="0.25">
      <c r="A22" s="162">
        <v>12</v>
      </c>
      <c r="B22" s="156">
        <v>114719012</v>
      </c>
      <c r="C22" s="157" t="s">
        <v>1365</v>
      </c>
      <c r="D22" s="165" t="s">
        <v>248</v>
      </c>
      <c r="E22" s="159">
        <v>37118</v>
      </c>
      <c r="F22" s="166" t="s">
        <v>17</v>
      </c>
      <c r="G22" s="161" t="s">
        <v>18</v>
      </c>
      <c r="H22" s="162">
        <v>16</v>
      </c>
      <c r="I22" s="162">
        <v>22</v>
      </c>
      <c r="J22" s="162">
        <v>10</v>
      </c>
      <c r="K22" s="162">
        <v>19</v>
      </c>
      <c r="L22" s="164"/>
      <c r="M22" s="155">
        <f t="shared" si="0"/>
        <v>67</v>
      </c>
      <c r="N22" s="155" t="str">
        <f t="shared" si="1"/>
        <v>Khá</v>
      </c>
      <c r="O22" s="497" t="s">
        <v>1747</v>
      </c>
      <c r="P22" s="163"/>
      <c r="Q22" s="152"/>
    </row>
    <row r="23" spans="1:17" s="173" customFormat="1" ht="18" customHeight="1" x14ac:dyDescent="0.25">
      <c r="A23" s="169">
        <v>13</v>
      </c>
      <c r="B23" s="156">
        <v>114719035</v>
      </c>
      <c r="C23" s="157" t="s">
        <v>1366</v>
      </c>
      <c r="D23" s="165" t="s">
        <v>252</v>
      </c>
      <c r="E23" s="159">
        <v>33348</v>
      </c>
      <c r="F23" s="160" t="s">
        <v>22</v>
      </c>
      <c r="G23" s="161" t="s">
        <v>98</v>
      </c>
      <c r="H23" s="162">
        <v>20</v>
      </c>
      <c r="I23" s="162">
        <v>22</v>
      </c>
      <c r="J23" s="162">
        <v>10</v>
      </c>
      <c r="K23" s="162">
        <v>20</v>
      </c>
      <c r="L23" s="162"/>
      <c r="M23" s="155">
        <f t="shared" si="0"/>
        <v>72</v>
      </c>
      <c r="N23" s="155" t="str">
        <f t="shared" si="1"/>
        <v>Khá</v>
      </c>
      <c r="O23" s="170" t="s">
        <v>1748</v>
      </c>
      <c r="P23" s="171"/>
      <c r="Q23" s="172"/>
    </row>
    <row r="24" spans="1:17" ht="18" customHeight="1" x14ac:dyDescent="0.25">
      <c r="A24" s="162">
        <v>14</v>
      </c>
      <c r="B24" s="156">
        <v>114719013</v>
      </c>
      <c r="C24" s="157" t="s">
        <v>1367</v>
      </c>
      <c r="D24" s="165" t="s">
        <v>1091</v>
      </c>
      <c r="E24" s="159">
        <v>37151</v>
      </c>
      <c r="F24" s="166" t="s">
        <v>17</v>
      </c>
      <c r="G24" s="161" t="s">
        <v>18</v>
      </c>
      <c r="H24" s="162">
        <v>18</v>
      </c>
      <c r="I24" s="162">
        <v>22</v>
      </c>
      <c r="J24" s="162">
        <v>17</v>
      </c>
      <c r="K24" s="162">
        <v>24</v>
      </c>
      <c r="L24" s="162">
        <v>9</v>
      </c>
      <c r="M24" s="155">
        <f t="shared" si="0"/>
        <v>90</v>
      </c>
      <c r="N24" s="155" t="str">
        <f t="shared" si="1"/>
        <v>Xuất sắc</v>
      </c>
      <c r="O24" s="170" t="s">
        <v>1749</v>
      </c>
      <c r="P24" s="163"/>
      <c r="Q24" s="152"/>
    </row>
    <row r="25" spans="1:17" ht="18" customHeight="1" x14ac:dyDescent="0.25">
      <c r="A25" s="169">
        <v>15</v>
      </c>
      <c r="B25" s="156">
        <v>114719014</v>
      </c>
      <c r="C25" s="157" t="s">
        <v>1368</v>
      </c>
      <c r="D25" s="165" t="s">
        <v>1369</v>
      </c>
      <c r="E25" s="159">
        <v>36906</v>
      </c>
      <c r="F25" s="166" t="s">
        <v>17</v>
      </c>
      <c r="G25" s="161" t="s">
        <v>18</v>
      </c>
      <c r="H25" s="162">
        <v>18</v>
      </c>
      <c r="I25" s="162">
        <v>22</v>
      </c>
      <c r="J25" s="162">
        <v>10</v>
      </c>
      <c r="K25" s="162">
        <v>15</v>
      </c>
      <c r="L25" s="162"/>
      <c r="M25" s="155">
        <f t="shared" si="0"/>
        <v>65</v>
      </c>
      <c r="N25" s="155" t="str">
        <f t="shared" si="1"/>
        <v>Khá</v>
      </c>
      <c r="O25" s="170" t="s">
        <v>1750</v>
      </c>
      <c r="P25" s="163"/>
      <c r="Q25" s="152"/>
    </row>
    <row r="26" spans="1:17" ht="18" customHeight="1" x14ac:dyDescent="0.25">
      <c r="A26" s="162">
        <v>16</v>
      </c>
      <c r="B26" s="156">
        <v>114719023</v>
      </c>
      <c r="C26" s="157" t="s">
        <v>1370</v>
      </c>
      <c r="D26" s="165" t="s">
        <v>203</v>
      </c>
      <c r="E26" s="159">
        <v>36926</v>
      </c>
      <c r="F26" s="160" t="s">
        <v>22</v>
      </c>
      <c r="G26" s="161" t="s">
        <v>18</v>
      </c>
      <c r="H26" s="162">
        <v>20</v>
      </c>
      <c r="I26" s="162">
        <v>22</v>
      </c>
      <c r="J26" s="162">
        <v>20</v>
      </c>
      <c r="K26" s="162">
        <v>25</v>
      </c>
      <c r="L26" s="162">
        <v>9</v>
      </c>
      <c r="M26" s="155">
        <f t="shared" ref="M26:M29" si="2">SUM(H26:L26)</f>
        <v>96</v>
      </c>
      <c r="N26" s="155" t="str">
        <f t="shared" si="1"/>
        <v>Xuất sắc</v>
      </c>
      <c r="O26" s="170" t="s">
        <v>1751</v>
      </c>
      <c r="P26" s="163"/>
      <c r="Q26" s="152"/>
    </row>
    <row r="27" spans="1:17" ht="18" customHeight="1" x14ac:dyDescent="0.25">
      <c r="A27" s="169">
        <v>17</v>
      </c>
      <c r="B27" s="156">
        <v>114719017</v>
      </c>
      <c r="C27" s="157" t="s">
        <v>1371</v>
      </c>
      <c r="D27" s="174" t="s">
        <v>1372</v>
      </c>
      <c r="E27" s="159">
        <v>36920</v>
      </c>
      <c r="F27" s="166" t="s">
        <v>17</v>
      </c>
      <c r="G27" s="161" t="s">
        <v>18</v>
      </c>
      <c r="H27" s="162">
        <v>20</v>
      </c>
      <c r="I27" s="162">
        <v>22</v>
      </c>
      <c r="J27" s="162">
        <v>17</v>
      </c>
      <c r="K27" s="162">
        <v>25</v>
      </c>
      <c r="L27" s="162">
        <v>8</v>
      </c>
      <c r="M27" s="155">
        <f t="shared" si="2"/>
        <v>92</v>
      </c>
      <c r="N27" s="155" t="str">
        <f t="shared" si="1"/>
        <v>Xuất sắc</v>
      </c>
      <c r="O27" s="170" t="s">
        <v>1752</v>
      </c>
      <c r="P27" s="163"/>
      <c r="Q27" s="152"/>
    </row>
    <row r="28" spans="1:17" ht="18" customHeight="1" x14ac:dyDescent="0.25">
      <c r="A28" s="498">
        <v>18</v>
      </c>
      <c r="B28" s="499">
        <v>114719016</v>
      </c>
      <c r="C28" s="500" t="s">
        <v>1373</v>
      </c>
      <c r="D28" s="174" t="s">
        <v>984</v>
      </c>
      <c r="E28" s="501">
        <v>37248</v>
      </c>
      <c r="F28" s="166" t="s">
        <v>17</v>
      </c>
      <c r="G28" s="161" t="s">
        <v>18</v>
      </c>
      <c r="H28" s="498">
        <v>20</v>
      </c>
      <c r="I28" s="498">
        <v>22</v>
      </c>
      <c r="J28" s="498">
        <v>17</v>
      </c>
      <c r="K28" s="498">
        <v>25</v>
      </c>
      <c r="L28" s="502">
        <v>9</v>
      </c>
      <c r="M28" s="503">
        <f t="shared" si="2"/>
        <v>93</v>
      </c>
      <c r="N28" s="503" t="str">
        <f t="shared" si="1"/>
        <v>Xuất sắc</v>
      </c>
      <c r="O28" s="504" t="s">
        <v>1753</v>
      </c>
      <c r="P28" s="163"/>
      <c r="Q28" s="83"/>
    </row>
    <row r="29" spans="1:17" ht="18" customHeight="1" x14ac:dyDescent="0.25">
      <c r="A29" s="278">
        <v>19</v>
      </c>
      <c r="B29" s="505">
        <v>114718012</v>
      </c>
      <c r="C29" s="506" t="s">
        <v>1754</v>
      </c>
      <c r="D29" s="507" t="s">
        <v>133</v>
      </c>
      <c r="E29" s="508"/>
      <c r="F29" s="166" t="s">
        <v>17</v>
      </c>
      <c r="G29" s="161" t="s">
        <v>18</v>
      </c>
      <c r="H29" s="278">
        <v>18</v>
      </c>
      <c r="I29" s="278">
        <v>22</v>
      </c>
      <c r="J29" s="278">
        <v>15</v>
      </c>
      <c r="K29" s="278">
        <v>15</v>
      </c>
      <c r="L29" s="509"/>
      <c r="M29" s="278">
        <f t="shared" si="2"/>
        <v>70</v>
      </c>
      <c r="N29" s="278" t="str">
        <f t="shared" si="1"/>
        <v>Khá</v>
      </c>
      <c r="O29" s="510"/>
      <c r="P29" s="90"/>
      <c r="Q29" s="83"/>
    </row>
    <row r="30" spans="1:17" ht="18" customHeight="1" x14ac:dyDescent="0.25">
      <c r="A30" s="175"/>
      <c r="B30" s="1240" t="s">
        <v>1755</v>
      </c>
      <c r="C30" s="1397"/>
      <c r="D30" s="1397"/>
      <c r="E30" s="441"/>
      <c r="F30" s="441"/>
      <c r="G30" s="441"/>
      <c r="H30" s="441"/>
      <c r="I30" s="441"/>
      <c r="J30" s="441"/>
      <c r="K30" s="83"/>
      <c r="L30" s="83"/>
      <c r="M30" s="1214" t="s">
        <v>233</v>
      </c>
      <c r="N30" s="1397"/>
      <c r="O30" s="1397"/>
      <c r="P30" s="345"/>
      <c r="Q30" s="83"/>
    </row>
    <row r="31" spans="1:17" ht="17.25" customHeight="1" x14ac:dyDescent="0.25">
      <c r="A31" s="83"/>
      <c r="B31" s="83"/>
      <c r="C31" s="83"/>
      <c r="D31" s="1214"/>
      <c r="E31" s="1397"/>
      <c r="F31" s="1397"/>
      <c r="G31" s="83"/>
      <c r="H31" s="83"/>
      <c r="I31" s="1214"/>
      <c r="J31" s="1397"/>
      <c r="K31" s="1397"/>
      <c r="L31" s="1397"/>
      <c r="M31" s="1240" t="s">
        <v>68</v>
      </c>
      <c r="N31" s="1397"/>
      <c r="O31" s="1397"/>
      <c r="P31" s="345"/>
      <c r="Q31" s="442"/>
    </row>
    <row r="32" spans="1:17" ht="12.75" customHeight="1" x14ac:dyDescent="0.25">
      <c r="A32" s="83"/>
      <c r="B32" s="176"/>
      <c r="C32" s="83"/>
      <c r="D32" s="1240"/>
      <c r="E32" s="1397"/>
      <c r="F32" s="1397"/>
      <c r="G32" s="83"/>
      <c r="H32" s="83"/>
      <c r="I32" s="1240"/>
      <c r="J32" s="1397"/>
      <c r="K32" s="1397"/>
      <c r="L32" s="1397"/>
      <c r="M32" s="177"/>
      <c r="N32" s="442"/>
      <c r="O32" s="7"/>
      <c r="P32" s="7"/>
      <c r="Q32" s="83"/>
    </row>
    <row r="33" spans="1:17" ht="18" customHeight="1" x14ac:dyDescent="0.25">
      <c r="A33" s="84"/>
      <c r="B33" s="84"/>
      <c r="C33" s="178"/>
      <c r="D33" s="84"/>
      <c r="E33" s="84"/>
      <c r="F33" s="84"/>
      <c r="G33" s="84"/>
      <c r="H33" s="84"/>
      <c r="I33" s="84"/>
      <c r="J33" s="84"/>
      <c r="K33" s="152"/>
      <c r="L33" s="152"/>
      <c r="M33" s="152"/>
      <c r="N33" s="152"/>
      <c r="O33" s="10"/>
      <c r="P33" s="10"/>
      <c r="Q33" s="83"/>
    </row>
    <row r="34" spans="1:17" ht="18" customHeight="1" x14ac:dyDescent="0.25">
      <c r="A34" s="84"/>
      <c r="B34" s="84"/>
      <c r="C34" s="178"/>
      <c r="D34" s="84"/>
      <c r="E34" s="84"/>
      <c r="F34" s="84"/>
      <c r="G34" s="84"/>
      <c r="H34" s="84"/>
      <c r="I34" s="84"/>
      <c r="J34" s="84"/>
      <c r="K34" s="152"/>
      <c r="L34" s="152"/>
      <c r="M34" s="152"/>
      <c r="N34" s="152"/>
      <c r="O34" s="10"/>
      <c r="P34" s="10"/>
      <c r="Q34" s="83"/>
    </row>
    <row r="35" spans="1:17" ht="18" customHeight="1" x14ac:dyDescent="0.25">
      <c r="A35" s="84"/>
      <c r="B35" s="84"/>
      <c r="C35" s="84"/>
      <c r="D35" s="84"/>
      <c r="E35" s="84"/>
      <c r="F35" s="84"/>
      <c r="G35" s="84"/>
      <c r="H35" s="84"/>
      <c r="I35" s="84"/>
      <c r="J35" s="84"/>
      <c r="K35" s="152"/>
      <c r="L35" s="152"/>
      <c r="M35" s="152"/>
      <c r="N35" s="152"/>
      <c r="O35" s="10"/>
      <c r="P35" s="10"/>
      <c r="Q35" s="84"/>
    </row>
    <row r="36" spans="1:17" ht="18" customHeight="1" x14ac:dyDescent="0.25">
      <c r="A36" s="84"/>
      <c r="B36" s="84"/>
      <c r="C36" s="178"/>
      <c r="D36" s="84"/>
      <c r="E36" s="84"/>
      <c r="F36" s="84"/>
      <c r="G36" s="84"/>
      <c r="H36" s="84"/>
      <c r="I36" s="84"/>
      <c r="J36" s="84"/>
      <c r="K36" s="152"/>
      <c r="L36" s="152"/>
      <c r="M36" s="152"/>
      <c r="N36" s="152"/>
      <c r="O36" s="10"/>
      <c r="P36" s="10"/>
      <c r="Q36" s="84"/>
    </row>
    <row r="37" spans="1:17" ht="18" customHeight="1" x14ac:dyDescent="0.25">
      <c r="A37" s="84"/>
      <c r="B37" s="84"/>
      <c r="C37" s="178"/>
      <c r="D37" s="84"/>
      <c r="E37" s="84"/>
      <c r="F37" s="84"/>
      <c r="G37" s="84"/>
      <c r="H37" s="84"/>
      <c r="I37" s="84"/>
      <c r="J37" s="84"/>
      <c r="K37" s="152"/>
      <c r="L37" s="152"/>
      <c r="M37" s="152"/>
      <c r="N37" s="152"/>
      <c r="O37" s="10"/>
      <c r="P37" s="10"/>
      <c r="Q37" s="84"/>
    </row>
    <row r="38" spans="1:17" ht="18" customHeight="1" x14ac:dyDescent="0.25">
      <c r="A38" s="84"/>
      <c r="B38" s="84"/>
      <c r="C38" s="178"/>
      <c r="D38" s="84"/>
      <c r="E38" s="84"/>
      <c r="F38" s="84"/>
      <c r="G38" s="84"/>
      <c r="H38" s="84"/>
      <c r="I38" s="84"/>
      <c r="J38" s="84"/>
      <c r="K38" s="152"/>
      <c r="L38" s="152"/>
      <c r="M38" s="152"/>
      <c r="N38" s="152"/>
      <c r="O38" s="10"/>
      <c r="P38" s="10"/>
      <c r="Q38" s="84"/>
    </row>
    <row r="39" spans="1:17" ht="18" customHeight="1" x14ac:dyDescent="0.25">
      <c r="A39" s="84"/>
      <c r="B39" s="84"/>
      <c r="C39" s="178"/>
      <c r="D39" s="84"/>
      <c r="E39" s="84"/>
      <c r="F39" s="84"/>
      <c r="G39" s="84"/>
      <c r="H39" s="84"/>
      <c r="I39" s="84"/>
      <c r="J39" s="84"/>
      <c r="K39" s="152"/>
      <c r="L39" s="152"/>
      <c r="M39" s="152"/>
      <c r="N39" s="152"/>
      <c r="O39" s="10"/>
      <c r="P39" s="10"/>
      <c r="Q39" s="84"/>
    </row>
    <row r="40" spans="1:17" ht="18" customHeight="1" x14ac:dyDescent="0.25">
      <c r="A40" s="84"/>
      <c r="B40" s="84"/>
      <c r="C40" s="178"/>
      <c r="D40" s="84"/>
      <c r="E40" s="84"/>
      <c r="F40" s="84"/>
      <c r="G40" s="84"/>
      <c r="H40" s="84"/>
      <c r="I40" s="84"/>
      <c r="J40" s="84"/>
      <c r="K40" s="152"/>
      <c r="L40" s="152"/>
      <c r="M40" s="152"/>
      <c r="N40" s="152"/>
      <c r="O40" s="10"/>
      <c r="P40" s="10"/>
      <c r="Q40" s="84"/>
    </row>
    <row r="41" spans="1:17" ht="18" customHeight="1" x14ac:dyDescent="0.25">
      <c r="A41" s="84"/>
      <c r="B41" s="84"/>
      <c r="C41" s="178"/>
      <c r="D41" s="84"/>
      <c r="E41" s="84"/>
      <c r="F41" s="84"/>
      <c r="G41" s="84"/>
      <c r="H41" s="84"/>
      <c r="I41" s="84"/>
      <c r="J41" s="84"/>
      <c r="K41" s="152"/>
      <c r="L41" s="152"/>
      <c r="M41" s="152"/>
      <c r="N41" s="152"/>
      <c r="O41" s="10"/>
      <c r="P41" s="10"/>
      <c r="Q41" s="84"/>
    </row>
    <row r="42" spans="1:17" ht="18" customHeight="1" x14ac:dyDescent="0.25">
      <c r="A42" s="84"/>
      <c r="B42" s="84"/>
      <c r="C42" s="178"/>
      <c r="D42" s="84"/>
      <c r="E42" s="84"/>
      <c r="F42" s="84"/>
      <c r="G42" s="84"/>
      <c r="H42" s="84"/>
      <c r="I42" s="84"/>
      <c r="J42" s="84"/>
      <c r="K42" s="152"/>
      <c r="L42" s="152"/>
      <c r="M42" s="152"/>
      <c r="N42" s="152"/>
      <c r="O42" s="10"/>
      <c r="P42" s="10"/>
      <c r="Q42" s="84"/>
    </row>
    <row r="43" spans="1:17" ht="18" customHeight="1" x14ac:dyDescent="0.25">
      <c r="A43" s="84"/>
      <c r="B43" s="84"/>
      <c r="C43" s="178"/>
      <c r="D43" s="84"/>
      <c r="E43" s="84"/>
      <c r="F43" s="84"/>
      <c r="G43" s="84"/>
      <c r="H43" s="84"/>
      <c r="I43" s="84"/>
      <c r="J43" s="84"/>
      <c r="K43" s="152"/>
      <c r="L43" s="152"/>
      <c r="M43" s="152"/>
      <c r="N43" s="152"/>
      <c r="O43" s="10"/>
      <c r="P43" s="10"/>
      <c r="Q43" s="84"/>
    </row>
    <row r="44" spans="1:17" ht="18" customHeight="1" x14ac:dyDescent="0.25">
      <c r="A44" s="84"/>
      <c r="B44" s="84"/>
      <c r="C44" s="178"/>
      <c r="D44" s="84"/>
      <c r="E44" s="84"/>
      <c r="F44" s="84"/>
      <c r="G44" s="84"/>
      <c r="H44" s="84"/>
      <c r="I44" s="84"/>
      <c r="J44" s="84"/>
      <c r="K44" s="152"/>
      <c r="L44" s="152"/>
      <c r="M44" s="152"/>
      <c r="N44" s="152"/>
      <c r="O44" s="10"/>
      <c r="P44" s="10"/>
      <c r="Q44" s="84"/>
    </row>
    <row r="45" spans="1:17" ht="18" customHeight="1" x14ac:dyDescent="0.25">
      <c r="A45" s="84"/>
      <c r="B45" s="84"/>
      <c r="C45" s="178"/>
      <c r="D45" s="84"/>
      <c r="E45" s="84"/>
      <c r="F45" s="84"/>
      <c r="G45" s="84"/>
      <c r="H45" s="84"/>
      <c r="I45" s="84"/>
      <c r="J45" s="84"/>
      <c r="K45" s="152"/>
      <c r="L45" s="152"/>
      <c r="M45" s="152"/>
      <c r="N45" s="152"/>
      <c r="O45" s="10"/>
      <c r="P45" s="10"/>
      <c r="Q45" s="84"/>
    </row>
    <row r="46" spans="1:17" ht="18" customHeight="1" x14ac:dyDescent="0.25">
      <c r="A46" s="84"/>
      <c r="B46" s="84"/>
      <c r="C46" s="178"/>
      <c r="D46" s="84"/>
      <c r="E46" s="84"/>
      <c r="F46" s="84"/>
      <c r="G46" s="84"/>
      <c r="H46" s="84"/>
      <c r="I46" s="84"/>
      <c r="J46" s="84"/>
      <c r="K46" s="152"/>
      <c r="L46" s="152"/>
      <c r="M46" s="152"/>
      <c r="N46" s="152"/>
      <c r="O46" s="10"/>
      <c r="P46" s="10"/>
      <c r="Q46" s="84"/>
    </row>
    <row r="47" spans="1:17" ht="18" customHeight="1" x14ac:dyDescent="0.25">
      <c r="A47" s="84"/>
      <c r="B47" s="84"/>
      <c r="C47" s="178"/>
      <c r="D47" s="84"/>
      <c r="E47" s="84"/>
      <c r="F47" s="84"/>
      <c r="G47" s="84"/>
      <c r="H47" s="84"/>
      <c r="I47" s="84"/>
      <c r="J47" s="84"/>
      <c r="K47" s="152"/>
      <c r="L47" s="152"/>
      <c r="M47" s="152"/>
      <c r="N47" s="152"/>
      <c r="O47" s="10"/>
      <c r="P47" s="10"/>
      <c r="Q47" s="84"/>
    </row>
    <row r="48" spans="1:17" ht="18" customHeight="1" x14ac:dyDescent="0.25">
      <c r="A48" s="84"/>
      <c r="B48" s="84"/>
      <c r="C48" s="178"/>
      <c r="D48" s="84"/>
      <c r="E48" s="84"/>
      <c r="F48" s="84"/>
      <c r="G48" s="84"/>
      <c r="H48" s="84"/>
      <c r="I48" s="84"/>
      <c r="J48" s="84"/>
      <c r="K48" s="152"/>
      <c r="L48" s="152"/>
      <c r="M48" s="152"/>
      <c r="N48" s="152"/>
      <c r="O48" s="10"/>
      <c r="P48" s="10"/>
      <c r="Q48" s="84"/>
    </row>
    <row r="49" spans="1:17" ht="18" customHeight="1" x14ac:dyDescent="0.25">
      <c r="A49" s="84"/>
      <c r="B49" s="84"/>
      <c r="C49" s="178"/>
      <c r="D49" s="84"/>
      <c r="E49" s="84"/>
      <c r="F49" s="84"/>
      <c r="G49" s="84"/>
      <c r="H49" s="84"/>
      <c r="I49" s="84"/>
      <c r="J49" s="84"/>
      <c r="K49" s="152"/>
      <c r="L49" s="152"/>
      <c r="M49" s="152"/>
      <c r="N49" s="152"/>
      <c r="O49" s="10"/>
      <c r="P49" s="10"/>
      <c r="Q49" s="84"/>
    </row>
    <row r="50" spans="1:17" ht="18" customHeight="1" x14ac:dyDescent="0.25">
      <c r="A50" s="84"/>
      <c r="B50" s="84"/>
      <c r="C50" s="178"/>
      <c r="D50" s="84"/>
      <c r="E50" s="84"/>
      <c r="F50" s="84"/>
      <c r="G50" s="84"/>
      <c r="H50" s="84"/>
      <c r="I50" s="84"/>
      <c r="J50" s="84"/>
      <c r="K50" s="152"/>
      <c r="L50" s="152"/>
      <c r="M50" s="152"/>
      <c r="N50" s="152"/>
      <c r="O50" s="10"/>
      <c r="P50" s="10"/>
      <c r="Q50" s="84"/>
    </row>
    <row r="51" spans="1:17" ht="18" customHeight="1" x14ac:dyDescent="0.25">
      <c r="A51" s="84"/>
      <c r="B51" s="84"/>
      <c r="C51" s="178"/>
      <c r="D51" s="84"/>
      <c r="E51" s="84"/>
      <c r="F51" s="84"/>
      <c r="G51" s="84"/>
      <c r="H51" s="84"/>
      <c r="I51" s="84"/>
      <c r="J51" s="84"/>
      <c r="K51" s="152"/>
      <c r="L51" s="152"/>
      <c r="M51" s="152"/>
      <c r="N51" s="152"/>
      <c r="O51" s="10"/>
      <c r="P51" s="10"/>
      <c r="Q51" s="83"/>
    </row>
    <row r="52" spans="1:17" ht="18" customHeight="1" x14ac:dyDescent="0.25">
      <c r="A52" s="84"/>
      <c r="B52" s="84"/>
      <c r="C52" s="178"/>
      <c r="D52" s="84"/>
      <c r="E52" s="84"/>
      <c r="F52" s="84"/>
      <c r="G52" s="84"/>
      <c r="H52" s="84"/>
      <c r="I52" s="84"/>
      <c r="J52" s="84"/>
      <c r="K52" s="152"/>
      <c r="L52" s="152"/>
      <c r="M52" s="152"/>
      <c r="N52" s="152"/>
      <c r="O52" s="10"/>
      <c r="P52" s="10"/>
      <c r="Q52" s="83"/>
    </row>
    <row r="53" spans="1:17" ht="18" customHeight="1" x14ac:dyDescent="0.25">
      <c r="A53" s="84"/>
      <c r="B53" s="84"/>
      <c r="C53" s="178"/>
      <c r="D53" s="84"/>
      <c r="E53" s="84"/>
      <c r="F53" s="84"/>
      <c r="G53" s="84"/>
      <c r="H53" s="84"/>
      <c r="I53" s="84"/>
      <c r="J53" s="84"/>
      <c r="K53" s="152"/>
      <c r="L53" s="152"/>
      <c r="M53" s="152"/>
      <c r="N53" s="152"/>
      <c r="O53" s="10"/>
      <c r="P53" s="10"/>
      <c r="Q53" s="83"/>
    </row>
    <row r="54" spans="1:17" ht="18" customHeight="1" x14ac:dyDescent="0.25">
      <c r="A54" s="84"/>
      <c r="B54" s="84"/>
      <c r="C54" s="178"/>
      <c r="D54" s="84"/>
      <c r="E54" s="84"/>
      <c r="F54" s="84"/>
      <c r="G54" s="84"/>
      <c r="H54" s="84"/>
      <c r="I54" s="84"/>
      <c r="J54" s="84"/>
      <c r="K54" s="152"/>
      <c r="L54" s="152"/>
      <c r="M54" s="152"/>
      <c r="N54" s="152"/>
      <c r="O54" s="10"/>
      <c r="P54" s="10"/>
      <c r="Q54" s="83"/>
    </row>
    <row r="55" spans="1:17" ht="18" customHeight="1" x14ac:dyDescent="0.25">
      <c r="A55" s="84"/>
      <c r="B55" s="84"/>
      <c r="C55" s="178"/>
      <c r="D55" s="84"/>
      <c r="E55" s="84"/>
      <c r="F55" s="84"/>
      <c r="G55" s="84"/>
      <c r="H55" s="84"/>
      <c r="I55" s="84"/>
      <c r="J55" s="84"/>
      <c r="K55" s="152"/>
      <c r="L55" s="152"/>
      <c r="M55" s="152"/>
      <c r="N55" s="152"/>
      <c r="O55" s="10"/>
      <c r="P55" s="10"/>
      <c r="Q55" s="83"/>
    </row>
    <row r="56" spans="1:17" ht="18" customHeight="1" x14ac:dyDescent="0.25">
      <c r="A56" s="84"/>
      <c r="B56" s="84"/>
      <c r="C56" s="178"/>
      <c r="D56" s="84"/>
      <c r="E56" s="84"/>
      <c r="F56" s="84"/>
      <c r="G56" s="84"/>
      <c r="H56" s="84"/>
      <c r="I56" s="84"/>
      <c r="J56" s="84"/>
      <c r="K56" s="152"/>
      <c r="L56" s="152"/>
      <c r="M56" s="152"/>
      <c r="N56" s="152"/>
      <c r="O56" s="10"/>
      <c r="P56" s="10"/>
      <c r="Q56" s="83"/>
    </row>
    <row r="57" spans="1:17" ht="12.75" customHeight="1" x14ac:dyDescent="0.25">
      <c r="A57" s="84"/>
      <c r="B57" s="84"/>
      <c r="C57" s="178"/>
      <c r="D57" s="84"/>
      <c r="E57" s="84"/>
      <c r="F57" s="84"/>
      <c r="G57" s="84"/>
      <c r="H57" s="84"/>
      <c r="I57" s="84"/>
      <c r="J57" s="84"/>
      <c r="K57" s="152"/>
      <c r="L57" s="152"/>
      <c r="M57" s="152"/>
      <c r="N57" s="152"/>
      <c r="O57" s="10"/>
      <c r="P57" s="10"/>
      <c r="Q57" s="83"/>
    </row>
    <row r="58" spans="1:17" ht="12.75" customHeight="1" x14ac:dyDescent="0.25">
      <c r="A58" s="84"/>
      <c r="B58" s="84"/>
      <c r="C58" s="178"/>
      <c r="D58" s="84"/>
      <c r="E58" s="84"/>
      <c r="F58" s="84"/>
      <c r="G58" s="84"/>
      <c r="H58" s="84"/>
      <c r="I58" s="84"/>
      <c r="J58" s="84"/>
      <c r="K58" s="152"/>
      <c r="L58" s="152"/>
      <c r="M58" s="152"/>
      <c r="N58" s="152"/>
      <c r="O58" s="10"/>
      <c r="P58" s="10"/>
      <c r="Q58" s="83"/>
    </row>
    <row r="59" spans="1:17" ht="12.75" customHeight="1" x14ac:dyDescent="0.25">
      <c r="A59" s="84"/>
      <c r="B59" s="84"/>
      <c r="C59" s="178"/>
      <c r="D59" s="84"/>
      <c r="E59" s="84"/>
      <c r="F59" s="84"/>
      <c r="G59" s="84"/>
      <c r="H59" s="84"/>
      <c r="I59" s="84"/>
      <c r="J59" s="84"/>
      <c r="K59" s="152"/>
      <c r="L59" s="152"/>
      <c r="M59" s="152"/>
      <c r="N59" s="152"/>
      <c r="O59" s="10"/>
      <c r="P59" s="10"/>
      <c r="Q59" s="83"/>
    </row>
    <row r="60" spans="1:17" ht="12.75" customHeight="1" x14ac:dyDescent="0.25">
      <c r="A60" s="84"/>
      <c r="B60" s="84"/>
      <c r="C60" s="178"/>
      <c r="D60" s="84"/>
      <c r="E60" s="84"/>
      <c r="F60" s="84"/>
      <c r="G60" s="84"/>
      <c r="H60" s="84"/>
      <c r="I60" s="84"/>
      <c r="J60" s="84"/>
      <c r="K60" s="152"/>
      <c r="L60" s="152"/>
      <c r="M60" s="152"/>
      <c r="N60" s="152"/>
      <c r="O60" s="10"/>
      <c r="P60" s="10"/>
      <c r="Q60" s="83"/>
    </row>
    <row r="61" spans="1:17" ht="12.75" customHeight="1" x14ac:dyDescent="0.25">
      <c r="A61" s="84"/>
      <c r="B61" s="84"/>
      <c r="C61" s="178"/>
      <c r="D61" s="84"/>
      <c r="E61" s="84"/>
      <c r="F61" s="84"/>
      <c r="G61" s="84"/>
      <c r="H61" s="84"/>
      <c r="I61" s="84"/>
      <c r="J61" s="84"/>
      <c r="K61" s="152"/>
      <c r="L61" s="152"/>
      <c r="M61" s="152"/>
      <c r="N61" s="152"/>
      <c r="O61" s="10"/>
      <c r="P61" s="10"/>
      <c r="Q61" s="83"/>
    </row>
    <row r="62" spans="1:17" ht="12.75" customHeight="1" x14ac:dyDescent="0.25">
      <c r="A62" s="84"/>
      <c r="B62" s="84"/>
      <c r="C62" s="178"/>
      <c r="D62" s="84"/>
      <c r="E62" s="84"/>
      <c r="F62" s="84"/>
      <c r="G62" s="84"/>
      <c r="H62" s="84"/>
      <c r="I62" s="84"/>
      <c r="J62" s="84"/>
      <c r="K62" s="152"/>
      <c r="L62" s="152"/>
      <c r="M62" s="152"/>
      <c r="N62" s="152"/>
      <c r="O62" s="10"/>
      <c r="P62" s="10"/>
      <c r="Q62" s="83"/>
    </row>
    <row r="63" spans="1:17" ht="12.75" customHeight="1" x14ac:dyDescent="0.25">
      <c r="A63" s="84"/>
      <c r="B63" s="84"/>
      <c r="C63" s="178"/>
      <c r="D63" s="84"/>
      <c r="E63" s="84"/>
      <c r="F63" s="84"/>
      <c r="G63" s="84"/>
      <c r="H63" s="84"/>
      <c r="I63" s="84"/>
      <c r="J63" s="84"/>
      <c r="K63" s="152"/>
      <c r="L63" s="152"/>
      <c r="M63" s="152"/>
      <c r="N63" s="152"/>
      <c r="O63" s="10"/>
      <c r="P63" s="10"/>
      <c r="Q63" s="83"/>
    </row>
    <row r="64" spans="1:17" ht="12.75" customHeight="1" x14ac:dyDescent="0.25">
      <c r="A64" s="84"/>
      <c r="B64" s="84"/>
      <c r="C64" s="178"/>
      <c r="D64" s="84"/>
      <c r="E64" s="179"/>
      <c r="F64" s="179"/>
      <c r="G64" s="84"/>
      <c r="H64" s="84"/>
      <c r="I64" s="84"/>
      <c r="J64" s="84"/>
      <c r="K64" s="152"/>
      <c r="L64" s="152"/>
      <c r="M64" s="152"/>
      <c r="N64" s="152"/>
      <c r="O64" s="10"/>
      <c r="P64" s="10"/>
      <c r="Q64" s="83"/>
    </row>
    <row r="65" spans="1:17" ht="12.75" customHeight="1" x14ac:dyDescent="0.25">
      <c r="A65" s="84"/>
      <c r="B65" s="84"/>
      <c r="C65" s="178"/>
      <c r="D65" s="84"/>
      <c r="E65" s="84"/>
      <c r="F65" s="84"/>
      <c r="G65" s="84"/>
      <c r="H65" s="84"/>
      <c r="I65" s="84"/>
      <c r="J65" s="84"/>
      <c r="K65" s="152"/>
      <c r="L65" s="152"/>
      <c r="M65" s="152"/>
      <c r="N65" s="152"/>
      <c r="O65" s="10"/>
      <c r="P65" s="10"/>
      <c r="Q65" s="83"/>
    </row>
    <row r="66" spans="1:17" ht="12.75" customHeight="1" x14ac:dyDescent="0.25">
      <c r="A66" s="84"/>
      <c r="B66" s="84"/>
      <c r="C66" s="178"/>
      <c r="D66" s="84"/>
      <c r="E66" s="84"/>
      <c r="F66" s="84"/>
      <c r="G66" s="84"/>
      <c r="H66" s="84"/>
      <c r="I66" s="84"/>
      <c r="J66" s="84"/>
      <c r="K66" s="152"/>
      <c r="L66" s="152"/>
      <c r="M66" s="152"/>
      <c r="N66" s="152"/>
      <c r="O66" s="10"/>
      <c r="P66" s="10"/>
      <c r="Q66" s="83"/>
    </row>
    <row r="67" spans="1:17" ht="12.75" customHeight="1" x14ac:dyDescent="0.25">
      <c r="A67" s="84"/>
      <c r="B67" s="84"/>
      <c r="C67" s="178"/>
      <c r="D67" s="84"/>
      <c r="E67" s="84"/>
      <c r="F67" s="84"/>
      <c r="G67" s="84"/>
      <c r="H67" s="84"/>
      <c r="I67" s="84"/>
      <c r="J67" s="84"/>
      <c r="K67" s="152"/>
      <c r="L67" s="152"/>
      <c r="M67" s="152"/>
      <c r="N67" s="152"/>
      <c r="O67" s="10"/>
      <c r="P67" s="10"/>
      <c r="Q67" s="83"/>
    </row>
    <row r="68" spans="1:17" ht="12.75" customHeight="1" x14ac:dyDescent="0.25">
      <c r="A68" s="84"/>
      <c r="B68" s="84"/>
      <c r="C68" s="178"/>
      <c r="D68" s="84"/>
      <c r="E68" s="84"/>
      <c r="F68" s="84"/>
      <c r="G68" s="84"/>
      <c r="H68" s="84"/>
      <c r="I68" s="84"/>
      <c r="J68" s="84"/>
      <c r="K68" s="152"/>
      <c r="L68" s="152"/>
      <c r="M68" s="152"/>
      <c r="N68" s="152"/>
      <c r="O68" s="10"/>
      <c r="P68" s="10"/>
      <c r="Q68" s="83"/>
    </row>
    <row r="69" spans="1:17" ht="12.75" customHeight="1" x14ac:dyDescent="0.25">
      <c r="A69" s="84"/>
      <c r="B69" s="84"/>
      <c r="C69" s="178"/>
      <c r="D69" s="84"/>
      <c r="E69" s="84"/>
      <c r="F69" s="84"/>
      <c r="G69" s="84"/>
      <c r="H69" s="84"/>
      <c r="I69" s="84"/>
      <c r="J69" s="84"/>
      <c r="K69" s="152"/>
      <c r="L69" s="152"/>
      <c r="M69" s="152"/>
      <c r="N69" s="152"/>
      <c r="O69" s="10"/>
      <c r="P69" s="10"/>
      <c r="Q69" s="83"/>
    </row>
    <row r="70" spans="1:17" ht="12.75" customHeight="1" x14ac:dyDescent="0.25">
      <c r="A70" s="84"/>
      <c r="B70" s="84"/>
      <c r="C70" s="178"/>
      <c r="D70" s="84"/>
      <c r="E70" s="84"/>
      <c r="F70" s="84"/>
      <c r="G70" s="84"/>
      <c r="H70" s="84"/>
      <c r="I70" s="84"/>
      <c r="J70" s="84"/>
      <c r="K70" s="152"/>
      <c r="L70" s="152"/>
      <c r="M70" s="152"/>
      <c r="N70" s="152"/>
      <c r="O70" s="10"/>
      <c r="P70" s="10"/>
      <c r="Q70" s="83"/>
    </row>
    <row r="71" spans="1:17" ht="12.75" customHeight="1" x14ac:dyDescent="0.25">
      <c r="A71" s="441"/>
      <c r="B71" s="83"/>
      <c r="C71" s="83"/>
      <c r="D71" s="83"/>
      <c r="E71" s="83"/>
      <c r="F71" s="83"/>
      <c r="G71" s="83"/>
      <c r="H71" s="83"/>
      <c r="I71" s="83"/>
      <c r="J71" s="83"/>
      <c r="K71" s="83"/>
      <c r="L71" s="83"/>
      <c r="M71" s="83"/>
      <c r="N71" s="83"/>
      <c r="O71" s="7"/>
      <c r="P71" s="7"/>
      <c r="Q71" s="83"/>
    </row>
    <row r="72" spans="1:17" ht="12.75" customHeight="1" x14ac:dyDescent="0.25">
      <c r="A72" s="441"/>
      <c r="B72" s="83"/>
      <c r="C72" s="83"/>
      <c r="D72" s="83"/>
      <c r="E72" s="83"/>
      <c r="F72" s="83"/>
      <c r="G72" s="83"/>
      <c r="H72" s="83"/>
      <c r="I72" s="83"/>
      <c r="J72" s="83"/>
      <c r="K72" s="83"/>
      <c r="L72" s="83"/>
      <c r="M72" s="83"/>
      <c r="N72" s="83"/>
      <c r="O72" s="7"/>
      <c r="P72" s="7"/>
      <c r="Q72" s="83"/>
    </row>
    <row r="73" spans="1:17" ht="12.75" customHeight="1" x14ac:dyDescent="0.25">
      <c r="A73" s="441"/>
      <c r="B73" s="83"/>
      <c r="C73" s="83"/>
      <c r="D73" s="83"/>
      <c r="E73" s="83"/>
      <c r="F73" s="83"/>
      <c r="G73" s="83"/>
      <c r="H73" s="83"/>
      <c r="I73" s="83"/>
      <c r="J73" s="83"/>
      <c r="K73" s="83"/>
      <c r="L73" s="83"/>
      <c r="M73" s="83"/>
      <c r="N73" s="83"/>
      <c r="O73" s="7"/>
      <c r="P73" s="7"/>
      <c r="Q73" s="83"/>
    </row>
    <row r="74" spans="1:17" ht="12.75" customHeight="1" x14ac:dyDescent="0.25">
      <c r="A74" s="441"/>
      <c r="B74" s="83"/>
      <c r="C74" s="83"/>
      <c r="D74" s="83"/>
      <c r="E74" s="83"/>
      <c r="F74" s="83"/>
      <c r="G74" s="83"/>
      <c r="H74" s="83"/>
      <c r="I74" s="83"/>
      <c r="J74" s="83"/>
      <c r="K74" s="83"/>
      <c r="L74" s="83"/>
      <c r="M74" s="83"/>
      <c r="N74" s="83"/>
      <c r="O74" s="7"/>
      <c r="P74" s="7"/>
      <c r="Q74" s="83"/>
    </row>
    <row r="75" spans="1:17" ht="12.75" customHeight="1" x14ac:dyDescent="0.25">
      <c r="A75" s="180"/>
      <c r="B75" s="83"/>
      <c r="C75" s="83"/>
      <c r="D75" s="83"/>
      <c r="E75" s="441"/>
      <c r="F75" s="441"/>
      <c r="G75" s="83"/>
      <c r="H75" s="83"/>
      <c r="I75" s="83"/>
      <c r="J75" s="83"/>
      <c r="K75" s="83"/>
      <c r="L75" s="83"/>
      <c r="M75" s="83"/>
      <c r="N75" s="83"/>
      <c r="O75" s="7"/>
      <c r="P75" s="7"/>
      <c r="Q75" s="83"/>
    </row>
    <row r="76" spans="1:17" ht="12.75" customHeight="1" x14ac:dyDescent="0.25">
      <c r="A76" s="441"/>
      <c r="B76" s="83"/>
      <c r="C76" s="83"/>
      <c r="D76" s="83"/>
      <c r="E76" s="441"/>
      <c r="F76" s="441"/>
      <c r="G76" s="83"/>
      <c r="H76" s="83"/>
      <c r="I76" s="83"/>
      <c r="J76" s="83"/>
      <c r="K76" s="83"/>
      <c r="L76" s="83"/>
      <c r="M76" s="83"/>
      <c r="N76" s="83"/>
      <c r="O76" s="7"/>
      <c r="P76" s="7"/>
      <c r="Q76" s="83"/>
    </row>
    <row r="77" spans="1:17" ht="12.75" customHeight="1" x14ac:dyDescent="0.25">
      <c r="A77" s="441"/>
      <c r="B77" s="83"/>
      <c r="C77" s="83"/>
      <c r="D77" s="83"/>
      <c r="E77" s="441"/>
      <c r="F77" s="441"/>
      <c r="G77" s="441"/>
      <c r="H77" s="83"/>
      <c r="I77" s="83"/>
      <c r="J77" s="83"/>
      <c r="K77" s="83"/>
      <c r="L77" s="83"/>
      <c r="M77" s="83"/>
      <c r="N77" s="441"/>
      <c r="O77" s="7"/>
      <c r="P77" s="7"/>
      <c r="Q77" s="83"/>
    </row>
    <row r="78" spans="1:17" ht="12.75" customHeight="1" x14ac:dyDescent="0.25">
      <c r="A78" s="441"/>
      <c r="B78" s="83"/>
      <c r="C78" s="83"/>
      <c r="D78" s="83"/>
      <c r="E78" s="441"/>
      <c r="F78" s="441"/>
      <c r="G78" s="83"/>
      <c r="H78" s="441"/>
      <c r="I78" s="441"/>
      <c r="J78" s="441"/>
      <c r="K78" s="441"/>
      <c r="L78" s="441"/>
      <c r="M78" s="83"/>
      <c r="N78" s="83"/>
      <c r="O78" s="444"/>
      <c r="P78" s="444"/>
      <c r="Q78" s="83"/>
    </row>
    <row r="79" spans="1:17" ht="12.75" customHeight="1" x14ac:dyDescent="0.25">
      <c r="A79" s="441"/>
      <c r="B79" s="83"/>
      <c r="C79" s="83"/>
      <c r="D79" s="83"/>
      <c r="E79" s="441"/>
      <c r="F79" s="441"/>
      <c r="G79" s="83"/>
      <c r="H79" s="441"/>
      <c r="I79" s="441"/>
      <c r="J79" s="441"/>
      <c r="K79" s="441"/>
      <c r="L79" s="441"/>
      <c r="M79" s="83"/>
      <c r="N79" s="83"/>
      <c r="O79" s="444"/>
      <c r="P79" s="444"/>
      <c r="Q79" s="83"/>
    </row>
    <row r="80" spans="1:17" ht="12.75" customHeight="1" x14ac:dyDescent="0.25">
      <c r="A80" s="441"/>
      <c r="B80" s="83"/>
      <c r="C80" s="83"/>
      <c r="D80" s="83"/>
      <c r="E80" s="441"/>
      <c r="F80" s="441"/>
      <c r="G80" s="83"/>
      <c r="H80" s="441"/>
      <c r="I80" s="441"/>
      <c r="J80" s="441"/>
      <c r="K80" s="441"/>
      <c r="L80" s="441"/>
      <c r="M80" s="83"/>
      <c r="N80" s="83"/>
      <c r="O80" s="444"/>
      <c r="P80" s="444"/>
      <c r="Q80" s="83"/>
    </row>
    <row r="81" spans="1:17" ht="12.75" customHeight="1" x14ac:dyDescent="0.25">
      <c r="A81" s="441"/>
      <c r="B81" s="83"/>
      <c r="C81" s="83"/>
      <c r="D81" s="83"/>
      <c r="E81" s="441"/>
      <c r="F81" s="441"/>
      <c r="G81" s="83"/>
      <c r="H81" s="441"/>
      <c r="I81" s="441"/>
      <c r="J81" s="441"/>
      <c r="K81" s="441"/>
      <c r="L81" s="441"/>
      <c r="M81" s="152"/>
      <c r="N81" s="83"/>
      <c r="O81" s="444"/>
      <c r="P81" s="444"/>
      <c r="Q81" s="83"/>
    </row>
    <row r="82" spans="1:17" ht="12.75" customHeight="1" x14ac:dyDescent="0.25">
      <c r="A82" s="441"/>
      <c r="B82" s="83"/>
      <c r="C82" s="83"/>
      <c r="D82" s="83"/>
      <c r="E82" s="441"/>
      <c r="F82" s="441"/>
      <c r="G82" s="83"/>
      <c r="H82" s="83"/>
      <c r="I82" s="83"/>
      <c r="J82" s="83"/>
      <c r="K82" s="83"/>
      <c r="L82" s="83"/>
      <c r="M82" s="83"/>
      <c r="N82" s="83"/>
      <c r="O82" s="7"/>
      <c r="P82" s="7"/>
      <c r="Q82" s="83"/>
    </row>
    <row r="83" spans="1:17" ht="12.75" customHeight="1" x14ac:dyDescent="0.25">
      <c r="A83" s="441"/>
      <c r="B83" s="441"/>
      <c r="C83" s="83"/>
      <c r="D83" s="83"/>
      <c r="E83" s="441"/>
      <c r="F83" s="441"/>
      <c r="G83" s="83"/>
      <c r="H83" s="83"/>
      <c r="I83" s="83"/>
      <c r="J83" s="83"/>
      <c r="K83" s="83"/>
      <c r="L83" s="83"/>
      <c r="M83" s="83"/>
      <c r="N83" s="83"/>
      <c r="O83" s="7"/>
      <c r="P83" s="7"/>
      <c r="Q83" s="83"/>
    </row>
    <row r="84" spans="1:17" ht="12.75" customHeight="1" x14ac:dyDescent="0.25">
      <c r="A84" s="441"/>
      <c r="B84" s="441"/>
      <c r="C84" s="83"/>
      <c r="D84" s="83"/>
      <c r="E84" s="441"/>
      <c r="F84" s="441"/>
      <c r="G84" s="83"/>
      <c r="H84" s="83"/>
      <c r="I84" s="83"/>
      <c r="J84" s="83"/>
      <c r="K84" s="83"/>
      <c r="L84" s="83"/>
      <c r="M84" s="83"/>
      <c r="N84" s="83"/>
      <c r="O84" s="7"/>
      <c r="P84" s="7"/>
      <c r="Q84" s="83"/>
    </row>
    <row r="85" spans="1:17" ht="12.75" customHeight="1" x14ac:dyDescent="0.25">
      <c r="A85" s="441"/>
      <c r="B85" s="441"/>
      <c r="C85" s="83"/>
      <c r="D85" s="83"/>
      <c r="E85" s="441"/>
      <c r="F85" s="441"/>
      <c r="G85" s="83"/>
      <c r="H85" s="83"/>
      <c r="I85" s="83"/>
      <c r="J85" s="83"/>
      <c r="K85" s="83"/>
      <c r="L85" s="83"/>
      <c r="M85" s="83"/>
      <c r="N85" s="83"/>
      <c r="O85" s="7"/>
      <c r="P85" s="7"/>
      <c r="Q85" s="83"/>
    </row>
    <row r="86" spans="1:17" ht="12.75" customHeight="1" x14ac:dyDescent="0.25">
      <c r="A86" s="441"/>
      <c r="B86" s="83"/>
      <c r="C86" s="83"/>
      <c r="D86" s="83"/>
      <c r="E86" s="441"/>
      <c r="F86" s="441"/>
      <c r="G86" s="83"/>
      <c r="H86" s="83"/>
      <c r="I86" s="83"/>
      <c r="J86" s="83"/>
      <c r="K86" s="83"/>
      <c r="L86" s="83"/>
      <c r="M86" s="83"/>
      <c r="N86" s="83"/>
      <c r="O86" s="7"/>
      <c r="P86" s="7"/>
      <c r="Q86" s="83"/>
    </row>
    <row r="87" spans="1:17" ht="12.75" customHeight="1" x14ac:dyDescent="0.25">
      <c r="A87" s="441"/>
      <c r="B87" s="83"/>
      <c r="C87" s="83"/>
      <c r="D87" s="83"/>
      <c r="E87" s="441"/>
      <c r="F87" s="441"/>
      <c r="G87" s="83"/>
      <c r="H87" s="83"/>
      <c r="I87" s="83"/>
      <c r="J87" s="83"/>
      <c r="K87" s="83"/>
      <c r="L87" s="83"/>
      <c r="M87" s="83"/>
      <c r="N87" s="83"/>
      <c r="O87" s="7"/>
      <c r="P87" s="7"/>
      <c r="Q87" s="83"/>
    </row>
    <row r="88" spans="1:17" ht="12.75" customHeight="1" x14ac:dyDescent="0.25">
      <c r="A88" s="441"/>
      <c r="B88" s="83"/>
      <c r="C88" s="83"/>
      <c r="D88" s="83"/>
      <c r="E88" s="441"/>
      <c r="F88" s="441"/>
      <c r="G88" s="83"/>
      <c r="H88" s="83"/>
      <c r="I88" s="83"/>
      <c r="J88" s="83"/>
      <c r="K88" s="83"/>
      <c r="L88" s="83"/>
      <c r="M88" s="83"/>
      <c r="N88" s="83"/>
      <c r="O88" s="7"/>
      <c r="P88" s="7"/>
      <c r="Q88" s="83"/>
    </row>
    <row r="89" spans="1:17" ht="12.75" customHeight="1" x14ac:dyDescent="0.25">
      <c r="A89" s="441"/>
      <c r="B89" s="83"/>
      <c r="C89" s="83"/>
      <c r="D89" s="83"/>
      <c r="E89" s="441"/>
      <c r="F89" s="441"/>
      <c r="G89" s="83"/>
      <c r="H89" s="83"/>
      <c r="I89" s="83"/>
      <c r="J89" s="83"/>
      <c r="K89" s="83"/>
      <c r="L89" s="83"/>
      <c r="M89" s="83"/>
      <c r="N89" s="83"/>
      <c r="O89" s="7"/>
      <c r="P89" s="7"/>
      <c r="Q89" s="83"/>
    </row>
    <row r="90" spans="1:17" ht="12.75" customHeight="1" x14ac:dyDescent="0.25">
      <c r="A90" s="441"/>
      <c r="B90" s="83"/>
      <c r="C90" s="83"/>
      <c r="D90" s="83"/>
      <c r="E90" s="441"/>
      <c r="F90" s="441"/>
      <c r="G90" s="83"/>
      <c r="H90" s="83"/>
      <c r="I90" s="83"/>
      <c r="J90" s="83"/>
      <c r="K90" s="83"/>
      <c r="L90" s="83"/>
      <c r="M90" s="83"/>
      <c r="N90" s="83"/>
      <c r="O90" s="7"/>
      <c r="P90" s="7"/>
      <c r="Q90" s="83"/>
    </row>
    <row r="91" spans="1:17" ht="12.75" customHeight="1" x14ac:dyDescent="0.25">
      <c r="A91" s="441"/>
      <c r="B91" s="83"/>
      <c r="C91" s="83"/>
      <c r="D91" s="83"/>
      <c r="E91" s="441"/>
      <c r="F91" s="441"/>
      <c r="G91" s="83"/>
      <c r="H91" s="83"/>
      <c r="I91" s="83"/>
      <c r="J91" s="83"/>
      <c r="K91" s="83"/>
      <c r="L91" s="83"/>
      <c r="M91" s="83"/>
      <c r="N91" s="83"/>
      <c r="O91" s="7"/>
      <c r="P91" s="7"/>
      <c r="Q91" s="83"/>
    </row>
    <row r="92" spans="1:17" ht="12.75" customHeight="1" x14ac:dyDescent="0.25">
      <c r="A92" s="441"/>
      <c r="B92" s="83"/>
      <c r="C92" s="83"/>
      <c r="D92" s="83"/>
      <c r="E92" s="441"/>
      <c r="F92" s="441"/>
      <c r="G92" s="83"/>
      <c r="H92" s="83"/>
      <c r="I92" s="83"/>
      <c r="J92" s="83"/>
      <c r="K92" s="83"/>
      <c r="L92" s="83"/>
      <c r="M92" s="83"/>
      <c r="N92" s="83"/>
      <c r="O92" s="7"/>
      <c r="P92" s="7"/>
      <c r="Q92" s="83"/>
    </row>
    <row r="93" spans="1:17" ht="12.75" customHeight="1" x14ac:dyDescent="0.25">
      <c r="A93" s="441"/>
      <c r="B93" s="83"/>
      <c r="C93" s="83"/>
      <c r="D93" s="83"/>
      <c r="E93" s="441"/>
      <c r="F93" s="441"/>
      <c r="G93" s="83"/>
      <c r="H93" s="83"/>
      <c r="I93" s="83"/>
      <c r="J93" s="83"/>
      <c r="K93" s="83"/>
      <c r="L93" s="83"/>
      <c r="M93" s="83"/>
      <c r="N93" s="83"/>
      <c r="O93" s="7"/>
      <c r="P93" s="7"/>
      <c r="Q93" s="83"/>
    </row>
    <row r="94" spans="1:17" ht="12.75" customHeight="1" x14ac:dyDescent="0.25">
      <c r="A94" s="441"/>
      <c r="B94" s="83"/>
      <c r="C94" s="83"/>
      <c r="D94" s="83"/>
      <c r="E94" s="441"/>
      <c r="F94" s="441"/>
      <c r="G94" s="83"/>
      <c r="H94" s="83"/>
      <c r="I94" s="83"/>
      <c r="J94" s="83"/>
      <c r="K94" s="83"/>
      <c r="L94" s="83"/>
      <c r="M94" s="83"/>
      <c r="N94" s="83"/>
      <c r="O94" s="7"/>
      <c r="P94" s="7"/>
      <c r="Q94" s="83"/>
    </row>
    <row r="95" spans="1:17" ht="12.75" customHeight="1" x14ac:dyDescent="0.25">
      <c r="A95" s="441"/>
      <c r="B95" s="83"/>
      <c r="C95" s="83"/>
      <c r="D95" s="83"/>
      <c r="E95" s="441"/>
      <c r="F95" s="441"/>
      <c r="G95" s="83"/>
      <c r="H95" s="83"/>
      <c r="I95" s="83"/>
      <c r="J95" s="83"/>
      <c r="K95" s="83"/>
      <c r="L95" s="83"/>
      <c r="M95" s="83"/>
      <c r="N95" s="83"/>
      <c r="O95" s="7"/>
      <c r="P95" s="7"/>
      <c r="Q95" s="83"/>
    </row>
    <row r="96" spans="1:17" ht="12.75" customHeight="1" x14ac:dyDescent="0.25">
      <c r="A96" s="441"/>
      <c r="B96" s="83"/>
      <c r="C96" s="83"/>
      <c r="D96" s="83"/>
      <c r="E96" s="441"/>
      <c r="F96" s="441"/>
      <c r="G96" s="83"/>
      <c r="H96" s="83"/>
      <c r="I96" s="83"/>
      <c r="J96" s="83"/>
      <c r="K96" s="83"/>
      <c r="L96" s="83"/>
      <c r="M96" s="83"/>
      <c r="N96" s="83"/>
      <c r="O96" s="7"/>
      <c r="P96" s="7"/>
      <c r="Q96" s="83"/>
    </row>
    <row r="97" spans="1:17" ht="12.75" customHeight="1" x14ac:dyDescent="0.25">
      <c r="A97" s="441"/>
      <c r="B97" s="83"/>
      <c r="C97" s="83"/>
      <c r="D97" s="83"/>
      <c r="E97" s="441"/>
      <c r="F97" s="441"/>
      <c r="G97" s="83"/>
      <c r="H97" s="83"/>
      <c r="I97" s="83"/>
      <c r="J97" s="83"/>
      <c r="K97" s="83"/>
      <c r="L97" s="83"/>
      <c r="M97" s="83"/>
      <c r="N97" s="83"/>
      <c r="O97" s="7"/>
      <c r="P97" s="7"/>
      <c r="Q97" s="83"/>
    </row>
    <row r="98" spans="1:17" ht="12.75" customHeight="1" x14ac:dyDescent="0.25">
      <c r="A98" s="441"/>
      <c r="B98" s="83"/>
      <c r="C98" s="83"/>
      <c r="D98" s="83"/>
      <c r="E98" s="441"/>
      <c r="F98" s="441"/>
      <c r="G98" s="83"/>
      <c r="H98" s="83"/>
      <c r="I98" s="83"/>
      <c r="J98" s="83"/>
      <c r="K98" s="83"/>
      <c r="L98" s="83"/>
      <c r="M98" s="83"/>
      <c r="N98" s="83"/>
      <c r="O98" s="7"/>
      <c r="P98" s="7"/>
      <c r="Q98" s="83"/>
    </row>
    <row r="99" spans="1:17" ht="12.75" customHeight="1" x14ac:dyDescent="0.25">
      <c r="A99" s="441"/>
      <c r="B99" s="83"/>
      <c r="C99" s="83"/>
      <c r="D99" s="83"/>
      <c r="E99" s="441"/>
      <c r="F99" s="441"/>
      <c r="G99" s="83"/>
      <c r="H99" s="83"/>
      <c r="I99" s="83"/>
      <c r="J99" s="83"/>
      <c r="K99" s="83"/>
      <c r="L99" s="83"/>
      <c r="M99" s="83"/>
      <c r="N99" s="83"/>
      <c r="O99" s="7"/>
      <c r="P99" s="7"/>
      <c r="Q99" s="83"/>
    </row>
    <row r="100" spans="1:17" ht="12.75" customHeight="1" x14ac:dyDescent="0.25">
      <c r="A100" s="441"/>
      <c r="B100" s="83"/>
      <c r="C100" s="83"/>
      <c r="D100" s="83"/>
      <c r="E100" s="441"/>
      <c r="F100" s="441"/>
      <c r="G100" s="83"/>
      <c r="H100" s="83"/>
      <c r="I100" s="83"/>
      <c r="J100" s="83"/>
      <c r="K100" s="83"/>
      <c r="L100" s="83"/>
      <c r="M100" s="83"/>
      <c r="N100" s="83"/>
      <c r="O100" s="7"/>
      <c r="P100" s="7"/>
      <c r="Q100" s="83"/>
    </row>
    <row r="101" spans="1:17" ht="12.75" customHeight="1" x14ac:dyDescent="0.25">
      <c r="A101" s="441"/>
      <c r="B101" s="83"/>
      <c r="C101" s="83"/>
      <c r="D101" s="83"/>
      <c r="E101" s="441"/>
      <c r="F101" s="441"/>
      <c r="G101" s="83"/>
      <c r="H101" s="83"/>
      <c r="I101" s="83"/>
      <c r="J101" s="83"/>
      <c r="K101" s="83"/>
      <c r="L101" s="83"/>
      <c r="M101" s="83"/>
      <c r="N101" s="83"/>
      <c r="O101" s="7"/>
      <c r="P101" s="7"/>
      <c r="Q101" s="83"/>
    </row>
    <row r="102" spans="1:17" ht="12.75" customHeight="1" x14ac:dyDescent="0.25">
      <c r="A102" s="441"/>
      <c r="B102" s="83"/>
      <c r="C102" s="83"/>
      <c r="D102" s="83"/>
      <c r="E102" s="441"/>
      <c r="F102" s="441"/>
      <c r="G102" s="83"/>
      <c r="H102" s="83"/>
      <c r="I102" s="83"/>
      <c r="J102" s="83"/>
      <c r="K102" s="83"/>
      <c r="L102" s="83"/>
      <c r="M102" s="83"/>
      <c r="N102" s="83"/>
      <c r="O102" s="7"/>
      <c r="P102" s="7"/>
      <c r="Q102" s="83"/>
    </row>
    <row r="103" spans="1:17" ht="12.75" customHeight="1" x14ac:dyDescent="0.25">
      <c r="A103" s="441"/>
      <c r="B103" s="83"/>
      <c r="C103" s="83"/>
      <c r="D103" s="83"/>
      <c r="E103" s="441"/>
      <c r="F103" s="441"/>
      <c r="G103" s="83"/>
      <c r="H103" s="83"/>
      <c r="I103" s="83"/>
      <c r="J103" s="83"/>
      <c r="K103" s="83"/>
      <c r="L103" s="83"/>
      <c r="M103" s="83"/>
      <c r="N103" s="83"/>
      <c r="O103" s="7"/>
      <c r="P103" s="7"/>
      <c r="Q103" s="83"/>
    </row>
    <row r="104" spans="1:17" ht="12.75" customHeight="1" x14ac:dyDescent="0.25">
      <c r="A104" s="441"/>
      <c r="B104" s="83"/>
      <c r="C104" s="83"/>
      <c r="D104" s="83"/>
      <c r="E104" s="441"/>
      <c r="F104" s="441"/>
      <c r="G104" s="83"/>
      <c r="H104" s="83"/>
      <c r="I104" s="83"/>
      <c r="J104" s="83"/>
      <c r="K104" s="83"/>
      <c r="L104" s="83"/>
      <c r="M104" s="83"/>
      <c r="N104" s="83"/>
      <c r="O104" s="7"/>
      <c r="P104" s="7"/>
      <c r="Q104" s="83"/>
    </row>
    <row r="105" spans="1:17" ht="12.75" customHeight="1" x14ac:dyDescent="0.25">
      <c r="A105" s="441"/>
      <c r="B105" s="83"/>
      <c r="C105" s="83"/>
      <c r="D105" s="83"/>
      <c r="E105" s="441"/>
      <c r="F105" s="441"/>
      <c r="G105" s="83"/>
      <c r="H105" s="83"/>
      <c r="I105" s="83"/>
      <c r="J105" s="83"/>
      <c r="K105" s="83"/>
      <c r="L105" s="83"/>
      <c r="M105" s="83"/>
      <c r="N105" s="83"/>
      <c r="O105" s="7"/>
      <c r="P105" s="7"/>
      <c r="Q105" s="83"/>
    </row>
    <row r="106" spans="1:17" ht="12.75" customHeight="1" x14ac:dyDescent="0.25">
      <c r="A106" s="441"/>
      <c r="B106" s="83"/>
      <c r="C106" s="83"/>
      <c r="D106" s="83"/>
      <c r="E106" s="441"/>
      <c r="F106" s="441"/>
      <c r="G106" s="83"/>
      <c r="H106" s="83"/>
      <c r="I106" s="83"/>
      <c r="J106" s="83"/>
      <c r="K106" s="83"/>
      <c r="L106" s="83"/>
      <c r="M106" s="83"/>
      <c r="N106" s="83"/>
      <c r="O106" s="7"/>
      <c r="P106" s="7"/>
      <c r="Q106" s="83"/>
    </row>
    <row r="107" spans="1:17" ht="12.75" customHeight="1" x14ac:dyDescent="0.25">
      <c r="A107" s="441"/>
      <c r="B107" s="83"/>
      <c r="C107" s="83"/>
      <c r="D107" s="83"/>
      <c r="E107" s="441"/>
      <c r="F107" s="441"/>
      <c r="G107" s="83"/>
      <c r="H107" s="83"/>
      <c r="I107" s="83"/>
      <c r="J107" s="83"/>
      <c r="K107" s="83"/>
      <c r="L107" s="83"/>
      <c r="M107" s="83"/>
      <c r="N107" s="83"/>
      <c r="O107" s="7"/>
      <c r="P107" s="7"/>
      <c r="Q107" s="83"/>
    </row>
    <row r="108" spans="1:17" ht="12.75" customHeight="1" x14ac:dyDescent="0.25">
      <c r="A108" s="441"/>
      <c r="B108" s="83"/>
      <c r="C108" s="83"/>
      <c r="D108" s="83"/>
      <c r="E108" s="441"/>
      <c r="F108" s="441"/>
      <c r="G108" s="83"/>
      <c r="H108" s="83"/>
      <c r="I108" s="83"/>
      <c r="J108" s="83"/>
      <c r="K108" s="83"/>
      <c r="L108" s="83"/>
      <c r="M108" s="83"/>
      <c r="N108" s="83"/>
      <c r="O108" s="7"/>
      <c r="P108" s="7"/>
      <c r="Q108" s="83"/>
    </row>
    <row r="109" spans="1:17" ht="12.75" customHeight="1" x14ac:dyDescent="0.25">
      <c r="A109" s="441"/>
      <c r="B109" s="83"/>
      <c r="C109" s="83"/>
      <c r="D109" s="83"/>
      <c r="E109" s="441"/>
      <c r="F109" s="441"/>
      <c r="G109" s="83"/>
      <c r="H109" s="83"/>
      <c r="I109" s="83"/>
      <c r="J109" s="83"/>
      <c r="K109" s="83"/>
      <c r="L109" s="83"/>
      <c r="M109" s="83"/>
      <c r="N109" s="83"/>
      <c r="O109" s="7"/>
      <c r="P109" s="7"/>
      <c r="Q109" s="83"/>
    </row>
    <row r="110" spans="1:17" ht="12.75" customHeight="1" x14ac:dyDescent="0.25">
      <c r="A110" s="441"/>
      <c r="B110" s="83"/>
      <c r="C110" s="83"/>
      <c r="D110" s="83"/>
      <c r="E110" s="441"/>
      <c r="F110" s="441"/>
      <c r="G110" s="83"/>
      <c r="H110" s="83"/>
      <c r="I110" s="83"/>
      <c r="J110" s="83"/>
      <c r="K110" s="83"/>
      <c r="L110" s="83"/>
      <c r="M110" s="83"/>
      <c r="N110" s="83"/>
      <c r="O110" s="7"/>
      <c r="P110" s="7"/>
      <c r="Q110" s="83"/>
    </row>
    <row r="111" spans="1:17" ht="12.75" customHeight="1" x14ac:dyDescent="0.25">
      <c r="A111" s="441"/>
      <c r="B111" s="83"/>
      <c r="C111" s="83"/>
      <c r="D111" s="83"/>
      <c r="E111" s="441"/>
      <c r="F111" s="441"/>
      <c r="G111" s="83"/>
      <c r="H111" s="83"/>
      <c r="I111" s="83"/>
      <c r="J111" s="83"/>
      <c r="K111" s="83"/>
      <c r="L111" s="83"/>
      <c r="M111" s="83"/>
      <c r="N111" s="83"/>
      <c r="O111" s="7"/>
      <c r="P111" s="7"/>
      <c r="Q111" s="83"/>
    </row>
    <row r="112" spans="1:17" ht="12.75" customHeight="1" x14ac:dyDescent="0.25">
      <c r="A112" s="441"/>
      <c r="B112" s="83"/>
      <c r="C112" s="83"/>
      <c r="D112" s="83"/>
      <c r="E112" s="441"/>
      <c r="F112" s="441"/>
      <c r="G112" s="83"/>
      <c r="H112" s="83"/>
      <c r="I112" s="83"/>
      <c r="J112" s="83"/>
      <c r="K112" s="83"/>
      <c r="L112" s="83"/>
      <c r="M112" s="83"/>
      <c r="N112" s="83"/>
      <c r="O112" s="7"/>
      <c r="P112" s="7"/>
      <c r="Q112" s="83"/>
    </row>
    <row r="113" spans="1:17" ht="12.75" customHeight="1" x14ac:dyDescent="0.25">
      <c r="A113" s="441"/>
      <c r="B113" s="83"/>
      <c r="C113" s="83"/>
      <c r="D113" s="83"/>
      <c r="E113" s="441"/>
      <c r="F113" s="441"/>
      <c r="G113" s="83"/>
      <c r="H113" s="83"/>
      <c r="I113" s="83"/>
      <c r="J113" s="83"/>
      <c r="K113" s="83"/>
      <c r="L113" s="83"/>
      <c r="M113" s="83"/>
      <c r="N113" s="83"/>
      <c r="O113" s="7"/>
      <c r="P113" s="7"/>
      <c r="Q113" s="83"/>
    </row>
    <row r="114" spans="1:17" ht="12.75" customHeight="1" x14ac:dyDescent="0.25">
      <c r="A114" s="441"/>
      <c r="B114" s="83"/>
      <c r="C114" s="83"/>
      <c r="D114" s="83"/>
      <c r="E114" s="441"/>
      <c r="F114" s="441"/>
      <c r="G114" s="83"/>
      <c r="H114" s="83"/>
      <c r="I114" s="83"/>
      <c r="J114" s="83"/>
      <c r="K114" s="83"/>
      <c r="L114" s="83"/>
      <c r="M114" s="83"/>
      <c r="N114" s="83"/>
      <c r="O114" s="7"/>
      <c r="P114" s="7"/>
      <c r="Q114" s="83"/>
    </row>
    <row r="115" spans="1:17" ht="12.75" customHeight="1" x14ac:dyDescent="0.25">
      <c r="A115" s="441"/>
      <c r="B115" s="83"/>
      <c r="C115" s="83"/>
      <c r="D115" s="83"/>
      <c r="E115" s="441"/>
      <c r="F115" s="441"/>
      <c r="G115" s="83"/>
      <c r="H115" s="83"/>
      <c r="I115" s="83"/>
      <c r="J115" s="83"/>
      <c r="K115" s="83"/>
      <c r="L115" s="83"/>
      <c r="M115" s="83"/>
      <c r="N115" s="83"/>
      <c r="O115" s="7"/>
      <c r="P115" s="7"/>
      <c r="Q115" s="83"/>
    </row>
    <row r="116" spans="1:17" ht="12.75" customHeight="1" x14ac:dyDescent="0.25">
      <c r="A116" s="441"/>
      <c r="B116" s="83"/>
      <c r="C116" s="83"/>
      <c r="D116" s="83"/>
      <c r="E116" s="441"/>
      <c r="F116" s="441"/>
      <c r="G116" s="83"/>
      <c r="H116" s="83"/>
      <c r="I116" s="83"/>
      <c r="J116" s="83"/>
      <c r="K116" s="83"/>
      <c r="L116" s="83"/>
      <c r="M116" s="83"/>
      <c r="N116" s="83"/>
      <c r="O116" s="7"/>
      <c r="P116" s="7"/>
      <c r="Q116" s="83"/>
    </row>
    <row r="117" spans="1:17" ht="12.75" customHeight="1" x14ac:dyDescent="0.25">
      <c r="A117" s="441"/>
      <c r="B117" s="83"/>
      <c r="C117" s="83"/>
      <c r="D117" s="83"/>
      <c r="E117" s="441"/>
      <c r="F117" s="441"/>
      <c r="G117" s="83"/>
      <c r="H117" s="83"/>
      <c r="I117" s="83"/>
      <c r="J117" s="83"/>
      <c r="K117" s="83"/>
      <c r="L117" s="83"/>
      <c r="M117" s="83"/>
      <c r="N117" s="83"/>
      <c r="O117" s="7"/>
      <c r="P117" s="7"/>
      <c r="Q117" s="83"/>
    </row>
    <row r="118" spans="1:17" ht="12.75" customHeight="1" x14ac:dyDescent="0.25">
      <c r="A118" s="441"/>
      <c r="B118" s="83"/>
      <c r="C118" s="83"/>
      <c r="D118" s="83"/>
      <c r="E118" s="441"/>
      <c r="F118" s="441"/>
      <c r="G118" s="83"/>
      <c r="H118" s="83"/>
      <c r="I118" s="83"/>
      <c r="J118" s="83"/>
      <c r="K118" s="83"/>
      <c r="L118" s="83"/>
      <c r="M118" s="83"/>
      <c r="N118" s="83"/>
      <c r="O118" s="7"/>
      <c r="P118" s="7"/>
      <c r="Q118" s="83"/>
    </row>
    <row r="119" spans="1:17" ht="12.75" customHeight="1" x14ac:dyDescent="0.25">
      <c r="A119" s="441"/>
      <c r="B119" s="83"/>
      <c r="C119" s="83"/>
      <c r="D119" s="83"/>
      <c r="E119" s="441"/>
      <c r="F119" s="441"/>
      <c r="G119" s="83"/>
      <c r="H119" s="83"/>
      <c r="I119" s="83"/>
      <c r="J119" s="83"/>
      <c r="K119" s="83"/>
      <c r="L119" s="83"/>
      <c r="M119" s="83"/>
      <c r="N119" s="83"/>
      <c r="O119" s="7"/>
      <c r="P119" s="7"/>
      <c r="Q119" s="83"/>
    </row>
    <row r="120" spans="1:17" ht="12.75" customHeight="1" x14ac:dyDescent="0.25">
      <c r="A120" s="441"/>
      <c r="B120" s="83"/>
      <c r="C120" s="83"/>
      <c r="D120" s="83"/>
      <c r="E120" s="441"/>
      <c r="F120" s="441"/>
      <c r="G120" s="83"/>
      <c r="H120" s="83"/>
      <c r="I120" s="83"/>
      <c r="J120" s="83"/>
      <c r="K120" s="83"/>
      <c r="L120" s="83"/>
      <c r="M120" s="83"/>
      <c r="N120" s="83"/>
      <c r="O120" s="7"/>
      <c r="P120" s="7"/>
      <c r="Q120" s="83"/>
    </row>
    <row r="121" spans="1:17" ht="12.75" customHeight="1" x14ac:dyDescent="0.25">
      <c r="A121" s="441"/>
      <c r="B121" s="83"/>
      <c r="C121" s="83"/>
      <c r="D121" s="83"/>
      <c r="E121" s="441"/>
      <c r="F121" s="441"/>
      <c r="G121" s="83"/>
      <c r="H121" s="83"/>
      <c r="I121" s="83"/>
      <c r="J121" s="83"/>
      <c r="K121" s="83"/>
      <c r="L121" s="83"/>
      <c r="M121" s="83"/>
      <c r="N121" s="83"/>
      <c r="O121" s="7"/>
      <c r="P121" s="7"/>
      <c r="Q121" s="83"/>
    </row>
    <row r="122" spans="1:17" ht="12.75" customHeight="1" x14ac:dyDescent="0.25">
      <c r="A122" s="441"/>
      <c r="B122" s="83"/>
      <c r="C122" s="83"/>
      <c r="D122" s="83"/>
      <c r="E122" s="441"/>
      <c r="F122" s="441"/>
      <c r="G122" s="83"/>
      <c r="H122" s="83"/>
      <c r="I122" s="83"/>
      <c r="J122" s="83"/>
      <c r="K122" s="83"/>
      <c r="L122" s="83"/>
      <c r="M122" s="83"/>
      <c r="N122" s="83"/>
      <c r="O122" s="7"/>
      <c r="P122" s="7"/>
      <c r="Q122" s="83"/>
    </row>
    <row r="123" spans="1:17" ht="12.75" customHeight="1" x14ac:dyDescent="0.25">
      <c r="A123" s="441"/>
      <c r="B123" s="83"/>
      <c r="C123" s="83"/>
      <c r="D123" s="83"/>
      <c r="E123" s="441"/>
      <c r="F123" s="441"/>
      <c r="G123" s="83"/>
      <c r="H123" s="83"/>
      <c r="I123" s="83"/>
      <c r="J123" s="83"/>
      <c r="K123" s="83"/>
      <c r="L123" s="83"/>
      <c r="M123" s="83"/>
      <c r="N123" s="83"/>
      <c r="O123" s="7"/>
      <c r="P123" s="7"/>
      <c r="Q123" s="83"/>
    </row>
    <row r="124" spans="1:17" ht="12.75" customHeight="1" x14ac:dyDescent="0.25">
      <c r="A124" s="441"/>
      <c r="B124" s="83"/>
      <c r="C124" s="83"/>
      <c r="D124" s="83"/>
      <c r="E124" s="441"/>
      <c r="F124" s="441"/>
      <c r="G124" s="83"/>
      <c r="H124" s="83"/>
      <c r="I124" s="83"/>
      <c r="J124" s="83"/>
      <c r="K124" s="83"/>
      <c r="L124" s="83"/>
      <c r="M124" s="83"/>
      <c r="N124" s="83"/>
      <c r="O124" s="7"/>
      <c r="P124" s="7"/>
      <c r="Q124" s="83"/>
    </row>
    <row r="125" spans="1:17" ht="12.75" customHeight="1" x14ac:dyDescent="0.25">
      <c r="A125" s="441"/>
      <c r="B125" s="83"/>
      <c r="C125" s="83"/>
      <c r="D125" s="83"/>
      <c r="E125" s="441"/>
      <c r="F125" s="441"/>
      <c r="G125" s="83"/>
      <c r="H125" s="83"/>
      <c r="I125" s="83"/>
      <c r="J125" s="83"/>
      <c r="K125" s="83"/>
      <c r="L125" s="83"/>
      <c r="M125" s="83"/>
      <c r="N125" s="83"/>
      <c r="O125" s="7"/>
      <c r="P125" s="7"/>
      <c r="Q125" s="83"/>
    </row>
    <row r="126" spans="1:17" ht="12.75" customHeight="1" x14ac:dyDescent="0.25">
      <c r="A126" s="441"/>
      <c r="B126" s="83"/>
      <c r="C126" s="83"/>
      <c r="D126" s="83"/>
      <c r="E126" s="441"/>
      <c r="F126" s="441"/>
      <c r="G126" s="83"/>
      <c r="H126" s="83"/>
      <c r="I126" s="83"/>
      <c r="J126" s="83"/>
      <c r="K126" s="83"/>
      <c r="L126" s="83"/>
      <c r="M126" s="83"/>
      <c r="N126" s="83"/>
      <c r="O126" s="7"/>
      <c r="P126" s="7"/>
      <c r="Q126" s="83"/>
    </row>
    <row r="127" spans="1:17" ht="12.75" customHeight="1" x14ac:dyDescent="0.25">
      <c r="A127" s="441"/>
      <c r="B127" s="83"/>
      <c r="C127" s="83"/>
      <c r="D127" s="83"/>
      <c r="E127" s="441"/>
      <c r="F127" s="441"/>
      <c r="G127" s="83"/>
      <c r="H127" s="83"/>
      <c r="I127" s="83"/>
      <c r="J127" s="83"/>
      <c r="K127" s="83"/>
      <c r="L127" s="83"/>
      <c r="M127" s="83"/>
      <c r="N127" s="83"/>
      <c r="O127" s="7"/>
      <c r="P127" s="7"/>
      <c r="Q127" s="83"/>
    </row>
    <row r="128" spans="1:17" ht="12.75" customHeight="1" x14ac:dyDescent="0.25">
      <c r="A128" s="441"/>
      <c r="B128" s="83"/>
      <c r="C128" s="83"/>
      <c r="D128" s="83"/>
      <c r="E128" s="441"/>
      <c r="F128" s="441"/>
      <c r="G128" s="83"/>
      <c r="H128" s="83"/>
      <c r="I128" s="83"/>
      <c r="J128" s="83"/>
      <c r="K128" s="83"/>
      <c r="L128" s="83"/>
      <c r="M128" s="83"/>
      <c r="N128" s="83"/>
      <c r="O128" s="7"/>
      <c r="P128" s="7"/>
      <c r="Q128" s="83"/>
    </row>
    <row r="129" spans="1:17" ht="12.75" customHeight="1" x14ac:dyDescent="0.25">
      <c r="A129" s="441"/>
      <c r="B129" s="83"/>
      <c r="C129" s="83"/>
      <c r="D129" s="83"/>
      <c r="E129" s="441"/>
      <c r="F129" s="441"/>
      <c r="G129" s="83"/>
      <c r="H129" s="83"/>
      <c r="I129" s="83"/>
      <c r="J129" s="83"/>
      <c r="K129" s="83"/>
      <c r="L129" s="83"/>
      <c r="M129" s="83"/>
      <c r="N129" s="83"/>
      <c r="O129" s="7"/>
      <c r="P129" s="7"/>
      <c r="Q129" s="83"/>
    </row>
    <row r="130" spans="1:17" ht="12.75" customHeight="1" x14ac:dyDescent="0.25">
      <c r="A130" s="441"/>
      <c r="B130" s="83"/>
      <c r="C130" s="83"/>
      <c r="D130" s="83"/>
      <c r="E130" s="441"/>
      <c r="F130" s="441"/>
      <c r="G130" s="83"/>
      <c r="H130" s="83"/>
      <c r="I130" s="83"/>
      <c r="J130" s="83"/>
      <c r="K130" s="83"/>
      <c r="L130" s="83"/>
      <c r="M130" s="83"/>
      <c r="N130" s="83"/>
      <c r="O130" s="7"/>
      <c r="P130" s="7"/>
      <c r="Q130" s="83"/>
    </row>
    <row r="131" spans="1:17" ht="12.75" customHeight="1" x14ac:dyDescent="0.25">
      <c r="A131" s="441"/>
      <c r="B131" s="83"/>
      <c r="C131" s="83"/>
      <c r="D131" s="83"/>
      <c r="E131" s="441"/>
      <c r="F131" s="441"/>
      <c r="G131" s="83"/>
      <c r="H131" s="83"/>
      <c r="I131" s="83"/>
      <c r="J131" s="83"/>
      <c r="K131" s="83"/>
      <c r="L131" s="83"/>
      <c r="M131" s="83"/>
      <c r="N131" s="83"/>
      <c r="O131" s="7"/>
      <c r="P131" s="7"/>
      <c r="Q131" s="83"/>
    </row>
    <row r="132" spans="1:17" ht="12.75" customHeight="1" x14ac:dyDescent="0.25">
      <c r="A132" s="441"/>
      <c r="B132" s="83"/>
      <c r="C132" s="83"/>
      <c r="D132" s="83"/>
      <c r="E132" s="441"/>
      <c r="F132" s="441"/>
      <c r="G132" s="83"/>
      <c r="H132" s="83"/>
      <c r="I132" s="83"/>
      <c r="J132" s="83"/>
      <c r="K132" s="83"/>
      <c r="L132" s="83"/>
      <c r="M132" s="83"/>
      <c r="N132" s="83"/>
      <c r="O132" s="7"/>
      <c r="P132" s="7"/>
      <c r="Q132" s="83"/>
    </row>
    <row r="133" spans="1:17" ht="12.75" customHeight="1" x14ac:dyDescent="0.25">
      <c r="A133" s="441"/>
      <c r="B133" s="83"/>
      <c r="C133" s="83"/>
      <c r="D133" s="83"/>
      <c r="E133" s="441"/>
      <c r="F133" s="441"/>
      <c r="G133" s="83"/>
      <c r="H133" s="83"/>
      <c r="I133" s="83"/>
      <c r="J133" s="83"/>
      <c r="K133" s="83"/>
      <c r="L133" s="83"/>
      <c r="M133" s="83"/>
      <c r="N133" s="83"/>
      <c r="O133" s="7"/>
      <c r="P133" s="7"/>
      <c r="Q133" s="83"/>
    </row>
    <row r="134" spans="1:17" ht="12.75" customHeight="1" x14ac:dyDescent="0.25">
      <c r="A134" s="441"/>
      <c r="B134" s="83"/>
      <c r="C134" s="83"/>
      <c r="D134" s="83"/>
      <c r="E134" s="441"/>
      <c r="F134" s="441"/>
      <c r="G134" s="83"/>
      <c r="H134" s="83"/>
      <c r="I134" s="83"/>
      <c r="J134" s="83"/>
      <c r="K134" s="83"/>
      <c r="L134" s="83"/>
      <c r="M134" s="83"/>
      <c r="N134" s="83"/>
      <c r="O134" s="7"/>
      <c r="P134" s="7"/>
      <c r="Q134" s="83"/>
    </row>
    <row r="135" spans="1:17" ht="12.75" customHeight="1" x14ac:dyDescent="0.25">
      <c r="A135" s="441"/>
      <c r="B135" s="83"/>
      <c r="C135" s="83"/>
      <c r="D135" s="83"/>
      <c r="E135" s="441"/>
      <c r="F135" s="441"/>
      <c r="G135" s="83"/>
      <c r="H135" s="83"/>
      <c r="I135" s="83"/>
      <c r="J135" s="83"/>
      <c r="K135" s="83"/>
      <c r="L135" s="83"/>
      <c r="M135" s="83"/>
      <c r="N135" s="83"/>
      <c r="O135" s="7"/>
      <c r="P135" s="7"/>
      <c r="Q135" s="83"/>
    </row>
    <row r="136" spans="1:17" ht="12.75" customHeight="1" x14ac:dyDescent="0.25">
      <c r="A136" s="441"/>
      <c r="B136" s="83"/>
      <c r="C136" s="83"/>
      <c r="D136" s="83"/>
      <c r="E136" s="441"/>
      <c r="F136" s="441"/>
      <c r="G136" s="83"/>
      <c r="H136" s="83"/>
      <c r="I136" s="83"/>
      <c r="J136" s="83"/>
      <c r="K136" s="83"/>
      <c r="L136" s="83"/>
      <c r="M136" s="83"/>
      <c r="N136" s="83"/>
      <c r="O136" s="7"/>
      <c r="P136" s="7"/>
      <c r="Q136" s="83"/>
    </row>
    <row r="137" spans="1:17" ht="12.75" customHeight="1" x14ac:dyDescent="0.25">
      <c r="A137" s="441"/>
      <c r="B137" s="83"/>
      <c r="C137" s="83"/>
      <c r="D137" s="83"/>
      <c r="E137" s="441"/>
      <c r="F137" s="441"/>
      <c r="G137" s="83"/>
      <c r="H137" s="83"/>
      <c r="I137" s="83"/>
      <c r="J137" s="83"/>
      <c r="K137" s="83"/>
      <c r="L137" s="83"/>
      <c r="M137" s="83"/>
      <c r="N137" s="83"/>
      <c r="O137" s="7"/>
      <c r="P137" s="7"/>
      <c r="Q137" s="83"/>
    </row>
    <row r="138" spans="1:17" ht="12.75" customHeight="1" x14ac:dyDescent="0.25">
      <c r="A138" s="441"/>
      <c r="B138" s="83"/>
      <c r="C138" s="83"/>
      <c r="D138" s="83"/>
      <c r="E138" s="441"/>
      <c r="F138" s="441"/>
      <c r="G138" s="83"/>
      <c r="H138" s="83"/>
      <c r="I138" s="83"/>
      <c r="J138" s="83"/>
      <c r="K138" s="83"/>
      <c r="L138" s="83"/>
      <c r="M138" s="83"/>
      <c r="N138" s="83"/>
      <c r="O138" s="7"/>
      <c r="P138" s="7"/>
      <c r="Q138" s="83"/>
    </row>
    <row r="139" spans="1:17" ht="12.75" customHeight="1" x14ac:dyDescent="0.25">
      <c r="A139" s="441"/>
      <c r="B139" s="83"/>
      <c r="C139" s="83"/>
      <c r="D139" s="83"/>
      <c r="E139" s="441"/>
      <c r="F139" s="441"/>
      <c r="G139" s="83"/>
      <c r="H139" s="83"/>
      <c r="I139" s="83"/>
      <c r="J139" s="83"/>
      <c r="K139" s="83"/>
      <c r="L139" s="83"/>
      <c r="M139" s="83"/>
      <c r="N139" s="83"/>
      <c r="O139" s="7"/>
      <c r="P139" s="7"/>
      <c r="Q139" s="83"/>
    </row>
    <row r="140" spans="1:17" ht="12.75" customHeight="1" x14ac:dyDescent="0.25">
      <c r="A140" s="441"/>
      <c r="B140" s="83"/>
      <c r="C140" s="83"/>
      <c r="D140" s="83"/>
      <c r="E140" s="441"/>
      <c r="F140" s="441"/>
      <c r="G140" s="83"/>
      <c r="H140" s="83"/>
      <c r="I140" s="83"/>
      <c r="J140" s="83"/>
      <c r="K140" s="83"/>
      <c r="L140" s="83"/>
      <c r="M140" s="83"/>
      <c r="N140" s="83"/>
      <c r="O140" s="7"/>
      <c r="P140" s="7"/>
      <c r="Q140" s="83"/>
    </row>
    <row r="141" spans="1:17" ht="12.75" customHeight="1" x14ac:dyDescent="0.25">
      <c r="A141" s="441"/>
      <c r="B141" s="83"/>
      <c r="C141" s="83"/>
      <c r="D141" s="83"/>
      <c r="E141" s="441"/>
      <c r="F141" s="441"/>
      <c r="G141" s="83"/>
      <c r="H141" s="83"/>
      <c r="I141" s="83"/>
      <c r="J141" s="83"/>
      <c r="K141" s="83"/>
      <c r="L141" s="83"/>
      <c r="M141" s="83"/>
      <c r="N141" s="83"/>
      <c r="O141" s="7"/>
      <c r="P141" s="7"/>
      <c r="Q141" s="83"/>
    </row>
    <row r="142" spans="1:17" ht="12.75" customHeight="1" x14ac:dyDescent="0.25">
      <c r="A142" s="441"/>
      <c r="B142" s="83"/>
      <c r="C142" s="83"/>
      <c r="D142" s="83"/>
      <c r="E142" s="441"/>
      <c r="F142" s="441"/>
      <c r="G142" s="83"/>
      <c r="H142" s="83"/>
      <c r="I142" s="83"/>
      <c r="J142" s="83"/>
      <c r="K142" s="83"/>
      <c r="L142" s="83"/>
      <c r="M142" s="83"/>
      <c r="N142" s="83"/>
      <c r="O142" s="7"/>
      <c r="P142" s="7"/>
      <c r="Q142" s="83"/>
    </row>
    <row r="143" spans="1:17" ht="12.75" customHeight="1" x14ac:dyDescent="0.25">
      <c r="A143" s="441"/>
      <c r="B143" s="83"/>
      <c r="C143" s="83"/>
      <c r="D143" s="83"/>
      <c r="E143" s="441"/>
      <c r="F143" s="441"/>
      <c r="G143" s="83"/>
      <c r="H143" s="83"/>
      <c r="I143" s="83"/>
      <c r="J143" s="83"/>
      <c r="K143" s="83"/>
      <c r="L143" s="83"/>
      <c r="M143" s="83"/>
      <c r="N143" s="83"/>
      <c r="O143" s="7"/>
      <c r="P143" s="7"/>
      <c r="Q143" s="83"/>
    </row>
    <row r="144" spans="1:17" ht="12.75" customHeight="1" x14ac:dyDescent="0.25">
      <c r="A144" s="441"/>
      <c r="B144" s="83"/>
      <c r="C144" s="83"/>
      <c r="D144" s="83"/>
      <c r="E144" s="441"/>
      <c r="F144" s="441"/>
      <c r="G144" s="83"/>
      <c r="H144" s="83"/>
      <c r="I144" s="83"/>
      <c r="J144" s="83"/>
      <c r="K144" s="83"/>
      <c r="L144" s="83"/>
      <c r="M144" s="83"/>
      <c r="N144" s="83"/>
      <c r="O144" s="7"/>
      <c r="P144" s="7"/>
      <c r="Q144" s="83"/>
    </row>
    <row r="145" spans="1:17" ht="12.75" customHeight="1" x14ac:dyDescent="0.25">
      <c r="A145" s="441"/>
      <c r="B145" s="83"/>
      <c r="C145" s="83"/>
      <c r="D145" s="83"/>
      <c r="E145" s="441"/>
      <c r="F145" s="441"/>
      <c r="G145" s="83"/>
      <c r="H145" s="83"/>
      <c r="I145" s="83"/>
      <c r="J145" s="83"/>
      <c r="K145" s="83"/>
      <c r="L145" s="83"/>
      <c r="M145" s="83"/>
      <c r="N145" s="83"/>
      <c r="O145" s="7"/>
      <c r="P145" s="7"/>
      <c r="Q145" s="83"/>
    </row>
    <row r="146" spans="1:17" ht="12.75" customHeight="1" x14ac:dyDescent="0.25">
      <c r="A146" s="441"/>
      <c r="B146" s="83"/>
      <c r="C146" s="83"/>
      <c r="D146" s="83"/>
      <c r="E146" s="441"/>
      <c r="F146" s="441"/>
      <c r="G146" s="83"/>
      <c r="H146" s="83"/>
      <c r="I146" s="83"/>
      <c r="J146" s="83"/>
      <c r="K146" s="83"/>
      <c r="L146" s="83"/>
      <c r="M146" s="83"/>
      <c r="N146" s="83"/>
      <c r="O146" s="7"/>
      <c r="P146" s="7"/>
      <c r="Q146" s="83"/>
    </row>
    <row r="147" spans="1:17" ht="12.75" customHeight="1" x14ac:dyDescent="0.25">
      <c r="A147" s="441"/>
      <c r="B147" s="83"/>
      <c r="C147" s="83"/>
      <c r="D147" s="83"/>
      <c r="E147" s="441"/>
      <c r="F147" s="441"/>
      <c r="G147" s="83"/>
      <c r="H147" s="83"/>
      <c r="I147" s="83"/>
      <c r="J147" s="83"/>
      <c r="K147" s="83"/>
      <c r="L147" s="83"/>
      <c r="M147" s="83"/>
      <c r="N147" s="83"/>
      <c r="O147" s="7"/>
      <c r="P147" s="7"/>
      <c r="Q147" s="83"/>
    </row>
    <row r="148" spans="1:17" ht="12.75" customHeight="1" x14ac:dyDescent="0.25">
      <c r="A148" s="441"/>
      <c r="B148" s="83"/>
      <c r="C148" s="83"/>
      <c r="D148" s="83"/>
      <c r="E148" s="441"/>
      <c r="F148" s="441"/>
      <c r="G148" s="83"/>
      <c r="H148" s="83"/>
      <c r="I148" s="83"/>
      <c r="J148" s="83"/>
      <c r="K148" s="83"/>
      <c r="L148" s="83"/>
      <c r="M148" s="83"/>
      <c r="N148" s="83"/>
      <c r="O148" s="7"/>
      <c r="P148" s="7"/>
      <c r="Q148" s="83"/>
    </row>
    <row r="149" spans="1:17" ht="12.75" customHeight="1" x14ac:dyDescent="0.25">
      <c r="A149" s="441"/>
      <c r="B149" s="83"/>
      <c r="C149" s="83"/>
      <c r="D149" s="83"/>
      <c r="E149" s="441"/>
      <c r="F149" s="441"/>
      <c r="G149" s="83"/>
      <c r="H149" s="83"/>
      <c r="I149" s="83"/>
      <c r="J149" s="83"/>
      <c r="K149" s="83"/>
      <c r="L149" s="83"/>
      <c r="M149" s="83"/>
      <c r="N149" s="83"/>
      <c r="O149" s="7"/>
      <c r="P149" s="7"/>
      <c r="Q149" s="83"/>
    </row>
    <row r="150" spans="1:17" ht="12.75" customHeight="1" x14ac:dyDescent="0.25">
      <c r="A150" s="441"/>
      <c r="B150" s="83"/>
      <c r="C150" s="83"/>
      <c r="D150" s="83"/>
      <c r="E150" s="441"/>
      <c r="F150" s="441"/>
      <c r="G150" s="83"/>
      <c r="H150" s="83"/>
      <c r="I150" s="83"/>
      <c r="J150" s="83"/>
      <c r="K150" s="83"/>
      <c r="L150" s="83"/>
      <c r="M150" s="83"/>
      <c r="N150" s="83"/>
      <c r="O150" s="7"/>
      <c r="P150" s="7"/>
      <c r="Q150" s="83"/>
    </row>
    <row r="151" spans="1:17" ht="12.75" customHeight="1" x14ac:dyDescent="0.25">
      <c r="A151" s="441"/>
      <c r="B151" s="83"/>
      <c r="C151" s="83"/>
      <c r="D151" s="83"/>
      <c r="E151" s="441"/>
      <c r="F151" s="441"/>
      <c r="G151" s="83"/>
      <c r="H151" s="83"/>
      <c r="I151" s="83"/>
      <c r="J151" s="83"/>
      <c r="K151" s="83"/>
      <c r="L151" s="83"/>
      <c r="M151" s="83"/>
      <c r="N151" s="83"/>
      <c r="O151" s="7"/>
      <c r="P151" s="7"/>
      <c r="Q151" s="83"/>
    </row>
    <row r="152" spans="1:17" ht="12.75" customHeight="1" x14ac:dyDescent="0.25">
      <c r="A152" s="441"/>
      <c r="B152" s="83"/>
      <c r="C152" s="83"/>
      <c r="D152" s="83"/>
      <c r="E152" s="441"/>
      <c r="F152" s="441"/>
      <c r="G152" s="83"/>
      <c r="H152" s="83"/>
      <c r="I152" s="83"/>
      <c r="J152" s="83"/>
      <c r="K152" s="83"/>
      <c r="L152" s="83"/>
      <c r="M152" s="83"/>
      <c r="N152" s="83"/>
      <c r="O152" s="7"/>
      <c r="P152" s="7"/>
      <c r="Q152" s="83"/>
    </row>
    <row r="153" spans="1:17" ht="12.75" customHeight="1" x14ac:dyDescent="0.25">
      <c r="A153" s="441"/>
      <c r="B153" s="83"/>
      <c r="C153" s="83"/>
      <c r="D153" s="83"/>
      <c r="E153" s="441"/>
      <c r="F153" s="441"/>
      <c r="G153" s="83"/>
      <c r="H153" s="83"/>
      <c r="I153" s="83"/>
      <c r="J153" s="83"/>
      <c r="K153" s="83"/>
      <c r="L153" s="83"/>
      <c r="M153" s="83"/>
      <c r="N153" s="83"/>
      <c r="O153" s="7"/>
      <c r="P153" s="7"/>
      <c r="Q153" s="83"/>
    </row>
    <row r="154" spans="1:17" ht="12.75" customHeight="1" x14ac:dyDescent="0.25">
      <c r="A154" s="441"/>
      <c r="B154" s="83"/>
      <c r="C154" s="83"/>
      <c r="D154" s="83"/>
      <c r="E154" s="441"/>
      <c r="F154" s="441"/>
      <c r="G154" s="83"/>
      <c r="H154" s="83"/>
      <c r="I154" s="83"/>
      <c r="J154" s="83"/>
      <c r="K154" s="83"/>
      <c r="L154" s="83"/>
      <c r="M154" s="83"/>
      <c r="N154" s="83"/>
      <c r="O154" s="7"/>
      <c r="P154" s="7"/>
      <c r="Q154" s="83"/>
    </row>
    <row r="155" spans="1:17" ht="12.75" customHeight="1" x14ac:dyDescent="0.25">
      <c r="A155" s="441"/>
      <c r="B155" s="83"/>
      <c r="C155" s="83"/>
      <c r="D155" s="83"/>
      <c r="E155" s="441"/>
      <c r="F155" s="441"/>
      <c r="G155" s="83"/>
      <c r="H155" s="83"/>
      <c r="I155" s="83"/>
      <c r="J155" s="83"/>
      <c r="K155" s="83"/>
      <c r="L155" s="83"/>
      <c r="M155" s="83"/>
      <c r="N155" s="83"/>
      <c r="O155" s="7"/>
      <c r="P155" s="7"/>
      <c r="Q155" s="83"/>
    </row>
    <row r="156" spans="1:17" ht="12.75" customHeight="1" x14ac:dyDescent="0.25">
      <c r="A156" s="441"/>
      <c r="B156" s="83"/>
      <c r="C156" s="83"/>
      <c r="D156" s="83"/>
      <c r="E156" s="441"/>
      <c r="F156" s="441"/>
      <c r="G156" s="83"/>
      <c r="H156" s="83"/>
      <c r="I156" s="83"/>
      <c r="J156" s="83"/>
      <c r="K156" s="83"/>
      <c r="L156" s="83"/>
      <c r="M156" s="83"/>
      <c r="N156" s="83"/>
      <c r="O156" s="7"/>
      <c r="P156" s="7"/>
      <c r="Q156" s="83"/>
    </row>
    <row r="157" spans="1:17" ht="12.75" customHeight="1" x14ac:dyDescent="0.25">
      <c r="A157" s="441"/>
      <c r="B157" s="83"/>
      <c r="C157" s="83"/>
      <c r="D157" s="83"/>
      <c r="E157" s="441"/>
      <c r="F157" s="441"/>
      <c r="G157" s="83"/>
      <c r="H157" s="83"/>
      <c r="I157" s="83"/>
      <c r="J157" s="83"/>
      <c r="K157" s="83"/>
      <c r="L157" s="83"/>
      <c r="M157" s="83"/>
      <c r="N157" s="83"/>
      <c r="O157" s="7"/>
      <c r="P157" s="7"/>
      <c r="Q157" s="83"/>
    </row>
    <row r="158" spans="1:17" ht="12.75" customHeight="1" x14ac:dyDescent="0.25">
      <c r="A158" s="441"/>
      <c r="B158" s="83"/>
      <c r="C158" s="83"/>
      <c r="D158" s="83"/>
      <c r="E158" s="441"/>
      <c r="F158" s="441"/>
      <c r="G158" s="83"/>
      <c r="H158" s="83"/>
      <c r="I158" s="83"/>
      <c r="J158" s="83"/>
      <c r="K158" s="83"/>
      <c r="L158" s="83"/>
      <c r="M158" s="83"/>
      <c r="N158" s="83"/>
      <c r="O158" s="7"/>
      <c r="P158" s="7"/>
      <c r="Q158" s="83"/>
    </row>
    <row r="159" spans="1:17" ht="12.75" customHeight="1" x14ac:dyDescent="0.25">
      <c r="A159" s="441"/>
      <c r="B159" s="83"/>
      <c r="C159" s="83"/>
      <c r="D159" s="83"/>
      <c r="E159" s="441"/>
      <c r="F159" s="441"/>
      <c r="G159" s="83"/>
      <c r="H159" s="83"/>
      <c r="I159" s="83"/>
      <c r="J159" s="83"/>
      <c r="K159" s="83"/>
      <c r="L159" s="83"/>
      <c r="M159" s="83"/>
      <c r="N159" s="83"/>
      <c r="O159" s="7"/>
      <c r="P159" s="7"/>
      <c r="Q159" s="83"/>
    </row>
    <row r="160" spans="1:17" ht="12.75" customHeight="1" x14ac:dyDescent="0.25">
      <c r="A160" s="441"/>
      <c r="B160" s="83"/>
      <c r="C160" s="83"/>
      <c r="D160" s="83"/>
      <c r="E160" s="441"/>
      <c r="F160" s="441"/>
      <c r="G160" s="83"/>
      <c r="H160" s="83"/>
      <c r="I160" s="83"/>
      <c r="J160" s="83"/>
      <c r="K160" s="83"/>
      <c r="L160" s="83"/>
      <c r="M160" s="83"/>
      <c r="N160" s="83"/>
      <c r="O160" s="7"/>
      <c r="P160" s="7"/>
      <c r="Q160" s="83"/>
    </row>
    <row r="161" spans="1:17" ht="12.75" customHeight="1" x14ac:dyDescent="0.25">
      <c r="A161" s="441"/>
      <c r="B161" s="83"/>
      <c r="C161" s="83"/>
      <c r="D161" s="83"/>
      <c r="E161" s="441"/>
      <c r="F161" s="441"/>
      <c r="G161" s="83"/>
      <c r="H161" s="83"/>
      <c r="I161" s="83"/>
      <c r="J161" s="83"/>
      <c r="K161" s="83"/>
      <c r="L161" s="83"/>
      <c r="M161" s="83"/>
      <c r="N161" s="83"/>
      <c r="O161" s="7"/>
      <c r="P161" s="7"/>
      <c r="Q161" s="83"/>
    </row>
    <row r="162" spans="1:17" ht="12.75" customHeight="1" x14ac:dyDescent="0.25">
      <c r="A162" s="441"/>
      <c r="B162" s="83"/>
      <c r="C162" s="83"/>
      <c r="D162" s="83"/>
      <c r="E162" s="441"/>
      <c r="F162" s="441"/>
      <c r="G162" s="83"/>
      <c r="H162" s="83"/>
      <c r="I162" s="83"/>
      <c r="J162" s="83"/>
      <c r="K162" s="83"/>
      <c r="L162" s="83"/>
      <c r="M162" s="83"/>
      <c r="N162" s="83"/>
      <c r="O162" s="7"/>
      <c r="P162" s="7"/>
      <c r="Q162" s="83"/>
    </row>
    <row r="163" spans="1:17" ht="12.75" customHeight="1" x14ac:dyDescent="0.25">
      <c r="A163" s="441"/>
      <c r="B163" s="83"/>
      <c r="C163" s="83"/>
      <c r="D163" s="83"/>
      <c r="E163" s="441"/>
      <c r="F163" s="441"/>
      <c r="G163" s="83"/>
      <c r="H163" s="83"/>
      <c r="I163" s="83"/>
      <c r="J163" s="83"/>
      <c r="K163" s="83"/>
      <c r="L163" s="83"/>
      <c r="M163" s="83"/>
      <c r="N163" s="83"/>
      <c r="O163" s="7"/>
      <c r="P163" s="7"/>
      <c r="Q163" s="83"/>
    </row>
    <row r="164" spans="1:17" ht="12.75" customHeight="1" x14ac:dyDescent="0.25">
      <c r="A164" s="441"/>
      <c r="B164" s="83"/>
      <c r="C164" s="83"/>
      <c r="D164" s="83"/>
      <c r="E164" s="441"/>
      <c r="F164" s="441"/>
      <c r="G164" s="83"/>
      <c r="H164" s="83"/>
      <c r="I164" s="83"/>
      <c r="J164" s="83"/>
      <c r="K164" s="83"/>
      <c r="L164" s="83"/>
      <c r="M164" s="83"/>
      <c r="N164" s="83"/>
      <c r="O164" s="7"/>
      <c r="P164" s="7"/>
      <c r="Q164" s="83"/>
    </row>
    <row r="165" spans="1:17" ht="12.75" customHeight="1" x14ac:dyDescent="0.25">
      <c r="A165" s="441"/>
      <c r="B165" s="83"/>
      <c r="C165" s="83"/>
      <c r="D165" s="83"/>
      <c r="E165" s="441"/>
      <c r="F165" s="441"/>
      <c r="G165" s="83"/>
      <c r="H165" s="83"/>
      <c r="I165" s="83"/>
      <c r="J165" s="83"/>
      <c r="K165" s="83"/>
      <c r="L165" s="83"/>
      <c r="M165" s="83"/>
      <c r="N165" s="83"/>
      <c r="O165" s="7"/>
      <c r="P165" s="7"/>
      <c r="Q165" s="83"/>
    </row>
    <row r="166" spans="1:17" ht="12.75" customHeight="1" x14ac:dyDescent="0.25">
      <c r="A166" s="441"/>
      <c r="B166" s="83"/>
      <c r="C166" s="83"/>
      <c r="D166" s="83"/>
      <c r="E166" s="441"/>
      <c r="F166" s="441"/>
      <c r="G166" s="83"/>
      <c r="H166" s="83"/>
      <c r="I166" s="83"/>
      <c r="J166" s="83"/>
      <c r="K166" s="83"/>
      <c r="L166" s="83"/>
      <c r="M166" s="83"/>
      <c r="N166" s="83"/>
      <c r="O166" s="7"/>
      <c r="P166" s="7"/>
      <c r="Q166" s="83"/>
    </row>
    <row r="167" spans="1:17" ht="12.75" customHeight="1" x14ac:dyDescent="0.25">
      <c r="A167" s="441"/>
      <c r="B167" s="83"/>
      <c r="C167" s="83"/>
      <c r="D167" s="83"/>
      <c r="E167" s="441"/>
      <c r="F167" s="441"/>
      <c r="G167" s="83"/>
      <c r="H167" s="83"/>
      <c r="I167" s="83"/>
      <c r="J167" s="83"/>
      <c r="K167" s="83"/>
      <c r="L167" s="83"/>
      <c r="M167" s="83"/>
      <c r="N167" s="83"/>
      <c r="O167" s="7"/>
      <c r="P167" s="7"/>
      <c r="Q167" s="83"/>
    </row>
    <row r="168" spans="1:17" ht="12.75" customHeight="1" x14ac:dyDescent="0.25">
      <c r="A168" s="441"/>
      <c r="B168" s="83"/>
      <c r="C168" s="83"/>
      <c r="D168" s="83"/>
      <c r="E168" s="441"/>
      <c r="F168" s="441"/>
      <c r="G168" s="83"/>
      <c r="H168" s="83"/>
      <c r="I168" s="83"/>
      <c r="J168" s="83"/>
      <c r="K168" s="83"/>
      <c r="L168" s="83"/>
      <c r="M168" s="83"/>
      <c r="N168" s="83"/>
      <c r="O168" s="7"/>
      <c r="P168" s="7"/>
      <c r="Q168" s="83"/>
    </row>
    <row r="169" spans="1:17" ht="12.75" customHeight="1" x14ac:dyDescent="0.25">
      <c r="A169" s="441"/>
      <c r="B169" s="83"/>
      <c r="C169" s="83"/>
      <c r="D169" s="83"/>
      <c r="E169" s="441"/>
      <c r="F169" s="441"/>
      <c r="G169" s="83"/>
      <c r="H169" s="83"/>
      <c r="I169" s="83"/>
      <c r="J169" s="83"/>
      <c r="K169" s="83"/>
      <c r="L169" s="83"/>
      <c r="M169" s="83"/>
      <c r="N169" s="83"/>
      <c r="O169" s="7"/>
      <c r="P169" s="7"/>
      <c r="Q169" s="83"/>
    </row>
    <row r="170" spans="1:17" ht="12.75" customHeight="1" x14ac:dyDescent="0.25">
      <c r="A170" s="441"/>
      <c r="B170" s="83"/>
      <c r="C170" s="83"/>
      <c r="D170" s="83"/>
      <c r="E170" s="441"/>
      <c r="F170" s="441"/>
      <c r="G170" s="83"/>
      <c r="H170" s="83"/>
      <c r="I170" s="83"/>
      <c r="J170" s="83"/>
      <c r="K170" s="83"/>
      <c r="L170" s="83"/>
      <c r="M170" s="83"/>
      <c r="N170" s="83"/>
      <c r="O170" s="7"/>
      <c r="P170" s="7"/>
      <c r="Q170" s="83"/>
    </row>
    <row r="171" spans="1:17" ht="12.75" customHeight="1" x14ac:dyDescent="0.25">
      <c r="A171" s="441"/>
      <c r="B171" s="83"/>
      <c r="C171" s="83"/>
      <c r="D171" s="83"/>
      <c r="E171" s="441"/>
      <c r="F171" s="441"/>
      <c r="G171" s="83"/>
      <c r="H171" s="83"/>
      <c r="I171" s="83"/>
      <c r="J171" s="83"/>
      <c r="K171" s="83"/>
      <c r="L171" s="83"/>
      <c r="M171" s="83"/>
      <c r="N171" s="83"/>
      <c r="O171" s="7"/>
      <c r="P171" s="7"/>
      <c r="Q171" s="83"/>
    </row>
    <row r="172" spans="1:17" ht="12.75" customHeight="1" x14ac:dyDescent="0.25">
      <c r="A172" s="441"/>
      <c r="B172" s="83"/>
      <c r="C172" s="83"/>
      <c r="D172" s="83"/>
      <c r="E172" s="441"/>
      <c r="F172" s="441"/>
      <c r="G172" s="83"/>
      <c r="H172" s="83"/>
      <c r="I172" s="83"/>
      <c r="J172" s="83"/>
      <c r="K172" s="83"/>
      <c r="L172" s="83"/>
      <c r="M172" s="83"/>
      <c r="N172" s="83"/>
      <c r="O172" s="7"/>
      <c r="P172" s="7"/>
      <c r="Q172" s="83"/>
    </row>
    <row r="173" spans="1:17" ht="12.75" customHeight="1" x14ac:dyDescent="0.25">
      <c r="A173" s="441"/>
      <c r="B173" s="83"/>
      <c r="C173" s="83"/>
      <c r="D173" s="83"/>
      <c r="E173" s="441"/>
      <c r="F173" s="441"/>
      <c r="G173" s="83"/>
      <c r="H173" s="83"/>
      <c r="I173" s="83"/>
      <c r="J173" s="83"/>
      <c r="K173" s="83"/>
      <c r="L173" s="83"/>
      <c r="M173" s="83"/>
      <c r="N173" s="83"/>
      <c r="O173" s="7"/>
      <c r="P173" s="7"/>
      <c r="Q173" s="83"/>
    </row>
    <row r="174" spans="1:17" ht="12.75" customHeight="1" x14ac:dyDescent="0.25">
      <c r="A174" s="441"/>
      <c r="B174" s="83"/>
      <c r="C174" s="83"/>
      <c r="D174" s="83"/>
      <c r="E174" s="441"/>
      <c r="F174" s="441"/>
      <c r="G174" s="83"/>
      <c r="H174" s="83"/>
      <c r="I174" s="83"/>
      <c r="J174" s="83"/>
      <c r="K174" s="83"/>
      <c r="L174" s="83"/>
      <c r="M174" s="83"/>
      <c r="N174" s="83"/>
      <c r="O174" s="7"/>
      <c r="P174" s="7"/>
      <c r="Q174" s="83"/>
    </row>
    <row r="175" spans="1:17" ht="12.75" customHeight="1" x14ac:dyDescent="0.25">
      <c r="A175" s="441"/>
      <c r="B175" s="83"/>
      <c r="C175" s="83"/>
      <c r="D175" s="83"/>
      <c r="E175" s="441"/>
      <c r="F175" s="441"/>
      <c r="G175" s="83"/>
      <c r="H175" s="83"/>
      <c r="I175" s="83"/>
      <c r="J175" s="83"/>
      <c r="K175" s="83"/>
      <c r="L175" s="83"/>
      <c r="M175" s="83"/>
      <c r="N175" s="83"/>
      <c r="O175" s="7"/>
      <c r="P175" s="7"/>
      <c r="Q175" s="83"/>
    </row>
    <row r="176" spans="1:17" ht="12.75" customHeight="1" x14ac:dyDescent="0.25">
      <c r="A176" s="441"/>
      <c r="B176" s="83"/>
      <c r="C176" s="83"/>
      <c r="D176" s="83"/>
      <c r="E176" s="441"/>
      <c r="F176" s="441"/>
      <c r="G176" s="83"/>
      <c r="H176" s="83"/>
      <c r="I176" s="83"/>
      <c r="J176" s="83"/>
      <c r="K176" s="83"/>
      <c r="L176" s="83"/>
      <c r="M176" s="83"/>
      <c r="N176" s="83"/>
      <c r="O176" s="7"/>
      <c r="P176" s="7"/>
      <c r="Q176" s="83"/>
    </row>
    <row r="177" spans="1:17" ht="12.75" customHeight="1" x14ac:dyDescent="0.25">
      <c r="A177" s="441"/>
      <c r="B177" s="83"/>
      <c r="C177" s="83"/>
      <c r="D177" s="83"/>
      <c r="E177" s="441"/>
      <c r="F177" s="441"/>
      <c r="G177" s="83"/>
      <c r="H177" s="83"/>
      <c r="I177" s="83"/>
      <c r="J177" s="83"/>
      <c r="K177" s="83"/>
      <c r="L177" s="83"/>
      <c r="M177" s="83"/>
      <c r="N177" s="83"/>
      <c r="O177" s="7"/>
      <c r="P177" s="7"/>
      <c r="Q177" s="83"/>
    </row>
    <row r="178" spans="1:17" ht="12.75" customHeight="1" x14ac:dyDescent="0.25">
      <c r="A178" s="441"/>
      <c r="B178" s="83"/>
      <c r="C178" s="83"/>
      <c r="D178" s="83"/>
      <c r="E178" s="441"/>
      <c r="F178" s="441"/>
      <c r="G178" s="83"/>
      <c r="H178" s="83"/>
      <c r="I178" s="83"/>
      <c r="J178" s="83"/>
      <c r="K178" s="83"/>
      <c r="L178" s="83"/>
      <c r="M178" s="83"/>
      <c r="N178" s="83"/>
      <c r="O178" s="7"/>
      <c r="P178" s="7"/>
      <c r="Q178" s="83"/>
    </row>
    <row r="179" spans="1:17" ht="12.75" customHeight="1" x14ac:dyDescent="0.25">
      <c r="A179" s="441"/>
      <c r="B179" s="83"/>
      <c r="C179" s="83"/>
      <c r="D179" s="83"/>
      <c r="E179" s="441"/>
      <c r="F179" s="441"/>
      <c r="G179" s="83"/>
      <c r="H179" s="83"/>
      <c r="I179" s="83"/>
      <c r="J179" s="83"/>
      <c r="K179" s="83"/>
      <c r="L179" s="83"/>
      <c r="M179" s="83"/>
      <c r="N179" s="83"/>
      <c r="O179" s="7"/>
      <c r="P179" s="7"/>
      <c r="Q179" s="83"/>
    </row>
    <row r="180" spans="1:17" ht="12.75" customHeight="1" x14ac:dyDescent="0.25">
      <c r="A180" s="441"/>
      <c r="B180" s="83"/>
      <c r="C180" s="83"/>
      <c r="D180" s="83"/>
      <c r="E180" s="441"/>
      <c r="F180" s="441"/>
      <c r="G180" s="83"/>
      <c r="H180" s="83"/>
      <c r="I180" s="83"/>
      <c r="J180" s="83"/>
      <c r="K180" s="83"/>
      <c r="L180" s="83"/>
      <c r="M180" s="83"/>
      <c r="N180" s="83"/>
      <c r="O180" s="7"/>
      <c r="P180" s="7"/>
      <c r="Q180" s="83"/>
    </row>
    <row r="181" spans="1:17" ht="12.75" customHeight="1" x14ac:dyDescent="0.25">
      <c r="A181" s="441"/>
      <c r="B181" s="83"/>
      <c r="C181" s="83"/>
      <c r="D181" s="83"/>
      <c r="E181" s="441"/>
      <c r="F181" s="441"/>
      <c r="G181" s="83"/>
      <c r="H181" s="83"/>
      <c r="I181" s="83"/>
      <c r="J181" s="83"/>
      <c r="K181" s="83"/>
      <c r="L181" s="83"/>
      <c r="M181" s="83"/>
      <c r="N181" s="83"/>
      <c r="O181" s="7"/>
      <c r="P181" s="7"/>
      <c r="Q181" s="83"/>
    </row>
    <row r="182" spans="1:17" ht="12.75" customHeight="1" x14ac:dyDescent="0.25">
      <c r="A182" s="441"/>
      <c r="B182" s="83"/>
      <c r="C182" s="83"/>
      <c r="D182" s="83"/>
      <c r="E182" s="441"/>
      <c r="F182" s="441"/>
      <c r="G182" s="83"/>
      <c r="H182" s="83"/>
      <c r="I182" s="83"/>
      <c r="J182" s="83"/>
      <c r="K182" s="83"/>
      <c r="L182" s="83"/>
      <c r="M182" s="83"/>
      <c r="N182" s="83"/>
      <c r="O182" s="7"/>
      <c r="P182" s="7"/>
      <c r="Q182" s="83"/>
    </row>
    <row r="183" spans="1:17" ht="12.75" customHeight="1" x14ac:dyDescent="0.25">
      <c r="A183" s="441"/>
      <c r="B183" s="83"/>
      <c r="C183" s="83"/>
      <c r="D183" s="83"/>
      <c r="E183" s="441"/>
      <c r="F183" s="441"/>
      <c r="G183" s="83"/>
      <c r="H183" s="83"/>
      <c r="I183" s="83"/>
      <c r="J183" s="83"/>
      <c r="K183" s="83"/>
      <c r="L183" s="83"/>
      <c r="M183" s="83"/>
      <c r="N183" s="83"/>
      <c r="O183" s="7"/>
      <c r="P183" s="7"/>
      <c r="Q183" s="83"/>
    </row>
    <row r="184" spans="1:17" ht="12.75" customHeight="1" x14ac:dyDescent="0.25">
      <c r="A184" s="441"/>
      <c r="B184" s="83"/>
      <c r="C184" s="83"/>
      <c r="D184" s="83"/>
      <c r="E184" s="441"/>
      <c r="F184" s="441"/>
      <c r="G184" s="83"/>
      <c r="H184" s="83"/>
      <c r="I184" s="83"/>
      <c r="J184" s="83"/>
      <c r="K184" s="83"/>
      <c r="L184" s="83"/>
      <c r="M184" s="83"/>
      <c r="N184" s="83"/>
      <c r="O184" s="7"/>
      <c r="P184" s="7"/>
      <c r="Q184" s="83"/>
    </row>
    <row r="185" spans="1:17" ht="12.75" customHeight="1" x14ac:dyDescent="0.25">
      <c r="A185" s="441"/>
      <c r="B185" s="83"/>
      <c r="C185" s="83"/>
      <c r="D185" s="83"/>
      <c r="E185" s="441"/>
      <c r="F185" s="441"/>
      <c r="G185" s="83"/>
      <c r="H185" s="83"/>
      <c r="I185" s="83"/>
      <c r="J185" s="83"/>
      <c r="K185" s="83"/>
      <c r="L185" s="83"/>
      <c r="M185" s="83"/>
      <c r="N185" s="83"/>
      <c r="O185" s="7"/>
      <c r="P185" s="7"/>
      <c r="Q185" s="83"/>
    </row>
    <row r="186" spans="1:17" ht="12.75" customHeight="1" x14ac:dyDescent="0.25">
      <c r="A186" s="441"/>
      <c r="B186" s="83"/>
      <c r="C186" s="83"/>
      <c r="D186" s="83"/>
      <c r="E186" s="441"/>
      <c r="F186" s="441"/>
      <c r="G186" s="83"/>
      <c r="H186" s="83"/>
      <c r="I186" s="83"/>
      <c r="J186" s="83"/>
      <c r="K186" s="83"/>
      <c r="L186" s="83"/>
      <c r="M186" s="83"/>
      <c r="N186" s="83"/>
      <c r="O186" s="7"/>
      <c r="P186" s="7"/>
      <c r="Q186" s="83"/>
    </row>
    <row r="187" spans="1:17" ht="12.75" customHeight="1" x14ac:dyDescent="0.25">
      <c r="A187" s="441"/>
      <c r="B187" s="83"/>
      <c r="C187" s="83"/>
      <c r="D187" s="83"/>
      <c r="E187" s="441"/>
      <c r="F187" s="441"/>
      <c r="G187" s="83"/>
      <c r="H187" s="83"/>
      <c r="I187" s="83"/>
      <c r="J187" s="83"/>
      <c r="K187" s="83"/>
      <c r="L187" s="83"/>
      <c r="M187" s="83"/>
      <c r="N187" s="83"/>
      <c r="O187" s="7"/>
      <c r="P187" s="7"/>
      <c r="Q187" s="83"/>
    </row>
    <row r="188" spans="1:17" ht="12.75" customHeight="1" x14ac:dyDescent="0.25">
      <c r="A188" s="441"/>
      <c r="B188" s="83"/>
      <c r="C188" s="83"/>
      <c r="D188" s="83"/>
      <c r="E188" s="441"/>
      <c r="F188" s="441"/>
      <c r="G188" s="83"/>
      <c r="H188" s="83"/>
      <c r="I188" s="83"/>
      <c r="J188" s="83"/>
      <c r="K188" s="83"/>
      <c r="L188" s="83"/>
      <c r="M188" s="83"/>
      <c r="N188" s="83"/>
      <c r="O188" s="7"/>
      <c r="P188" s="7"/>
      <c r="Q188" s="83"/>
    </row>
    <row r="189" spans="1:17" ht="12.75" customHeight="1" x14ac:dyDescent="0.25">
      <c r="A189" s="441"/>
      <c r="B189" s="83"/>
      <c r="C189" s="83"/>
      <c r="D189" s="83"/>
      <c r="E189" s="441"/>
      <c r="F189" s="441"/>
      <c r="G189" s="83"/>
      <c r="H189" s="83"/>
      <c r="I189" s="83"/>
      <c r="J189" s="83"/>
      <c r="K189" s="83"/>
      <c r="L189" s="83"/>
      <c r="M189" s="83"/>
      <c r="N189" s="83"/>
      <c r="O189" s="7"/>
      <c r="P189" s="7"/>
      <c r="Q189" s="83"/>
    </row>
    <row r="190" spans="1:17" ht="12.75" customHeight="1" x14ac:dyDescent="0.25">
      <c r="A190" s="441"/>
      <c r="B190" s="83"/>
      <c r="C190" s="83"/>
      <c r="D190" s="83"/>
      <c r="E190" s="441"/>
      <c r="F190" s="441"/>
      <c r="G190" s="83"/>
      <c r="H190" s="83"/>
      <c r="I190" s="83"/>
      <c r="J190" s="83"/>
      <c r="K190" s="83"/>
      <c r="L190" s="83"/>
      <c r="M190" s="83"/>
      <c r="N190" s="83"/>
      <c r="O190" s="7"/>
      <c r="P190" s="7"/>
      <c r="Q190" s="83"/>
    </row>
    <row r="191" spans="1:17" ht="12.75" customHeight="1" x14ac:dyDescent="0.25">
      <c r="A191" s="441"/>
      <c r="B191" s="83"/>
      <c r="C191" s="83"/>
      <c r="D191" s="83"/>
      <c r="E191" s="441"/>
      <c r="F191" s="441"/>
      <c r="G191" s="83"/>
      <c r="H191" s="83"/>
      <c r="I191" s="83"/>
      <c r="J191" s="83"/>
      <c r="K191" s="83"/>
      <c r="L191" s="83"/>
      <c r="M191" s="83"/>
      <c r="N191" s="83"/>
      <c r="O191" s="7"/>
      <c r="P191" s="7"/>
      <c r="Q191" s="83"/>
    </row>
    <row r="192" spans="1:17" ht="12.75" customHeight="1" x14ac:dyDescent="0.25">
      <c r="A192" s="441"/>
      <c r="B192" s="83"/>
      <c r="C192" s="83"/>
      <c r="D192" s="83"/>
      <c r="E192" s="441"/>
      <c r="F192" s="441"/>
      <c r="G192" s="83"/>
      <c r="H192" s="83"/>
      <c r="I192" s="83"/>
      <c r="J192" s="83"/>
      <c r="K192" s="83"/>
      <c r="L192" s="83"/>
      <c r="M192" s="83"/>
      <c r="N192" s="83"/>
      <c r="O192" s="7"/>
      <c r="P192" s="7"/>
      <c r="Q192" s="83"/>
    </row>
    <row r="193" spans="1:17" ht="12.75" customHeight="1" x14ac:dyDescent="0.25">
      <c r="A193" s="441"/>
      <c r="B193" s="83"/>
      <c r="C193" s="83"/>
      <c r="D193" s="83"/>
      <c r="E193" s="441"/>
      <c r="F193" s="441"/>
      <c r="G193" s="83"/>
      <c r="H193" s="83"/>
      <c r="I193" s="83"/>
      <c r="J193" s="83"/>
      <c r="K193" s="83"/>
      <c r="L193" s="83"/>
      <c r="M193" s="83"/>
      <c r="N193" s="83"/>
      <c r="O193" s="7"/>
      <c r="P193" s="7"/>
      <c r="Q193" s="83"/>
    </row>
    <row r="194" spans="1:17" ht="12.75" customHeight="1" x14ac:dyDescent="0.25">
      <c r="A194" s="441"/>
      <c r="B194" s="83"/>
      <c r="C194" s="83"/>
      <c r="D194" s="83"/>
      <c r="E194" s="441"/>
      <c r="F194" s="441"/>
      <c r="G194" s="83"/>
      <c r="H194" s="83"/>
      <c r="I194" s="83"/>
      <c r="J194" s="83"/>
      <c r="K194" s="83"/>
      <c r="L194" s="83"/>
      <c r="M194" s="83"/>
      <c r="N194" s="83"/>
      <c r="O194" s="7"/>
      <c r="P194" s="7"/>
      <c r="Q194" s="83"/>
    </row>
    <row r="195" spans="1:17" ht="12.75" customHeight="1" x14ac:dyDescent="0.25">
      <c r="A195" s="441"/>
      <c r="B195" s="83"/>
      <c r="C195" s="83"/>
      <c r="D195" s="83"/>
      <c r="E195" s="441"/>
      <c r="F195" s="441"/>
      <c r="G195" s="83"/>
      <c r="H195" s="83"/>
      <c r="I195" s="83"/>
      <c r="J195" s="83"/>
      <c r="K195" s="83"/>
      <c r="L195" s="83"/>
      <c r="M195" s="83"/>
      <c r="N195" s="83"/>
      <c r="O195" s="7"/>
      <c r="P195" s="7"/>
      <c r="Q195" s="83"/>
    </row>
    <row r="196" spans="1:17" ht="12.75" customHeight="1" x14ac:dyDescent="0.25">
      <c r="A196" s="441"/>
      <c r="B196" s="83"/>
      <c r="C196" s="83"/>
      <c r="D196" s="83"/>
      <c r="E196" s="441"/>
      <c r="F196" s="441"/>
      <c r="G196" s="83"/>
      <c r="H196" s="83"/>
      <c r="I196" s="83"/>
      <c r="J196" s="83"/>
      <c r="K196" s="83"/>
      <c r="L196" s="83"/>
      <c r="M196" s="83"/>
      <c r="N196" s="83"/>
      <c r="O196" s="7"/>
      <c r="P196" s="7"/>
      <c r="Q196" s="83"/>
    </row>
    <row r="197" spans="1:17" ht="12.75" customHeight="1" x14ac:dyDescent="0.25">
      <c r="A197" s="441"/>
      <c r="B197" s="83"/>
      <c r="C197" s="83"/>
      <c r="D197" s="83"/>
      <c r="E197" s="441"/>
      <c r="F197" s="441"/>
      <c r="G197" s="83"/>
      <c r="H197" s="83"/>
      <c r="I197" s="83"/>
      <c r="J197" s="83"/>
      <c r="K197" s="83"/>
      <c r="L197" s="83"/>
      <c r="M197" s="83"/>
      <c r="N197" s="83"/>
      <c r="O197" s="7"/>
      <c r="P197" s="7"/>
      <c r="Q197" s="83"/>
    </row>
    <row r="198" spans="1:17" ht="12.75" customHeight="1" x14ac:dyDescent="0.25">
      <c r="A198" s="441"/>
      <c r="B198" s="83"/>
      <c r="C198" s="83"/>
      <c r="D198" s="83"/>
      <c r="E198" s="441"/>
      <c r="F198" s="441"/>
      <c r="G198" s="83"/>
      <c r="H198" s="83"/>
      <c r="I198" s="83"/>
      <c r="J198" s="83"/>
      <c r="K198" s="83"/>
      <c r="L198" s="83"/>
      <c r="M198" s="83"/>
      <c r="N198" s="83"/>
      <c r="O198" s="7"/>
      <c r="P198" s="7"/>
      <c r="Q198" s="83"/>
    </row>
    <row r="199" spans="1:17" ht="12.75" customHeight="1" x14ac:dyDescent="0.25">
      <c r="A199" s="441"/>
      <c r="B199" s="83"/>
      <c r="C199" s="83"/>
      <c r="D199" s="83"/>
      <c r="E199" s="441"/>
      <c r="F199" s="441"/>
      <c r="G199" s="83"/>
      <c r="H199" s="83"/>
      <c r="I199" s="83"/>
      <c r="J199" s="83"/>
      <c r="K199" s="83"/>
      <c r="L199" s="83"/>
      <c r="M199" s="83"/>
      <c r="N199" s="83"/>
      <c r="O199" s="7"/>
      <c r="P199" s="7"/>
      <c r="Q199" s="83"/>
    </row>
    <row r="200" spans="1:17" ht="12.75" customHeight="1" x14ac:dyDescent="0.25">
      <c r="A200" s="441"/>
      <c r="B200" s="83"/>
      <c r="C200" s="83"/>
      <c r="D200" s="83"/>
      <c r="E200" s="441"/>
      <c r="F200" s="441"/>
      <c r="G200" s="83"/>
      <c r="H200" s="83"/>
      <c r="I200" s="83"/>
      <c r="J200" s="83"/>
      <c r="K200" s="83"/>
      <c r="L200" s="83"/>
      <c r="M200" s="83"/>
      <c r="N200" s="83"/>
      <c r="O200" s="7"/>
      <c r="P200" s="7"/>
      <c r="Q200" s="83"/>
    </row>
    <row r="201" spans="1:17" ht="12.75" customHeight="1" x14ac:dyDescent="0.25">
      <c r="A201" s="441"/>
      <c r="B201" s="83"/>
      <c r="C201" s="83"/>
      <c r="D201" s="83"/>
      <c r="E201" s="441"/>
      <c r="F201" s="441"/>
      <c r="G201" s="83"/>
      <c r="H201" s="83"/>
      <c r="I201" s="83"/>
      <c r="J201" s="83"/>
      <c r="K201" s="83"/>
      <c r="L201" s="83"/>
      <c r="M201" s="83"/>
      <c r="N201" s="83"/>
      <c r="O201" s="7"/>
      <c r="P201" s="7"/>
      <c r="Q201" s="83"/>
    </row>
    <row r="202" spans="1:17" ht="12.75" customHeight="1" x14ac:dyDescent="0.25">
      <c r="A202" s="441"/>
      <c r="B202" s="83"/>
      <c r="C202" s="83"/>
      <c r="D202" s="83"/>
      <c r="E202" s="441"/>
      <c r="F202" s="441"/>
      <c r="G202" s="83"/>
      <c r="H202" s="83"/>
      <c r="I202" s="83"/>
      <c r="J202" s="83"/>
      <c r="K202" s="83"/>
      <c r="L202" s="83"/>
      <c r="M202" s="83"/>
      <c r="N202" s="83"/>
      <c r="O202" s="7"/>
      <c r="P202" s="7"/>
      <c r="Q202" s="83"/>
    </row>
    <row r="203" spans="1:17" ht="12.75" customHeight="1" x14ac:dyDescent="0.25">
      <c r="A203" s="441"/>
      <c r="B203" s="83"/>
      <c r="C203" s="83"/>
      <c r="D203" s="83"/>
      <c r="E203" s="441"/>
      <c r="F203" s="441"/>
      <c r="G203" s="83"/>
      <c r="H203" s="83"/>
      <c r="I203" s="83"/>
      <c r="J203" s="83"/>
      <c r="K203" s="83"/>
      <c r="L203" s="83"/>
      <c r="M203" s="83"/>
      <c r="N203" s="83"/>
      <c r="O203" s="7"/>
      <c r="P203" s="7"/>
      <c r="Q203" s="83"/>
    </row>
    <row r="204" spans="1:17" ht="12.75" customHeight="1" x14ac:dyDescent="0.25">
      <c r="A204" s="441"/>
      <c r="B204" s="83"/>
      <c r="C204" s="83"/>
      <c r="D204" s="83"/>
      <c r="E204" s="441"/>
      <c r="F204" s="441"/>
      <c r="G204" s="83"/>
      <c r="H204" s="83"/>
      <c r="I204" s="83"/>
      <c r="J204" s="83"/>
      <c r="K204" s="83"/>
      <c r="L204" s="83"/>
      <c r="M204" s="83"/>
      <c r="N204" s="83"/>
      <c r="O204" s="7"/>
      <c r="P204" s="7"/>
      <c r="Q204" s="83"/>
    </row>
    <row r="205" spans="1:17" ht="12.75" customHeight="1" x14ac:dyDescent="0.25">
      <c r="A205" s="441"/>
      <c r="B205" s="83"/>
      <c r="C205" s="83"/>
      <c r="D205" s="83"/>
      <c r="E205" s="441"/>
      <c r="F205" s="441"/>
      <c r="G205" s="83"/>
      <c r="H205" s="83"/>
      <c r="I205" s="83"/>
      <c r="J205" s="83"/>
      <c r="K205" s="83"/>
      <c r="L205" s="83"/>
      <c r="M205" s="83"/>
      <c r="N205" s="83"/>
      <c r="O205" s="7"/>
      <c r="P205" s="7"/>
      <c r="Q205" s="83"/>
    </row>
    <row r="206" spans="1:17" ht="12.75" customHeight="1" x14ac:dyDescent="0.25">
      <c r="A206" s="441"/>
      <c r="B206" s="83"/>
      <c r="C206" s="83"/>
      <c r="D206" s="83"/>
      <c r="E206" s="441"/>
      <c r="F206" s="441"/>
      <c r="G206" s="83"/>
      <c r="H206" s="83"/>
      <c r="I206" s="83"/>
      <c r="J206" s="83"/>
      <c r="K206" s="83"/>
      <c r="L206" s="83"/>
      <c r="M206" s="83"/>
      <c r="N206" s="83"/>
      <c r="O206" s="7"/>
      <c r="P206" s="7"/>
      <c r="Q206" s="83"/>
    </row>
    <row r="207" spans="1:17" ht="12.75" customHeight="1" x14ac:dyDescent="0.25">
      <c r="A207" s="441"/>
      <c r="B207" s="83"/>
      <c r="C207" s="83"/>
      <c r="D207" s="83"/>
      <c r="E207" s="441"/>
      <c r="F207" s="441"/>
      <c r="G207" s="83"/>
      <c r="H207" s="83"/>
      <c r="I207" s="83"/>
      <c r="J207" s="83"/>
      <c r="K207" s="83"/>
      <c r="L207" s="83"/>
      <c r="M207" s="83"/>
      <c r="N207" s="83"/>
      <c r="O207" s="7"/>
      <c r="P207" s="7"/>
      <c r="Q207" s="83"/>
    </row>
    <row r="208" spans="1:17" ht="12.75" customHeight="1" x14ac:dyDescent="0.25">
      <c r="A208" s="441"/>
      <c r="B208" s="83"/>
      <c r="C208" s="83"/>
      <c r="D208" s="83"/>
      <c r="E208" s="441"/>
      <c r="F208" s="441"/>
      <c r="G208" s="83"/>
      <c r="H208" s="83"/>
      <c r="I208" s="83"/>
      <c r="J208" s="83"/>
      <c r="K208" s="83"/>
      <c r="L208" s="83"/>
      <c r="M208" s="83"/>
      <c r="N208" s="83"/>
      <c r="O208" s="7"/>
      <c r="P208" s="7"/>
      <c r="Q208" s="83"/>
    </row>
    <row r="209" spans="1:17" ht="12.75" customHeight="1" x14ac:dyDescent="0.25">
      <c r="A209" s="441"/>
      <c r="B209" s="83"/>
      <c r="C209" s="83"/>
      <c r="D209" s="83"/>
      <c r="E209" s="441"/>
      <c r="F209" s="441"/>
      <c r="G209" s="83"/>
      <c r="H209" s="83"/>
      <c r="I209" s="83"/>
      <c r="J209" s="83"/>
      <c r="K209" s="83"/>
      <c r="L209" s="83"/>
      <c r="M209" s="83"/>
      <c r="N209" s="83"/>
      <c r="O209" s="7"/>
      <c r="P209" s="7"/>
      <c r="Q209" s="83"/>
    </row>
    <row r="210" spans="1:17" ht="12.75" customHeight="1" x14ac:dyDescent="0.25">
      <c r="A210" s="441"/>
      <c r="B210" s="83"/>
      <c r="C210" s="83"/>
      <c r="D210" s="83"/>
      <c r="E210" s="441"/>
      <c r="F210" s="441"/>
      <c r="G210" s="83"/>
      <c r="H210" s="83"/>
      <c r="I210" s="83"/>
      <c r="J210" s="83"/>
      <c r="K210" s="83"/>
      <c r="L210" s="83"/>
      <c r="M210" s="83"/>
      <c r="N210" s="83"/>
      <c r="O210" s="7"/>
      <c r="P210" s="7"/>
      <c r="Q210" s="83"/>
    </row>
    <row r="211" spans="1:17" ht="12.75" customHeight="1" x14ac:dyDescent="0.25">
      <c r="A211" s="441"/>
      <c r="B211" s="83"/>
      <c r="C211" s="83"/>
      <c r="D211" s="83"/>
      <c r="E211" s="441"/>
      <c r="F211" s="441"/>
      <c r="G211" s="83"/>
      <c r="H211" s="83"/>
      <c r="I211" s="83"/>
      <c r="J211" s="83"/>
      <c r="K211" s="83"/>
      <c r="L211" s="83"/>
      <c r="M211" s="83"/>
      <c r="N211" s="83"/>
      <c r="O211" s="7"/>
      <c r="P211" s="7"/>
      <c r="Q211" s="83"/>
    </row>
    <row r="212" spans="1:17" ht="12.75" customHeight="1" x14ac:dyDescent="0.25">
      <c r="A212" s="441"/>
      <c r="B212" s="83"/>
      <c r="C212" s="83"/>
      <c r="D212" s="83"/>
      <c r="E212" s="441"/>
      <c r="F212" s="441"/>
      <c r="G212" s="83"/>
      <c r="H212" s="83"/>
      <c r="I212" s="83"/>
      <c r="J212" s="83"/>
      <c r="K212" s="83"/>
      <c r="L212" s="83"/>
      <c r="M212" s="83"/>
      <c r="N212" s="83"/>
      <c r="O212" s="7"/>
      <c r="P212" s="7"/>
      <c r="Q212" s="83"/>
    </row>
    <row r="213" spans="1:17" ht="12.75" customHeight="1" x14ac:dyDescent="0.25">
      <c r="A213" s="441"/>
      <c r="B213" s="83"/>
      <c r="C213" s="83"/>
      <c r="D213" s="83"/>
      <c r="E213" s="441"/>
      <c r="F213" s="441"/>
      <c r="G213" s="83"/>
      <c r="H213" s="83"/>
      <c r="I213" s="83"/>
      <c r="J213" s="83"/>
      <c r="K213" s="83"/>
      <c r="L213" s="83"/>
      <c r="M213" s="83"/>
      <c r="N213" s="83"/>
      <c r="O213" s="7"/>
      <c r="P213" s="7"/>
      <c r="Q213" s="83"/>
    </row>
    <row r="214" spans="1:17" ht="12.75" customHeight="1" x14ac:dyDescent="0.25">
      <c r="A214" s="441"/>
      <c r="B214" s="83"/>
      <c r="C214" s="83"/>
      <c r="D214" s="83"/>
      <c r="E214" s="441"/>
      <c r="F214" s="441"/>
      <c r="G214" s="83"/>
      <c r="H214" s="83"/>
      <c r="I214" s="83"/>
      <c r="J214" s="83"/>
      <c r="K214" s="83"/>
      <c r="L214" s="83"/>
      <c r="M214" s="83"/>
      <c r="N214" s="83"/>
      <c r="O214" s="7"/>
      <c r="P214" s="7"/>
      <c r="Q214" s="83"/>
    </row>
    <row r="215" spans="1:17" ht="12.75" customHeight="1" x14ac:dyDescent="0.25">
      <c r="A215" s="441"/>
      <c r="B215" s="83"/>
      <c r="C215" s="83"/>
      <c r="D215" s="83"/>
      <c r="E215" s="441"/>
      <c r="F215" s="441"/>
      <c r="G215" s="83"/>
      <c r="H215" s="83"/>
      <c r="I215" s="83"/>
      <c r="J215" s="83"/>
      <c r="K215" s="83"/>
      <c r="L215" s="83"/>
      <c r="M215" s="83"/>
      <c r="N215" s="83"/>
      <c r="O215" s="7"/>
      <c r="P215" s="7"/>
      <c r="Q215" s="83"/>
    </row>
    <row r="216" spans="1:17" ht="12.75" customHeight="1" x14ac:dyDescent="0.25">
      <c r="A216" s="441"/>
      <c r="B216" s="83"/>
      <c r="C216" s="83"/>
      <c r="D216" s="83"/>
      <c r="E216" s="441"/>
      <c r="F216" s="441"/>
      <c r="G216" s="83"/>
      <c r="H216" s="83"/>
      <c r="I216" s="83"/>
      <c r="J216" s="83"/>
      <c r="K216" s="83"/>
      <c r="L216" s="83"/>
      <c r="M216" s="83"/>
      <c r="N216" s="83"/>
      <c r="O216" s="7"/>
      <c r="P216" s="7"/>
      <c r="Q216" s="83"/>
    </row>
    <row r="217" spans="1:17" ht="12.75" customHeight="1" x14ac:dyDescent="0.25">
      <c r="A217" s="441"/>
      <c r="B217" s="83"/>
      <c r="C217" s="83"/>
      <c r="D217" s="83"/>
      <c r="E217" s="441"/>
      <c r="F217" s="441"/>
      <c r="G217" s="83"/>
      <c r="H217" s="83"/>
      <c r="I217" s="83"/>
      <c r="J217" s="83"/>
      <c r="K217" s="83"/>
      <c r="L217" s="83"/>
      <c r="M217" s="83"/>
      <c r="N217" s="83"/>
      <c r="O217" s="7"/>
      <c r="P217" s="7"/>
      <c r="Q217" s="83"/>
    </row>
    <row r="218" spans="1:17" ht="12.75" customHeight="1" x14ac:dyDescent="0.25">
      <c r="A218" s="441"/>
      <c r="B218" s="83"/>
      <c r="C218" s="83"/>
      <c r="D218" s="83"/>
      <c r="E218" s="441"/>
      <c r="F218" s="441"/>
      <c r="G218" s="83"/>
      <c r="H218" s="83"/>
      <c r="I218" s="83"/>
      <c r="J218" s="83"/>
      <c r="K218" s="83"/>
      <c r="L218" s="83"/>
      <c r="M218" s="83"/>
      <c r="N218" s="83"/>
      <c r="O218" s="7"/>
      <c r="P218" s="7"/>
      <c r="Q218" s="83"/>
    </row>
    <row r="219" spans="1:17" ht="12.75" customHeight="1" x14ac:dyDescent="0.25">
      <c r="A219" s="441"/>
      <c r="B219" s="83"/>
      <c r="C219" s="83"/>
      <c r="D219" s="83"/>
      <c r="E219" s="441"/>
      <c r="F219" s="441"/>
      <c r="G219" s="83"/>
      <c r="H219" s="83"/>
      <c r="I219" s="83"/>
      <c r="J219" s="83"/>
      <c r="K219" s="83"/>
      <c r="L219" s="83"/>
      <c r="M219" s="83"/>
      <c r="N219" s="83"/>
      <c r="O219" s="7"/>
      <c r="P219" s="7"/>
      <c r="Q219" s="83"/>
    </row>
    <row r="220" spans="1:17" ht="12.75" customHeight="1" x14ac:dyDescent="0.25">
      <c r="A220" s="441"/>
      <c r="B220" s="83"/>
      <c r="C220" s="83"/>
      <c r="D220" s="83"/>
      <c r="E220" s="441"/>
      <c r="F220" s="441"/>
      <c r="G220" s="83"/>
      <c r="H220" s="83"/>
      <c r="I220" s="83"/>
      <c r="J220" s="83"/>
      <c r="K220" s="83"/>
      <c r="L220" s="83"/>
      <c r="M220" s="83"/>
      <c r="N220" s="83"/>
      <c r="O220" s="7"/>
      <c r="P220" s="7"/>
      <c r="Q220" s="83"/>
    </row>
    <row r="221" spans="1:17" ht="12.75" customHeight="1" x14ac:dyDescent="0.25">
      <c r="A221" s="441"/>
      <c r="B221" s="83"/>
      <c r="C221" s="83"/>
      <c r="D221" s="83"/>
      <c r="E221" s="441"/>
      <c r="F221" s="441"/>
      <c r="G221" s="83"/>
      <c r="H221" s="83"/>
      <c r="I221" s="83"/>
      <c r="J221" s="83"/>
      <c r="K221" s="83"/>
      <c r="L221" s="83"/>
      <c r="M221" s="83"/>
      <c r="N221" s="83"/>
      <c r="O221" s="7"/>
      <c r="P221" s="7"/>
      <c r="Q221" s="83"/>
    </row>
    <row r="222" spans="1:17" ht="12.75" customHeight="1" x14ac:dyDescent="0.25">
      <c r="A222" s="441"/>
      <c r="B222" s="83"/>
      <c r="C222" s="83"/>
      <c r="D222" s="83"/>
      <c r="E222" s="441"/>
      <c r="F222" s="441"/>
      <c r="G222" s="83"/>
      <c r="H222" s="83"/>
      <c r="I222" s="83"/>
      <c r="J222" s="83"/>
      <c r="K222" s="83"/>
      <c r="L222" s="83"/>
      <c r="M222" s="83"/>
      <c r="N222" s="83"/>
      <c r="O222" s="7"/>
      <c r="P222" s="7"/>
      <c r="Q222" s="83"/>
    </row>
    <row r="223" spans="1:17" ht="12.75" customHeight="1" x14ac:dyDescent="0.25">
      <c r="A223" s="441"/>
      <c r="B223" s="83"/>
      <c r="C223" s="83"/>
      <c r="D223" s="83"/>
      <c r="E223" s="441"/>
      <c r="F223" s="441"/>
      <c r="G223" s="83"/>
      <c r="H223" s="83"/>
      <c r="I223" s="83"/>
      <c r="J223" s="83"/>
      <c r="K223" s="83"/>
      <c r="L223" s="83"/>
      <c r="M223" s="83"/>
      <c r="N223" s="83"/>
      <c r="O223" s="7"/>
      <c r="P223" s="7"/>
      <c r="Q223" s="83"/>
    </row>
    <row r="224" spans="1:17" ht="12.75" customHeight="1" x14ac:dyDescent="0.25">
      <c r="A224" s="441"/>
      <c r="B224" s="83"/>
      <c r="C224" s="83"/>
      <c r="D224" s="83"/>
      <c r="E224" s="441"/>
      <c r="F224" s="441"/>
      <c r="G224" s="83"/>
      <c r="H224" s="83"/>
      <c r="I224" s="83"/>
      <c r="J224" s="83"/>
      <c r="K224" s="83"/>
      <c r="L224" s="83"/>
      <c r="M224" s="83"/>
      <c r="N224" s="83"/>
      <c r="O224" s="7"/>
      <c r="P224" s="7"/>
      <c r="Q224" s="83"/>
    </row>
    <row r="225" spans="1:17" ht="12.75" customHeight="1" x14ac:dyDescent="0.25">
      <c r="A225" s="441"/>
      <c r="B225" s="83"/>
      <c r="C225" s="83"/>
      <c r="D225" s="83"/>
      <c r="E225" s="441"/>
      <c r="F225" s="441"/>
      <c r="G225" s="83"/>
      <c r="H225" s="83"/>
      <c r="I225" s="83"/>
      <c r="J225" s="83"/>
      <c r="K225" s="83"/>
      <c r="L225" s="83"/>
      <c r="M225" s="83"/>
      <c r="N225" s="83"/>
      <c r="O225" s="7"/>
      <c r="P225" s="7"/>
      <c r="Q225" s="83"/>
    </row>
    <row r="226" spans="1:17" ht="12.75" customHeight="1" x14ac:dyDescent="0.25">
      <c r="A226" s="441"/>
      <c r="B226" s="83"/>
      <c r="C226" s="83"/>
      <c r="D226" s="83"/>
      <c r="E226" s="441"/>
      <c r="F226" s="441"/>
      <c r="G226" s="83"/>
      <c r="H226" s="83"/>
      <c r="I226" s="83"/>
      <c r="J226" s="83"/>
      <c r="K226" s="83"/>
      <c r="L226" s="83"/>
      <c r="M226" s="83"/>
      <c r="N226" s="83"/>
      <c r="O226" s="7"/>
      <c r="P226" s="7"/>
      <c r="Q226" s="83"/>
    </row>
    <row r="227" spans="1:17" ht="12.75" customHeight="1" x14ac:dyDescent="0.25">
      <c r="A227" s="441"/>
      <c r="B227" s="83"/>
      <c r="C227" s="83"/>
      <c r="D227" s="83"/>
      <c r="E227" s="441"/>
      <c r="F227" s="441"/>
      <c r="G227" s="83"/>
      <c r="H227" s="83"/>
      <c r="I227" s="83"/>
      <c r="J227" s="83"/>
      <c r="K227" s="83"/>
      <c r="L227" s="83"/>
      <c r="M227" s="83"/>
      <c r="N227" s="83"/>
      <c r="O227" s="7"/>
      <c r="P227" s="7"/>
      <c r="Q227" s="83"/>
    </row>
    <row r="228" spans="1:17" ht="12.75" customHeight="1" x14ac:dyDescent="0.25">
      <c r="A228" s="441"/>
      <c r="B228" s="83"/>
      <c r="C228" s="83"/>
      <c r="D228" s="83"/>
      <c r="E228" s="441"/>
      <c r="F228" s="441"/>
      <c r="G228" s="83"/>
      <c r="H228" s="83"/>
      <c r="I228" s="83"/>
      <c r="J228" s="83"/>
      <c r="K228" s="83"/>
      <c r="L228" s="83"/>
      <c r="M228" s="83"/>
      <c r="N228" s="83"/>
      <c r="O228" s="7"/>
      <c r="P228" s="7"/>
      <c r="Q228" s="83"/>
    </row>
    <row r="229" spans="1:17" ht="12.75" customHeight="1" x14ac:dyDescent="0.25">
      <c r="A229" s="441"/>
      <c r="B229" s="83"/>
      <c r="C229" s="83"/>
      <c r="D229" s="83"/>
      <c r="E229" s="441"/>
      <c r="F229" s="441"/>
      <c r="G229" s="83"/>
      <c r="H229" s="83"/>
      <c r="I229" s="83"/>
      <c r="J229" s="83"/>
      <c r="K229" s="83"/>
      <c r="L229" s="83"/>
      <c r="M229" s="83"/>
      <c r="N229" s="83"/>
      <c r="O229" s="7"/>
      <c r="P229" s="7"/>
      <c r="Q229" s="83"/>
    </row>
    <row r="230" spans="1:17" ht="12.75" customHeight="1" x14ac:dyDescent="0.25">
      <c r="A230" s="441"/>
      <c r="B230" s="83"/>
      <c r="C230" s="83"/>
      <c r="D230" s="83"/>
      <c r="E230" s="441"/>
      <c r="F230" s="441"/>
      <c r="G230" s="83"/>
      <c r="H230" s="83"/>
      <c r="I230" s="83"/>
      <c r="J230" s="83"/>
      <c r="K230" s="83"/>
      <c r="L230" s="83"/>
      <c r="M230" s="83"/>
      <c r="N230" s="83"/>
      <c r="O230" s="7"/>
      <c r="P230" s="7"/>
      <c r="Q230" s="83"/>
    </row>
    <row r="231" spans="1:17" ht="12.75" customHeight="1" x14ac:dyDescent="0.25">
      <c r="A231" s="441"/>
      <c r="B231" s="83"/>
      <c r="C231" s="83"/>
      <c r="D231" s="83"/>
      <c r="E231" s="441"/>
      <c r="F231" s="441"/>
      <c r="G231" s="83"/>
      <c r="H231" s="83"/>
      <c r="I231" s="83"/>
      <c r="J231" s="83"/>
      <c r="K231" s="83"/>
      <c r="L231" s="83"/>
      <c r="M231" s="83"/>
      <c r="N231" s="83"/>
      <c r="O231" s="7"/>
      <c r="P231" s="7"/>
      <c r="Q231" s="83"/>
    </row>
    <row r="232" spans="1:17" ht="12.75" customHeight="1" x14ac:dyDescent="0.25">
      <c r="A232" s="441"/>
      <c r="B232" s="83"/>
      <c r="C232" s="83"/>
      <c r="D232" s="83"/>
      <c r="E232" s="441"/>
      <c r="F232" s="441"/>
      <c r="G232" s="83"/>
      <c r="H232" s="83"/>
      <c r="I232" s="83"/>
      <c r="J232" s="83"/>
      <c r="K232" s="83"/>
      <c r="L232" s="83"/>
      <c r="M232" s="83"/>
      <c r="N232" s="83"/>
      <c r="O232" s="7"/>
      <c r="P232" s="7"/>
      <c r="Q232" s="83"/>
    </row>
    <row r="233" spans="1:17" ht="12.75" customHeight="1" x14ac:dyDescent="0.25">
      <c r="A233" s="441"/>
      <c r="B233" s="83"/>
      <c r="C233" s="83"/>
      <c r="D233" s="83"/>
      <c r="E233" s="441"/>
      <c r="F233" s="441"/>
      <c r="G233" s="83"/>
      <c r="H233" s="83"/>
      <c r="I233" s="83"/>
      <c r="J233" s="83"/>
      <c r="K233" s="83"/>
      <c r="L233" s="83"/>
      <c r="M233" s="83"/>
      <c r="N233" s="83"/>
      <c r="O233" s="7"/>
      <c r="P233" s="7"/>
      <c r="Q233" s="83"/>
    </row>
    <row r="234" spans="1:17" ht="12.75" customHeight="1" x14ac:dyDescent="0.25">
      <c r="A234" s="441"/>
      <c r="B234" s="83"/>
      <c r="C234" s="83"/>
      <c r="D234" s="83"/>
      <c r="E234" s="441"/>
      <c r="F234" s="441"/>
      <c r="G234" s="83"/>
      <c r="H234" s="83"/>
      <c r="I234" s="83"/>
      <c r="J234" s="83"/>
      <c r="K234" s="83"/>
      <c r="L234" s="83"/>
      <c r="M234" s="83"/>
      <c r="N234" s="83"/>
      <c r="O234" s="7"/>
      <c r="P234" s="7"/>
      <c r="Q234" s="83"/>
    </row>
    <row r="235" spans="1:17" ht="12.75" customHeight="1" x14ac:dyDescent="0.25">
      <c r="A235" s="441"/>
      <c r="B235" s="83"/>
      <c r="C235" s="83"/>
      <c r="D235" s="83"/>
      <c r="E235" s="441"/>
      <c r="F235" s="441"/>
      <c r="G235" s="83"/>
      <c r="H235" s="83"/>
      <c r="I235" s="83"/>
      <c r="J235" s="83"/>
      <c r="K235" s="83"/>
      <c r="L235" s="83"/>
      <c r="M235" s="83"/>
      <c r="N235" s="83"/>
      <c r="O235" s="7"/>
      <c r="P235" s="7"/>
      <c r="Q235" s="83"/>
    </row>
    <row r="236" spans="1:17" ht="12.75" customHeight="1" x14ac:dyDescent="0.25">
      <c r="A236" s="441"/>
      <c r="B236" s="83"/>
      <c r="C236" s="83"/>
      <c r="D236" s="83"/>
      <c r="E236" s="441"/>
      <c r="F236" s="441"/>
      <c r="G236" s="83"/>
      <c r="H236" s="83"/>
      <c r="I236" s="83"/>
      <c r="J236" s="83"/>
      <c r="K236" s="83"/>
      <c r="L236" s="83"/>
      <c r="M236" s="83"/>
      <c r="N236" s="83"/>
      <c r="O236" s="7"/>
      <c r="P236" s="7"/>
      <c r="Q236" s="83"/>
    </row>
    <row r="237" spans="1:17" ht="12.75" customHeight="1" x14ac:dyDescent="0.25">
      <c r="A237" s="441"/>
      <c r="B237" s="83"/>
      <c r="C237" s="83"/>
      <c r="D237" s="83"/>
      <c r="E237" s="441"/>
      <c r="F237" s="441"/>
      <c r="G237" s="83"/>
      <c r="H237" s="83"/>
      <c r="I237" s="83"/>
      <c r="J237" s="83"/>
      <c r="K237" s="83"/>
      <c r="L237" s="83"/>
      <c r="M237" s="83"/>
      <c r="N237" s="83"/>
      <c r="O237" s="7"/>
      <c r="P237" s="7"/>
      <c r="Q237" s="83"/>
    </row>
    <row r="238" spans="1:17" ht="12.75" customHeight="1" x14ac:dyDescent="0.25">
      <c r="A238" s="441"/>
      <c r="B238" s="83"/>
      <c r="C238" s="83"/>
      <c r="D238" s="83"/>
      <c r="E238" s="441"/>
      <c r="F238" s="441"/>
      <c r="G238" s="83"/>
      <c r="H238" s="83"/>
      <c r="I238" s="83"/>
      <c r="J238" s="83"/>
      <c r="K238" s="83"/>
      <c r="L238" s="83"/>
      <c r="M238" s="83"/>
      <c r="N238" s="83"/>
      <c r="O238" s="7"/>
      <c r="P238" s="7"/>
      <c r="Q238" s="83"/>
    </row>
    <row r="239" spans="1:17" ht="12.75" customHeight="1" x14ac:dyDescent="0.25">
      <c r="A239" s="441"/>
      <c r="B239" s="83"/>
      <c r="C239" s="83"/>
      <c r="D239" s="83"/>
      <c r="E239" s="441"/>
      <c r="F239" s="441"/>
      <c r="G239" s="83"/>
      <c r="H239" s="83"/>
      <c r="I239" s="83"/>
      <c r="J239" s="83"/>
      <c r="K239" s="83"/>
      <c r="L239" s="83"/>
      <c r="M239" s="83"/>
      <c r="N239" s="83"/>
      <c r="O239" s="7"/>
      <c r="P239" s="7"/>
      <c r="Q239" s="83"/>
    </row>
    <row r="240" spans="1:17" ht="12.75" customHeight="1" x14ac:dyDescent="0.25">
      <c r="A240" s="441"/>
      <c r="B240" s="83"/>
      <c r="C240" s="83"/>
      <c r="D240" s="83"/>
      <c r="E240" s="441"/>
      <c r="F240" s="441"/>
      <c r="G240" s="83"/>
      <c r="H240" s="83"/>
      <c r="I240" s="83"/>
      <c r="J240" s="83"/>
      <c r="K240" s="83"/>
      <c r="L240" s="83"/>
      <c r="M240" s="83"/>
      <c r="N240" s="83"/>
      <c r="O240" s="7"/>
      <c r="P240" s="7"/>
      <c r="Q240" s="83"/>
    </row>
    <row r="241" spans="1:17" ht="12.75" customHeight="1" x14ac:dyDescent="0.25">
      <c r="A241" s="441"/>
      <c r="B241" s="83"/>
      <c r="C241" s="83"/>
      <c r="D241" s="83"/>
      <c r="E241" s="441"/>
      <c r="F241" s="441"/>
      <c r="G241" s="83"/>
      <c r="H241" s="83"/>
      <c r="I241" s="83"/>
      <c r="J241" s="83"/>
      <c r="K241" s="83"/>
      <c r="L241" s="83"/>
      <c r="M241" s="83"/>
      <c r="N241" s="83"/>
      <c r="O241" s="7"/>
      <c r="P241" s="7"/>
      <c r="Q241" s="83"/>
    </row>
    <row r="242" spans="1:17" ht="12.75" customHeight="1" x14ac:dyDescent="0.25">
      <c r="A242" s="441"/>
      <c r="B242" s="83"/>
      <c r="C242" s="83"/>
      <c r="D242" s="83"/>
      <c r="E242" s="441"/>
      <c r="F242" s="441"/>
      <c r="G242" s="83"/>
      <c r="H242" s="83"/>
      <c r="I242" s="83"/>
      <c r="J242" s="83"/>
      <c r="K242" s="83"/>
      <c r="L242" s="83"/>
      <c r="M242" s="83"/>
      <c r="N242" s="83"/>
      <c r="O242" s="7"/>
      <c r="P242" s="7"/>
      <c r="Q242" s="83"/>
    </row>
    <row r="243" spans="1:17" ht="12.75" customHeight="1" x14ac:dyDescent="0.25">
      <c r="A243" s="441"/>
      <c r="B243" s="83"/>
      <c r="C243" s="83"/>
      <c r="D243" s="83"/>
      <c r="E243" s="441"/>
      <c r="F243" s="441"/>
      <c r="G243" s="83"/>
      <c r="H243" s="83"/>
      <c r="I243" s="83"/>
      <c r="J243" s="83"/>
      <c r="K243" s="83"/>
      <c r="L243" s="83"/>
      <c r="M243" s="83"/>
      <c r="N243" s="83"/>
      <c r="O243" s="7"/>
      <c r="P243" s="7"/>
      <c r="Q243" s="83"/>
    </row>
    <row r="244" spans="1:17" ht="12.75" customHeight="1" x14ac:dyDescent="0.25">
      <c r="A244" s="441"/>
      <c r="B244" s="83"/>
      <c r="C244" s="83"/>
      <c r="D244" s="83"/>
      <c r="E244" s="441"/>
      <c r="F244" s="441"/>
      <c r="G244" s="83"/>
      <c r="H244" s="83"/>
      <c r="I244" s="83"/>
      <c r="J244" s="83"/>
      <c r="K244" s="83"/>
      <c r="L244" s="83"/>
      <c r="M244" s="83"/>
      <c r="N244" s="83"/>
      <c r="O244" s="7"/>
      <c r="P244" s="7"/>
      <c r="Q244" s="83"/>
    </row>
    <row r="245" spans="1:17" ht="12.75" customHeight="1" x14ac:dyDescent="0.25">
      <c r="A245" s="441"/>
      <c r="B245" s="83"/>
      <c r="C245" s="83"/>
      <c r="D245" s="83"/>
      <c r="E245" s="441"/>
      <c r="F245" s="441"/>
      <c r="G245" s="83"/>
      <c r="H245" s="83"/>
      <c r="I245" s="83"/>
      <c r="J245" s="83"/>
      <c r="K245" s="83"/>
      <c r="L245" s="83"/>
      <c r="M245" s="83"/>
      <c r="N245" s="83"/>
      <c r="O245" s="7"/>
      <c r="P245" s="7"/>
      <c r="Q245" s="83"/>
    </row>
    <row r="246" spans="1:17" ht="12.75" customHeight="1" x14ac:dyDescent="0.25">
      <c r="A246" s="441"/>
      <c r="B246" s="83"/>
      <c r="C246" s="83"/>
      <c r="D246" s="83"/>
      <c r="E246" s="441"/>
      <c r="F246" s="441"/>
      <c r="G246" s="83"/>
      <c r="H246" s="83"/>
      <c r="I246" s="83"/>
      <c r="J246" s="83"/>
      <c r="K246" s="83"/>
      <c r="L246" s="83"/>
      <c r="M246" s="83"/>
      <c r="N246" s="83"/>
      <c r="O246" s="7"/>
      <c r="P246" s="7"/>
      <c r="Q246" s="83"/>
    </row>
    <row r="247" spans="1:17" ht="12.75" customHeight="1" x14ac:dyDescent="0.25">
      <c r="A247" s="441"/>
      <c r="B247" s="83"/>
      <c r="C247" s="83"/>
      <c r="D247" s="83"/>
      <c r="E247" s="441"/>
      <c r="F247" s="441"/>
      <c r="G247" s="83"/>
      <c r="H247" s="83"/>
      <c r="I247" s="83"/>
      <c r="J247" s="83"/>
      <c r="K247" s="83"/>
      <c r="L247" s="83"/>
      <c r="M247" s="83"/>
      <c r="N247" s="83"/>
      <c r="O247" s="7"/>
      <c r="P247" s="7"/>
      <c r="Q247" s="83"/>
    </row>
    <row r="248" spans="1:17" ht="12.75" customHeight="1" x14ac:dyDescent="0.25">
      <c r="A248" s="441"/>
      <c r="B248" s="83"/>
      <c r="C248" s="83"/>
      <c r="D248" s="83"/>
      <c r="E248" s="441"/>
      <c r="F248" s="441"/>
      <c r="G248" s="83"/>
      <c r="H248" s="83"/>
      <c r="I248" s="83"/>
      <c r="J248" s="83"/>
      <c r="K248" s="83"/>
      <c r="L248" s="83"/>
      <c r="M248" s="83"/>
      <c r="N248" s="83"/>
      <c r="O248" s="7"/>
      <c r="P248" s="7"/>
      <c r="Q248" s="83"/>
    </row>
    <row r="249" spans="1:17" ht="12.75" customHeight="1" x14ac:dyDescent="0.25">
      <c r="A249" s="441"/>
      <c r="B249" s="83"/>
      <c r="C249" s="83"/>
      <c r="D249" s="83"/>
      <c r="E249" s="441"/>
      <c r="F249" s="441"/>
      <c r="G249" s="83"/>
      <c r="H249" s="83"/>
      <c r="I249" s="83"/>
      <c r="J249" s="83"/>
      <c r="K249" s="83"/>
      <c r="L249" s="83"/>
      <c r="M249" s="83"/>
      <c r="N249" s="83"/>
      <c r="O249" s="7"/>
      <c r="P249" s="7"/>
      <c r="Q249" s="83"/>
    </row>
    <row r="250" spans="1:17" ht="12.75" customHeight="1" x14ac:dyDescent="0.25">
      <c r="A250" s="441"/>
      <c r="B250" s="83"/>
      <c r="C250" s="83"/>
      <c r="D250" s="83"/>
      <c r="E250" s="441"/>
      <c r="F250" s="441"/>
      <c r="G250" s="83"/>
      <c r="H250" s="83"/>
      <c r="I250" s="83"/>
      <c r="J250" s="83"/>
      <c r="K250" s="83"/>
      <c r="L250" s="83"/>
      <c r="M250" s="83"/>
      <c r="N250" s="83"/>
      <c r="O250" s="7"/>
      <c r="P250" s="7"/>
      <c r="Q250" s="83"/>
    </row>
    <row r="251" spans="1:17" ht="12.75" customHeight="1" x14ac:dyDescent="0.25">
      <c r="A251" s="441"/>
      <c r="B251" s="83"/>
      <c r="C251" s="83"/>
      <c r="D251" s="83"/>
      <c r="E251" s="441"/>
      <c r="F251" s="441"/>
      <c r="G251" s="83"/>
      <c r="H251" s="83"/>
      <c r="I251" s="83"/>
      <c r="J251" s="83"/>
      <c r="K251" s="83"/>
      <c r="L251" s="83"/>
      <c r="M251" s="83"/>
      <c r="N251" s="83"/>
      <c r="O251" s="7"/>
      <c r="P251" s="7"/>
      <c r="Q251" s="83"/>
    </row>
    <row r="252" spans="1:17" ht="12.75" customHeight="1" x14ac:dyDescent="0.25">
      <c r="A252" s="441"/>
      <c r="B252" s="83"/>
      <c r="C252" s="83"/>
      <c r="D252" s="83"/>
      <c r="E252" s="441"/>
      <c r="F252" s="441"/>
      <c r="G252" s="83"/>
      <c r="H252" s="83"/>
      <c r="I252" s="83"/>
      <c r="J252" s="83"/>
      <c r="K252" s="83"/>
      <c r="L252" s="83"/>
      <c r="M252" s="83"/>
      <c r="N252" s="83"/>
      <c r="O252" s="7"/>
      <c r="P252" s="7"/>
      <c r="Q252" s="83"/>
    </row>
    <row r="253" spans="1:17" ht="12.75" customHeight="1" x14ac:dyDescent="0.25">
      <c r="A253" s="441"/>
      <c r="B253" s="83"/>
      <c r="C253" s="83"/>
      <c r="D253" s="83"/>
      <c r="E253" s="441"/>
      <c r="F253" s="441"/>
      <c r="G253" s="83"/>
      <c r="H253" s="83"/>
      <c r="I253" s="83"/>
      <c r="J253" s="83"/>
      <c r="K253" s="83"/>
      <c r="L253" s="83"/>
      <c r="M253" s="83"/>
      <c r="N253" s="83"/>
      <c r="O253" s="7"/>
      <c r="P253" s="7"/>
      <c r="Q253" s="83"/>
    </row>
    <row r="254" spans="1:17" ht="12.75" customHeight="1" x14ac:dyDescent="0.25">
      <c r="A254" s="441"/>
      <c r="B254" s="83"/>
      <c r="C254" s="83"/>
      <c r="D254" s="83"/>
      <c r="E254" s="441"/>
      <c r="F254" s="441"/>
      <c r="G254" s="83"/>
      <c r="H254" s="83"/>
      <c r="I254" s="83"/>
      <c r="J254" s="83"/>
      <c r="K254" s="83"/>
      <c r="L254" s="83"/>
      <c r="M254" s="83"/>
      <c r="N254" s="83"/>
      <c r="O254" s="7"/>
      <c r="P254" s="7"/>
      <c r="Q254" s="83"/>
    </row>
    <row r="255" spans="1:17" ht="12.75" customHeight="1" x14ac:dyDescent="0.25">
      <c r="A255" s="441"/>
      <c r="B255" s="83"/>
      <c r="C255" s="83"/>
      <c r="D255" s="83"/>
      <c r="E255" s="441"/>
      <c r="F255" s="441"/>
      <c r="G255" s="83"/>
      <c r="H255" s="83"/>
      <c r="I255" s="83"/>
      <c r="J255" s="83"/>
      <c r="K255" s="83"/>
      <c r="L255" s="83"/>
      <c r="M255" s="83"/>
      <c r="N255" s="83"/>
      <c r="O255" s="7"/>
      <c r="P255" s="7"/>
      <c r="Q255" s="83"/>
    </row>
    <row r="256" spans="1:17" ht="12.75" customHeight="1" x14ac:dyDescent="0.25">
      <c r="A256" s="441"/>
      <c r="B256" s="83"/>
      <c r="C256" s="83"/>
      <c r="D256" s="83"/>
      <c r="E256" s="441"/>
      <c r="F256" s="441"/>
      <c r="G256" s="83"/>
      <c r="H256" s="83"/>
      <c r="I256" s="83"/>
      <c r="J256" s="83"/>
      <c r="K256" s="83"/>
      <c r="L256" s="83"/>
      <c r="M256" s="83"/>
      <c r="N256" s="83"/>
      <c r="O256" s="7"/>
      <c r="P256" s="7"/>
      <c r="Q256" s="83"/>
    </row>
    <row r="257" spans="1:17" ht="12.75" customHeight="1" x14ac:dyDescent="0.25">
      <c r="A257" s="441"/>
      <c r="B257" s="83"/>
      <c r="C257" s="83"/>
      <c r="D257" s="83"/>
      <c r="E257" s="441"/>
      <c r="F257" s="441"/>
      <c r="G257" s="83"/>
      <c r="H257" s="83"/>
      <c r="I257" s="83"/>
      <c r="J257" s="83"/>
      <c r="K257" s="83"/>
      <c r="L257" s="83"/>
      <c r="M257" s="83"/>
      <c r="N257" s="83"/>
      <c r="O257" s="7"/>
      <c r="P257" s="7"/>
      <c r="Q257" s="83"/>
    </row>
    <row r="258" spans="1:17" ht="12.75" customHeight="1" x14ac:dyDescent="0.25">
      <c r="A258" s="441"/>
      <c r="B258" s="83"/>
      <c r="C258" s="83"/>
      <c r="D258" s="83"/>
      <c r="E258" s="441"/>
      <c r="F258" s="441"/>
      <c r="G258" s="83"/>
      <c r="H258" s="83"/>
      <c r="I258" s="83"/>
      <c r="J258" s="83"/>
      <c r="K258" s="83"/>
      <c r="L258" s="83"/>
      <c r="M258" s="83"/>
      <c r="N258" s="83"/>
      <c r="O258" s="7"/>
      <c r="P258" s="7"/>
      <c r="Q258" s="83"/>
    </row>
    <row r="259" spans="1:17" ht="12.75" customHeight="1" x14ac:dyDescent="0.25">
      <c r="A259" s="441"/>
      <c r="B259" s="83"/>
      <c r="C259" s="83"/>
      <c r="D259" s="83"/>
      <c r="E259" s="441"/>
      <c r="F259" s="441"/>
      <c r="G259" s="83"/>
      <c r="H259" s="83"/>
      <c r="I259" s="83"/>
      <c r="J259" s="83"/>
      <c r="K259" s="83"/>
      <c r="L259" s="83"/>
      <c r="M259" s="83"/>
      <c r="N259" s="83"/>
      <c r="O259" s="7"/>
      <c r="P259" s="7"/>
      <c r="Q259" s="83"/>
    </row>
    <row r="260" spans="1:17" ht="12.75" customHeight="1" x14ac:dyDescent="0.25">
      <c r="A260" s="441"/>
      <c r="B260" s="83"/>
      <c r="C260" s="83"/>
      <c r="D260" s="83"/>
      <c r="E260" s="441"/>
      <c r="F260" s="441"/>
      <c r="G260" s="83"/>
      <c r="H260" s="83"/>
      <c r="I260" s="83"/>
      <c r="J260" s="83"/>
      <c r="K260" s="83"/>
      <c r="L260" s="83"/>
      <c r="M260" s="83"/>
      <c r="N260" s="83"/>
      <c r="O260" s="7"/>
      <c r="P260" s="7"/>
      <c r="Q260" s="83"/>
    </row>
    <row r="261" spans="1:17" ht="12.75" customHeight="1" x14ac:dyDescent="0.25">
      <c r="A261" s="441"/>
      <c r="B261" s="83"/>
      <c r="C261" s="83"/>
      <c r="D261" s="83"/>
      <c r="E261" s="441"/>
      <c r="F261" s="441"/>
      <c r="G261" s="83"/>
      <c r="H261" s="83"/>
      <c r="I261" s="83"/>
      <c r="J261" s="83"/>
      <c r="K261" s="83"/>
      <c r="L261" s="83"/>
      <c r="M261" s="83"/>
      <c r="N261" s="83"/>
      <c r="O261" s="7"/>
      <c r="P261" s="7"/>
      <c r="Q261" s="83"/>
    </row>
    <row r="262" spans="1:17" ht="12.75" customHeight="1" x14ac:dyDescent="0.25">
      <c r="A262" s="441"/>
      <c r="B262" s="83"/>
      <c r="C262" s="83"/>
      <c r="D262" s="83"/>
      <c r="E262" s="441"/>
      <c r="F262" s="441"/>
      <c r="G262" s="83"/>
      <c r="H262" s="83"/>
      <c r="I262" s="83"/>
      <c r="J262" s="83"/>
      <c r="K262" s="83"/>
      <c r="L262" s="83"/>
      <c r="M262" s="83"/>
      <c r="N262" s="83"/>
      <c r="O262" s="7"/>
      <c r="P262" s="7"/>
      <c r="Q262" s="83"/>
    </row>
    <row r="263" spans="1:17" ht="12.75" customHeight="1" x14ac:dyDescent="0.25">
      <c r="A263" s="441"/>
      <c r="B263" s="83"/>
      <c r="C263" s="83"/>
      <c r="D263" s="83"/>
      <c r="E263" s="441"/>
      <c r="F263" s="441"/>
      <c r="G263" s="83"/>
      <c r="H263" s="83"/>
      <c r="I263" s="83"/>
      <c r="J263" s="83"/>
      <c r="K263" s="83"/>
      <c r="L263" s="83"/>
      <c r="M263" s="83"/>
      <c r="N263" s="83"/>
      <c r="O263" s="7"/>
      <c r="P263" s="7"/>
      <c r="Q263" s="83"/>
    </row>
    <row r="264" spans="1:17" ht="12.75" customHeight="1" x14ac:dyDescent="0.25">
      <c r="A264" s="441"/>
      <c r="B264" s="83"/>
      <c r="C264" s="83"/>
      <c r="D264" s="83"/>
      <c r="E264" s="441"/>
      <c r="F264" s="441"/>
      <c r="G264" s="83"/>
      <c r="H264" s="83"/>
      <c r="I264" s="83"/>
      <c r="J264" s="83"/>
      <c r="K264" s="83"/>
      <c r="L264" s="83"/>
      <c r="M264" s="83"/>
      <c r="N264" s="83"/>
      <c r="O264" s="7"/>
      <c r="P264" s="7"/>
      <c r="Q264" s="83"/>
    </row>
    <row r="265" spans="1:17" ht="12.75" customHeight="1" x14ac:dyDescent="0.25">
      <c r="A265" s="441"/>
      <c r="B265" s="83"/>
      <c r="C265" s="83"/>
      <c r="D265" s="83"/>
      <c r="E265" s="441"/>
      <c r="F265" s="441"/>
      <c r="G265" s="83"/>
      <c r="H265" s="83"/>
      <c r="I265" s="83"/>
      <c r="J265" s="83"/>
      <c r="K265" s="83"/>
      <c r="L265" s="83"/>
      <c r="M265" s="83"/>
      <c r="N265" s="83"/>
      <c r="O265" s="7"/>
      <c r="P265" s="7"/>
      <c r="Q265" s="83"/>
    </row>
    <row r="266" spans="1:17" ht="12.75" customHeight="1" x14ac:dyDescent="0.25">
      <c r="A266" s="441"/>
      <c r="B266" s="83"/>
      <c r="C266" s="83"/>
      <c r="D266" s="83"/>
      <c r="E266" s="441"/>
      <c r="F266" s="441"/>
      <c r="G266" s="83"/>
      <c r="H266" s="83"/>
      <c r="I266" s="83"/>
      <c r="J266" s="83"/>
      <c r="K266" s="83"/>
      <c r="L266" s="83"/>
      <c r="M266" s="83"/>
      <c r="N266" s="83"/>
      <c r="O266" s="7"/>
      <c r="P266" s="7"/>
      <c r="Q266" s="83"/>
    </row>
    <row r="267" spans="1:17" ht="12.75" customHeight="1" x14ac:dyDescent="0.25">
      <c r="A267" s="441"/>
      <c r="B267" s="83"/>
      <c r="C267" s="83"/>
      <c r="D267" s="83"/>
      <c r="E267" s="441"/>
      <c r="F267" s="441"/>
      <c r="G267" s="83"/>
      <c r="H267" s="83"/>
      <c r="I267" s="83"/>
      <c r="J267" s="83"/>
      <c r="K267" s="83"/>
      <c r="L267" s="83"/>
      <c r="M267" s="83"/>
      <c r="N267" s="83"/>
      <c r="O267" s="7"/>
      <c r="P267" s="7"/>
      <c r="Q267" s="83"/>
    </row>
    <row r="268" spans="1:17" ht="12.75" customHeight="1" x14ac:dyDescent="0.25">
      <c r="A268" s="441"/>
      <c r="B268" s="83"/>
      <c r="C268" s="83"/>
      <c r="D268" s="83"/>
      <c r="E268" s="441"/>
      <c r="F268" s="441"/>
      <c r="G268" s="83"/>
      <c r="H268" s="83"/>
      <c r="I268" s="83"/>
      <c r="J268" s="83"/>
      <c r="K268" s="83"/>
      <c r="L268" s="83"/>
      <c r="M268" s="83"/>
      <c r="N268" s="83"/>
      <c r="O268" s="7"/>
      <c r="P268" s="7"/>
      <c r="Q268" s="83"/>
    </row>
    <row r="269" spans="1:17" ht="12.75" customHeight="1" x14ac:dyDescent="0.25">
      <c r="A269" s="441"/>
      <c r="B269" s="83"/>
      <c r="C269" s="83"/>
      <c r="D269" s="83"/>
      <c r="E269" s="441"/>
      <c r="F269" s="441"/>
      <c r="G269" s="83"/>
      <c r="H269" s="83"/>
      <c r="I269" s="83"/>
      <c r="J269" s="83"/>
      <c r="K269" s="83"/>
      <c r="L269" s="83"/>
      <c r="M269" s="83"/>
      <c r="N269" s="83"/>
      <c r="O269" s="7"/>
      <c r="P269" s="7"/>
      <c r="Q269" s="83"/>
    </row>
    <row r="270" spans="1:17" ht="12.75" customHeight="1" x14ac:dyDescent="0.25">
      <c r="A270" s="441"/>
      <c r="B270" s="83"/>
      <c r="C270" s="83"/>
      <c r="D270" s="83"/>
      <c r="E270" s="441"/>
      <c r="F270" s="441"/>
      <c r="G270" s="83"/>
      <c r="H270" s="83"/>
      <c r="I270" s="83"/>
      <c r="J270" s="83"/>
      <c r="K270" s="83"/>
      <c r="L270" s="83"/>
      <c r="M270" s="83"/>
      <c r="N270" s="83"/>
      <c r="O270" s="7"/>
      <c r="P270" s="7"/>
      <c r="Q270" s="83"/>
    </row>
    <row r="271" spans="1:17" ht="12.75" customHeight="1" x14ac:dyDescent="0.25">
      <c r="A271" s="441"/>
      <c r="B271" s="83"/>
      <c r="C271" s="83"/>
      <c r="D271" s="83"/>
      <c r="E271" s="441"/>
      <c r="F271" s="441"/>
      <c r="G271" s="83"/>
      <c r="H271" s="83"/>
      <c r="I271" s="83"/>
      <c r="J271" s="83"/>
      <c r="K271" s="83"/>
      <c r="L271" s="83"/>
      <c r="M271" s="83"/>
      <c r="N271" s="83"/>
      <c r="O271" s="7"/>
      <c r="P271" s="7"/>
      <c r="Q271" s="83"/>
    </row>
    <row r="272" spans="1:17" ht="12.75" customHeight="1" x14ac:dyDescent="0.25">
      <c r="A272" s="441"/>
      <c r="B272" s="83"/>
      <c r="C272" s="83"/>
      <c r="D272" s="83"/>
      <c r="E272" s="441"/>
      <c r="F272" s="441"/>
      <c r="G272" s="83"/>
      <c r="H272" s="83"/>
      <c r="I272" s="83"/>
      <c r="J272" s="83"/>
      <c r="K272" s="83"/>
      <c r="L272" s="83"/>
      <c r="M272" s="83"/>
      <c r="N272" s="83"/>
      <c r="O272" s="7"/>
      <c r="P272" s="7"/>
      <c r="Q272" s="83"/>
    </row>
    <row r="273" spans="1:17" ht="12.75" customHeight="1" x14ac:dyDescent="0.25">
      <c r="A273" s="441"/>
      <c r="B273" s="83"/>
      <c r="C273" s="83"/>
      <c r="D273" s="83"/>
      <c r="E273" s="441"/>
      <c r="F273" s="441"/>
      <c r="G273" s="83"/>
      <c r="H273" s="83"/>
      <c r="I273" s="83"/>
      <c r="J273" s="83"/>
      <c r="K273" s="83"/>
      <c r="L273" s="83"/>
      <c r="M273" s="83"/>
      <c r="N273" s="83"/>
      <c r="O273" s="7"/>
      <c r="P273" s="7"/>
      <c r="Q273" s="83"/>
    </row>
    <row r="274" spans="1:17" ht="12.75" customHeight="1" x14ac:dyDescent="0.25">
      <c r="A274" s="441"/>
      <c r="B274" s="83"/>
      <c r="C274" s="83"/>
      <c r="D274" s="83"/>
      <c r="E274" s="441"/>
      <c r="F274" s="441"/>
      <c r="G274" s="83"/>
      <c r="H274" s="83"/>
      <c r="I274" s="83"/>
      <c r="J274" s="83"/>
      <c r="K274" s="83"/>
      <c r="L274" s="83"/>
      <c r="M274" s="83"/>
      <c r="N274" s="83"/>
      <c r="O274" s="7"/>
      <c r="P274" s="7"/>
      <c r="Q274" s="83"/>
    </row>
    <row r="275" spans="1:17" ht="12.75" customHeight="1" x14ac:dyDescent="0.25">
      <c r="A275" s="441"/>
      <c r="B275" s="83"/>
      <c r="C275" s="83"/>
      <c r="D275" s="83"/>
      <c r="E275" s="441"/>
      <c r="F275" s="441"/>
      <c r="G275" s="83"/>
      <c r="H275" s="83"/>
      <c r="I275" s="83"/>
      <c r="J275" s="83"/>
      <c r="K275" s="83"/>
      <c r="L275" s="83"/>
      <c r="M275" s="83"/>
      <c r="N275" s="83"/>
      <c r="O275" s="7"/>
      <c r="P275" s="7"/>
      <c r="Q275" s="83"/>
    </row>
    <row r="276" spans="1:17" ht="12.75" customHeight="1" x14ac:dyDescent="0.25">
      <c r="A276" s="441"/>
      <c r="B276" s="83"/>
      <c r="C276" s="83"/>
      <c r="D276" s="83"/>
      <c r="E276" s="441"/>
      <c r="F276" s="441"/>
      <c r="G276" s="83"/>
      <c r="H276" s="83"/>
      <c r="I276" s="83"/>
      <c r="J276" s="83"/>
      <c r="K276" s="83"/>
      <c r="L276" s="83"/>
      <c r="M276" s="83"/>
      <c r="N276" s="83"/>
      <c r="O276" s="7"/>
      <c r="P276" s="7"/>
      <c r="Q276" s="83"/>
    </row>
    <row r="277" spans="1:17" ht="12.75" customHeight="1" x14ac:dyDescent="0.25">
      <c r="A277" s="441"/>
      <c r="B277" s="83"/>
      <c r="C277" s="83"/>
      <c r="D277" s="83"/>
      <c r="E277" s="441"/>
      <c r="F277" s="441"/>
      <c r="G277" s="83"/>
      <c r="H277" s="83"/>
      <c r="I277" s="83"/>
      <c r="J277" s="83"/>
      <c r="K277" s="83"/>
      <c r="L277" s="83"/>
      <c r="M277" s="83"/>
      <c r="N277" s="83"/>
      <c r="O277" s="7"/>
      <c r="P277" s="7"/>
      <c r="Q277" s="83"/>
    </row>
    <row r="278" spans="1:17" ht="12.75" customHeight="1" x14ac:dyDescent="0.25">
      <c r="A278" s="441"/>
      <c r="B278" s="83"/>
      <c r="C278" s="83"/>
      <c r="D278" s="83"/>
      <c r="E278" s="441"/>
      <c r="F278" s="441"/>
      <c r="G278" s="83"/>
      <c r="H278" s="83"/>
      <c r="I278" s="83"/>
      <c r="J278" s="83"/>
      <c r="K278" s="83"/>
      <c r="L278" s="83"/>
      <c r="M278" s="83"/>
      <c r="N278" s="83"/>
      <c r="O278" s="7"/>
      <c r="P278" s="7"/>
      <c r="Q278" s="83"/>
    </row>
    <row r="279" spans="1:17" ht="12.75" customHeight="1" x14ac:dyDescent="0.25">
      <c r="A279" s="441"/>
      <c r="B279" s="83"/>
      <c r="C279" s="83"/>
      <c r="D279" s="83"/>
      <c r="E279" s="441"/>
      <c r="F279" s="441"/>
      <c r="G279" s="83"/>
      <c r="H279" s="83"/>
      <c r="I279" s="83"/>
      <c r="J279" s="83"/>
      <c r="K279" s="83"/>
      <c r="L279" s="83"/>
      <c r="M279" s="83"/>
      <c r="N279" s="83"/>
      <c r="O279" s="7"/>
      <c r="P279" s="7"/>
      <c r="Q279" s="83"/>
    </row>
    <row r="280" spans="1:17" ht="12.75" customHeight="1" x14ac:dyDescent="0.25">
      <c r="A280" s="441"/>
      <c r="B280" s="83"/>
      <c r="C280" s="83"/>
      <c r="D280" s="83"/>
      <c r="E280" s="441"/>
      <c r="F280" s="441"/>
      <c r="G280" s="83"/>
      <c r="H280" s="83"/>
      <c r="I280" s="83"/>
      <c r="J280" s="83"/>
      <c r="K280" s="83"/>
      <c r="L280" s="83"/>
      <c r="M280" s="83"/>
      <c r="N280" s="83"/>
      <c r="O280" s="7"/>
      <c r="P280" s="7"/>
      <c r="Q280" s="83"/>
    </row>
    <row r="281" spans="1:17" ht="12.75" customHeight="1" x14ac:dyDescent="0.25">
      <c r="A281" s="441"/>
      <c r="B281" s="83"/>
      <c r="C281" s="83"/>
      <c r="D281" s="83"/>
      <c r="E281" s="441"/>
      <c r="F281" s="441"/>
      <c r="G281" s="83"/>
      <c r="H281" s="83"/>
      <c r="I281" s="83"/>
      <c r="J281" s="83"/>
      <c r="K281" s="83"/>
      <c r="L281" s="83"/>
      <c r="M281" s="83"/>
      <c r="N281" s="83"/>
      <c r="O281" s="7"/>
      <c r="P281" s="7"/>
      <c r="Q281" s="83"/>
    </row>
    <row r="282" spans="1:17" ht="12.75" customHeight="1" x14ac:dyDescent="0.25">
      <c r="A282" s="441"/>
      <c r="B282" s="83"/>
      <c r="C282" s="83"/>
      <c r="D282" s="83"/>
      <c r="E282" s="441"/>
      <c r="F282" s="441"/>
      <c r="G282" s="83"/>
      <c r="H282" s="83"/>
      <c r="I282" s="83"/>
      <c r="J282" s="83"/>
      <c r="K282" s="83"/>
      <c r="L282" s="83"/>
      <c r="M282" s="83"/>
      <c r="N282" s="83"/>
      <c r="O282" s="7"/>
      <c r="P282" s="7"/>
      <c r="Q282" s="83"/>
    </row>
    <row r="283" spans="1:17" ht="12.75" customHeight="1" x14ac:dyDescent="0.25">
      <c r="A283" s="441"/>
      <c r="B283" s="83"/>
      <c r="C283" s="83"/>
      <c r="D283" s="83"/>
      <c r="E283" s="441"/>
      <c r="F283" s="441"/>
      <c r="G283" s="83"/>
      <c r="H283" s="83"/>
      <c r="I283" s="83"/>
      <c r="J283" s="83"/>
      <c r="K283" s="83"/>
      <c r="L283" s="83"/>
      <c r="M283" s="83"/>
      <c r="N283" s="83"/>
      <c r="O283" s="7"/>
      <c r="P283" s="7"/>
      <c r="Q283" s="83"/>
    </row>
    <row r="284" spans="1:17" ht="12.75" customHeight="1" x14ac:dyDescent="0.25">
      <c r="A284" s="441"/>
      <c r="B284" s="83"/>
      <c r="C284" s="83"/>
      <c r="D284" s="83"/>
      <c r="E284" s="441"/>
      <c r="F284" s="441"/>
      <c r="G284" s="83"/>
      <c r="H284" s="83"/>
      <c r="I284" s="83"/>
      <c r="J284" s="83"/>
      <c r="K284" s="83"/>
      <c r="L284" s="83"/>
      <c r="M284" s="83"/>
      <c r="N284" s="83"/>
      <c r="O284" s="7"/>
      <c r="P284" s="7"/>
      <c r="Q284" s="83"/>
    </row>
    <row r="285" spans="1:17" ht="12.75" customHeight="1" x14ac:dyDescent="0.25">
      <c r="A285" s="441"/>
      <c r="B285" s="83"/>
      <c r="C285" s="83"/>
      <c r="D285" s="83"/>
      <c r="E285" s="441"/>
      <c r="F285" s="441"/>
      <c r="G285" s="83"/>
      <c r="H285" s="83"/>
      <c r="I285" s="83"/>
      <c r="J285" s="83"/>
      <c r="K285" s="83"/>
      <c r="L285" s="83"/>
      <c r="M285" s="83"/>
      <c r="N285" s="83"/>
      <c r="O285" s="7"/>
      <c r="P285" s="7"/>
      <c r="Q285" s="83"/>
    </row>
    <row r="286" spans="1:17" ht="12.75" customHeight="1" x14ac:dyDescent="0.25">
      <c r="A286" s="441"/>
      <c r="B286" s="83"/>
      <c r="C286" s="83"/>
      <c r="D286" s="83"/>
      <c r="E286" s="441"/>
      <c r="F286" s="441"/>
      <c r="G286" s="83"/>
      <c r="H286" s="83"/>
      <c r="I286" s="83"/>
      <c r="J286" s="83"/>
      <c r="K286" s="83"/>
      <c r="L286" s="83"/>
      <c r="M286" s="83"/>
      <c r="N286" s="83"/>
      <c r="O286" s="7"/>
      <c r="P286" s="7"/>
      <c r="Q286" s="83"/>
    </row>
    <row r="287" spans="1:17" ht="12.75" customHeight="1" x14ac:dyDescent="0.25">
      <c r="A287" s="441"/>
      <c r="B287" s="83"/>
      <c r="C287" s="83"/>
      <c r="D287" s="83"/>
      <c r="E287" s="441"/>
      <c r="F287" s="441"/>
      <c r="G287" s="83"/>
      <c r="H287" s="83"/>
      <c r="I287" s="83"/>
      <c r="J287" s="83"/>
      <c r="K287" s="83"/>
      <c r="L287" s="83"/>
      <c r="M287" s="83"/>
      <c r="N287" s="83"/>
      <c r="O287" s="7"/>
      <c r="P287" s="7"/>
      <c r="Q287" s="83"/>
    </row>
    <row r="288" spans="1:17" ht="12.75" customHeight="1" x14ac:dyDescent="0.25">
      <c r="A288" s="441"/>
      <c r="B288" s="83"/>
      <c r="C288" s="83"/>
      <c r="D288" s="83"/>
      <c r="E288" s="441"/>
      <c r="F288" s="441"/>
      <c r="G288" s="83"/>
      <c r="H288" s="83"/>
      <c r="I288" s="83"/>
      <c r="J288" s="83"/>
      <c r="K288" s="83"/>
      <c r="L288" s="83"/>
      <c r="M288" s="83"/>
      <c r="N288" s="83"/>
      <c r="O288" s="7"/>
      <c r="P288" s="7"/>
      <c r="Q288" s="83"/>
    </row>
    <row r="289" spans="1:17" ht="12.75" customHeight="1" x14ac:dyDescent="0.25">
      <c r="A289" s="441"/>
      <c r="B289" s="83"/>
      <c r="C289" s="83"/>
      <c r="D289" s="83"/>
      <c r="E289" s="441"/>
      <c r="F289" s="441"/>
      <c r="G289" s="83"/>
      <c r="H289" s="83"/>
      <c r="I289" s="83"/>
      <c r="J289" s="83"/>
      <c r="K289" s="83"/>
      <c r="L289" s="83"/>
      <c r="M289" s="83"/>
      <c r="N289" s="83"/>
      <c r="O289" s="7"/>
      <c r="P289" s="7"/>
      <c r="Q289" s="83"/>
    </row>
    <row r="290" spans="1:17" ht="12.75" customHeight="1" x14ac:dyDescent="0.25">
      <c r="A290" s="441"/>
      <c r="B290" s="83"/>
      <c r="C290" s="83"/>
      <c r="D290" s="83"/>
      <c r="E290" s="441"/>
      <c r="F290" s="441"/>
      <c r="G290" s="83"/>
      <c r="H290" s="83"/>
      <c r="I290" s="83"/>
      <c r="J290" s="83"/>
      <c r="K290" s="83"/>
      <c r="L290" s="83"/>
      <c r="M290" s="83"/>
      <c r="N290" s="83"/>
      <c r="O290" s="7"/>
      <c r="P290" s="7"/>
      <c r="Q290" s="83"/>
    </row>
    <row r="291" spans="1:17" ht="12.75" customHeight="1" x14ac:dyDescent="0.25">
      <c r="A291" s="441"/>
      <c r="B291" s="83"/>
      <c r="C291" s="83"/>
      <c r="D291" s="83"/>
      <c r="E291" s="441"/>
      <c r="F291" s="441"/>
      <c r="G291" s="83"/>
      <c r="H291" s="83"/>
      <c r="I291" s="83"/>
      <c r="J291" s="83"/>
      <c r="K291" s="83"/>
      <c r="L291" s="83"/>
      <c r="M291" s="83"/>
      <c r="N291" s="83"/>
      <c r="O291" s="7"/>
      <c r="P291" s="7"/>
      <c r="Q291" s="83"/>
    </row>
    <row r="292" spans="1:17" ht="12.75" customHeight="1" x14ac:dyDescent="0.25">
      <c r="A292" s="441"/>
      <c r="B292" s="83"/>
      <c r="C292" s="83"/>
      <c r="D292" s="83"/>
      <c r="E292" s="441"/>
      <c r="F292" s="441"/>
      <c r="G292" s="83"/>
      <c r="H292" s="83"/>
      <c r="I292" s="83"/>
      <c r="J292" s="83"/>
      <c r="K292" s="83"/>
      <c r="L292" s="83"/>
      <c r="M292" s="83"/>
      <c r="N292" s="83"/>
      <c r="O292" s="7"/>
      <c r="P292" s="7"/>
      <c r="Q292" s="83"/>
    </row>
    <row r="293" spans="1:17" ht="12.75" customHeight="1" x14ac:dyDescent="0.25">
      <c r="A293" s="441"/>
      <c r="B293" s="83"/>
      <c r="C293" s="83"/>
      <c r="D293" s="83"/>
      <c r="E293" s="441"/>
      <c r="F293" s="441"/>
      <c r="G293" s="83"/>
      <c r="H293" s="83"/>
      <c r="I293" s="83"/>
      <c r="J293" s="83"/>
      <c r="K293" s="83"/>
      <c r="L293" s="83"/>
      <c r="M293" s="83"/>
      <c r="N293" s="83"/>
      <c r="O293" s="7"/>
      <c r="P293" s="7"/>
      <c r="Q293" s="83"/>
    </row>
    <row r="294" spans="1:17" ht="12.75" customHeight="1" x14ac:dyDescent="0.25">
      <c r="A294" s="441"/>
      <c r="B294" s="83"/>
      <c r="C294" s="83"/>
      <c r="D294" s="83"/>
      <c r="E294" s="441"/>
      <c r="F294" s="441"/>
      <c r="G294" s="83"/>
      <c r="H294" s="83"/>
      <c r="I294" s="83"/>
      <c r="J294" s="83"/>
      <c r="K294" s="83"/>
      <c r="L294" s="83"/>
      <c r="M294" s="83"/>
      <c r="N294" s="83"/>
      <c r="O294" s="7"/>
      <c r="P294" s="7"/>
      <c r="Q294" s="83"/>
    </row>
    <row r="295" spans="1:17" ht="12.75" customHeight="1" x14ac:dyDescent="0.25">
      <c r="A295" s="441"/>
      <c r="B295" s="83"/>
      <c r="C295" s="83"/>
      <c r="D295" s="83"/>
      <c r="E295" s="441"/>
      <c r="F295" s="441"/>
      <c r="G295" s="83"/>
      <c r="H295" s="83"/>
      <c r="I295" s="83"/>
      <c r="J295" s="83"/>
      <c r="K295" s="83"/>
      <c r="L295" s="83"/>
      <c r="M295" s="83"/>
      <c r="N295" s="83"/>
      <c r="O295" s="7"/>
      <c r="P295" s="7"/>
      <c r="Q295" s="83"/>
    </row>
    <row r="296" spans="1:17" ht="12.75" customHeight="1" x14ac:dyDescent="0.25">
      <c r="A296" s="441"/>
      <c r="B296" s="83"/>
      <c r="C296" s="83"/>
      <c r="D296" s="83"/>
      <c r="E296" s="441"/>
      <c r="F296" s="441"/>
      <c r="G296" s="83"/>
      <c r="H296" s="83"/>
      <c r="I296" s="83"/>
      <c r="J296" s="83"/>
      <c r="K296" s="83"/>
      <c r="L296" s="83"/>
      <c r="M296" s="83"/>
      <c r="N296" s="83"/>
      <c r="O296" s="7"/>
      <c r="P296" s="7"/>
      <c r="Q296" s="83"/>
    </row>
    <row r="297" spans="1:17" ht="12.75" customHeight="1" x14ac:dyDescent="0.25">
      <c r="A297" s="441"/>
      <c r="B297" s="83"/>
      <c r="C297" s="83"/>
      <c r="D297" s="83"/>
      <c r="E297" s="441"/>
      <c r="F297" s="441"/>
      <c r="G297" s="83"/>
      <c r="H297" s="83"/>
      <c r="I297" s="83"/>
      <c r="J297" s="83"/>
      <c r="K297" s="83"/>
      <c r="L297" s="83"/>
      <c r="M297" s="83"/>
      <c r="N297" s="83"/>
      <c r="O297" s="7"/>
      <c r="P297" s="7"/>
      <c r="Q297" s="83"/>
    </row>
    <row r="298" spans="1:17" ht="12.75" customHeight="1" x14ac:dyDescent="0.25">
      <c r="A298" s="441"/>
      <c r="B298" s="83"/>
      <c r="C298" s="83"/>
      <c r="D298" s="83"/>
      <c r="E298" s="441"/>
      <c r="F298" s="441"/>
      <c r="G298" s="83"/>
      <c r="H298" s="83"/>
      <c r="I298" s="83"/>
      <c r="J298" s="83"/>
      <c r="K298" s="83"/>
      <c r="L298" s="83"/>
      <c r="M298" s="83"/>
      <c r="N298" s="83"/>
      <c r="O298" s="7"/>
      <c r="P298" s="7"/>
      <c r="Q298" s="83"/>
    </row>
    <row r="299" spans="1:17" ht="12.75" customHeight="1" x14ac:dyDescent="0.25">
      <c r="A299" s="441"/>
      <c r="B299" s="83"/>
      <c r="C299" s="83"/>
      <c r="D299" s="83"/>
      <c r="E299" s="441"/>
      <c r="F299" s="441"/>
      <c r="G299" s="83"/>
      <c r="H299" s="83"/>
      <c r="I299" s="83"/>
      <c r="J299" s="83"/>
      <c r="K299" s="83"/>
      <c r="L299" s="83"/>
      <c r="M299" s="83"/>
      <c r="N299" s="83"/>
      <c r="O299" s="7"/>
      <c r="P299" s="7"/>
      <c r="Q299" s="83"/>
    </row>
    <row r="300" spans="1:17" ht="12.75" customHeight="1" x14ac:dyDescent="0.25">
      <c r="A300" s="441"/>
      <c r="B300" s="83"/>
      <c r="C300" s="83"/>
      <c r="D300" s="83"/>
      <c r="E300" s="441"/>
      <c r="F300" s="441"/>
      <c r="G300" s="83"/>
      <c r="H300" s="83"/>
      <c r="I300" s="83"/>
      <c r="J300" s="83"/>
      <c r="K300" s="83"/>
      <c r="L300" s="83"/>
      <c r="M300" s="83"/>
      <c r="N300" s="83"/>
      <c r="O300" s="7"/>
      <c r="P300" s="7"/>
      <c r="Q300" s="83"/>
    </row>
    <row r="301" spans="1:17" ht="12.75" customHeight="1" x14ac:dyDescent="0.25">
      <c r="A301" s="441"/>
      <c r="B301" s="83"/>
      <c r="C301" s="83"/>
      <c r="D301" s="83"/>
      <c r="E301" s="441"/>
      <c r="F301" s="441"/>
      <c r="G301" s="83"/>
      <c r="H301" s="83"/>
      <c r="I301" s="83"/>
      <c r="J301" s="83"/>
      <c r="K301" s="83"/>
      <c r="L301" s="83"/>
      <c r="M301" s="83"/>
      <c r="N301" s="83"/>
      <c r="O301" s="7"/>
      <c r="P301" s="7"/>
      <c r="Q301" s="83"/>
    </row>
    <row r="302" spans="1:17" ht="12.75" customHeight="1" x14ac:dyDescent="0.25">
      <c r="A302" s="441"/>
      <c r="B302" s="83"/>
      <c r="C302" s="83"/>
      <c r="D302" s="83"/>
      <c r="E302" s="441"/>
      <c r="F302" s="441"/>
      <c r="G302" s="83"/>
      <c r="H302" s="83"/>
      <c r="I302" s="83"/>
      <c r="J302" s="83"/>
      <c r="K302" s="83"/>
      <c r="L302" s="83"/>
      <c r="M302" s="83"/>
      <c r="N302" s="83"/>
      <c r="O302" s="7"/>
      <c r="P302" s="7"/>
      <c r="Q302" s="83"/>
    </row>
    <row r="303" spans="1:17" ht="12.75" customHeight="1" x14ac:dyDescent="0.25">
      <c r="A303" s="441"/>
      <c r="B303" s="83"/>
      <c r="C303" s="83"/>
      <c r="D303" s="83"/>
      <c r="E303" s="441"/>
      <c r="F303" s="441"/>
      <c r="G303" s="83"/>
      <c r="H303" s="83"/>
      <c r="I303" s="83"/>
      <c r="J303" s="83"/>
      <c r="K303" s="83"/>
      <c r="L303" s="83"/>
      <c r="M303" s="83"/>
      <c r="N303" s="83"/>
      <c r="O303" s="7"/>
      <c r="P303" s="7"/>
      <c r="Q303" s="83"/>
    </row>
    <row r="304" spans="1:17" ht="12.75" customHeight="1" x14ac:dyDescent="0.25">
      <c r="A304" s="441"/>
      <c r="B304" s="83"/>
      <c r="C304" s="83"/>
      <c r="D304" s="83"/>
      <c r="E304" s="441"/>
      <c r="F304" s="441"/>
      <c r="G304" s="83"/>
      <c r="H304" s="83"/>
      <c r="I304" s="83"/>
      <c r="J304" s="83"/>
      <c r="K304" s="83"/>
      <c r="L304" s="83"/>
      <c r="M304" s="83"/>
      <c r="N304" s="83"/>
      <c r="O304" s="7"/>
      <c r="P304" s="7"/>
      <c r="Q304" s="83"/>
    </row>
    <row r="305" spans="1:17" ht="12.75" customHeight="1" x14ac:dyDescent="0.25">
      <c r="A305" s="441"/>
      <c r="B305" s="83"/>
      <c r="C305" s="83"/>
      <c r="D305" s="83"/>
      <c r="E305" s="441"/>
      <c r="F305" s="441"/>
      <c r="G305" s="83"/>
      <c r="H305" s="83"/>
      <c r="I305" s="83"/>
      <c r="J305" s="83"/>
      <c r="K305" s="83"/>
      <c r="L305" s="83"/>
      <c r="M305" s="83"/>
      <c r="N305" s="83"/>
      <c r="O305" s="7"/>
      <c r="P305" s="7"/>
      <c r="Q305" s="83"/>
    </row>
    <row r="306" spans="1:17" ht="12.75" customHeight="1" x14ac:dyDescent="0.25">
      <c r="A306" s="441"/>
      <c r="B306" s="83"/>
      <c r="C306" s="83"/>
      <c r="D306" s="83"/>
      <c r="E306" s="441"/>
      <c r="F306" s="441"/>
      <c r="G306" s="83"/>
      <c r="H306" s="83"/>
      <c r="I306" s="83"/>
      <c r="J306" s="83"/>
      <c r="K306" s="83"/>
      <c r="L306" s="83"/>
      <c r="M306" s="83"/>
      <c r="N306" s="83"/>
      <c r="O306" s="7"/>
      <c r="P306" s="7"/>
      <c r="Q306" s="83"/>
    </row>
    <row r="307" spans="1:17" ht="12.75" customHeight="1" x14ac:dyDescent="0.25">
      <c r="A307" s="441"/>
      <c r="B307" s="83"/>
      <c r="C307" s="83"/>
      <c r="D307" s="83"/>
      <c r="E307" s="441"/>
      <c r="F307" s="441"/>
      <c r="G307" s="83"/>
      <c r="H307" s="83"/>
      <c r="I307" s="83"/>
      <c r="J307" s="83"/>
      <c r="K307" s="83"/>
      <c r="L307" s="83"/>
      <c r="M307" s="83"/>
      <c r="N307" s="83"/>
      <c r="O307" s="7"/>
      <c r="P307" s="7"/>
      <c r="Q307" s="83"/>
    </row>
    <row r="308" spans="1:17" ht="12.75" customHeight="1" x14ac:dyDescent="0.25">
      <c r="A308" s="441"/>
      <c r="B308" s="83"/>
      <c r="C308" s="83"/>
      <c r="D308" s="83"/>
      <c r="E308" s="441"/>
      <c r="F308" s="441"/>
      <c r="G308" s="83"/>
      <c r="H308" s="83"/>
      <c r="I308" s="83"/>
      <c r="J308" s="83"/>
      <c r="K308" s="83"/>
      <c r="L308" s="83"/>
      <c r="M308" s="83"/>
      <c r="N308" s="83"/>
      <c r="O308" s="7"/>
      <c r="P308" s="7"/>
      <c r="Q308" s="83"/>
    </row>
    <row r="309" spans="1:17" ht="12.75" customHeight="1" x14ac:dyDescent="0.25">
      <c r="A309" s="441"/>
      <c r="B309" s="83"/>
      <c r="C309" s="83"/>
      <c r="D309" s="83"/>
      <c r="E309" s="441"/>
      <c r="F309" s="441"/>
      <c r="G309" s="83"/>
      <c r="H309" s="83"/>
      <c r="I309" s="83"/>
      <c r="J309" s="83"/>
      <c r="K309" s="83"/>
      <c r="L309" s="83"/>
      <c r="M309" s="83"/>
      <c r="N309" s="83"/>
      <c r="O309" s="7"/>
      <c r="P309" s="7"/>
      <c r="Q309" s="83"/>
    </row>
    <row r="310" spans="1:17" ht="12.75" customHeight="1" x14ac:dyDescent="0.25">
      <c r="A310" s="441"/>
      <c r="B310" s="83"/>
      <c r="C310" s="83"/>
      <c r="D310" s="83"/>
      <c r="E310" s="441"/>
      <c r="F310" s="441"/>
      <c r="G310" s="83"/>
      <c r="H310" s="83"/>
      <c r="I310" s="83"/>
      <c r="J310" s="83"/>
      <c r="K310" s="83"/>
      <c r="L310" s="83"/>
      <c r="M310" s="83"/>
      <c r="N310" s="83"/>
      <c r="O310" s="7"/>
      <c r="P310" s="7"/>
      <c r="Q310" s="83"/>
    </row>
    <row r="311" spans="1:17" ht="12.75" customHeight="1" x14ac:dyDescent="0.25">
      <c r="A311" s="441"/>
      <c r="B311" s="83"/>
      <c r="C311" s="83"/>
      <c r="D311" s="83"/>
      <c r="E311" s="441"/>
      <c r="F311" s="441"/>
      <c r="G311" s="83"/>
      <c r="H311" s="83"/>
      <c r="I311" s="83"/>
      <c r="J311" s="83"/>
      <c r="K311" s="83"/>
      <c r="L311" s="83"/>
      <c r="M311" s="83"/>
      <c r="N311" s="83"/>
      <c r="O311" s="7"/>
      <c r="P311" s="7"/>
      <c r="Q311" s="83"/>
    </row>
    <row r="312" spans="1:17" ht="12.75" customHeight="1" x14ac:dyDescent="0.25">
      <c r="A312" s="441"/>
      <c r="B312" s="83"/>
      <c r="C312" s="83"/>
      <c r="D312" s="83"/>
      <c r="E312" s="441"/>
      <c r="F312" s="441"/>
      <c r="G312" s="83"/>
      <c r="H312" s="83"/>
      <c r="I312" s="83"/>
      <c r="J312" s="83"/>
      <c r="K312" s="83"/>
      <c r="L312" s="83"/>
      <c r="M312" s="83"/>
      <c r="N312" s="83"/>
      <c r="O312" s="7"/>
      <c r="P312" s="7"/>
      <c r="Q312" s="83"/>
    </row>
    <row r="313" spans="1:17" ht="12.75" customHeight="1" x14ac:dyDescent="0.25">
      <c r="A313" s="441"/>
      <c r="B313" s="83"/>
      <c r="C313" s="83"/>
      <c r="D313" s="83"/>
      <c r="E313" s="441"/>
      <c r="F313" s="441"/>
      <c r="G313" s="83"/>
      <c r="H313" s="83"/>
      <c r="I313" s="83"/>
      <c r="J313" s="83"/>
      <c r="K313" s="83"/>
      <c r="L313" s="83"/>
      <c r="M313" s="83"/>
      <c r="N313" s="83"/>
      <c r="O313" s="7"/>
      <c r="P313" s="7"/>
      <c r="Q313" s="83"/>
    </row>
    <row r="314" spans="1:17" ht="12.75" customHeight="1" x14ac:dyDescent="0.25">
      <c r="A314" s="441"/>
      <c r="B314" s="83"/>
      <c r="C314" s="83"/>
      <c r="D314" s="83"/>
      <c r="E314" s="441"/>
      <c r="F314" s="441"/>
      <c r="G314" s="83"/>
      <c r="H314" s="83"/>
      <c r="I314" s="83"/>
      <c r="J314" s="83"/>
      <c r="K314" s="83"/>
      <c r="L314" s="83"/>
      <c r="M314" s="83"/>
      <c r="N314" s="83"/>
      <c r="O314" s="7"/>
      <c r="P314" s="7"/>
      <c r="Q314" s="83"/>
    </row>
    <row r="315" spans="1:17" ht="12.75" customHeight="1" x14ac:dyDescent="0.25">
      <c r="A315" s="441"/>
      <c r="B315" s="83"/>
      <c r="C315" s="83"/>
      <c r="D315" s="83"/>
      <c r="E315" s="441"/>
      <c r="F315" s="441"/>
      <c r="G315" s="83"/>
      <c r="H315" s="83"/>
      <c r="I315" s="83"/>
      <c r="J315" s="83"/>
      <c r="K315" s="83"/>
      <c r="L315" s="83"/>
      <c r="M315" s="83"/>
      <c r="N315" s="83"/>
      <c r="O315" s="7"/>
      <c r="P315" s="7"/>
      <c r="Q315" s="83"/>
    </row>
    <row r="316" spans="1:17" ht="12.75" customHeight="1" x14ac:dyDescent="0.25">
      <c r="A316" s="441"/>
      <c r="B316" s="83"/>
      <c r="C316" s="83"/>
      <c r="D316" s="83"/>
      <c r="E316" s="441"/>
      <c r="F316" s="441"/>
      <c r="G316" s="83"/>
      <c r="H316" s="83"/>
      <c r="I316" s="83"/>
      <c r="J316" s="83"/>
      <c r="K316" s="83"/>
      <c r="L316" s="83"/>
      <c r="M316" s="83"/>
      <c r="N316" s="83"/>
      <c r="O316" s="7"/>
      <c r="P316" s="7"/>
      <c r="Q316" s="83"/>
    </row>
    <row r="317" spans="1:17" ht="12.75" customHeight="1" x14ac:dyDescent="0.25">
      <c r="A317" s="441"/>
      <c r="B317" s="83"/>
      <c r="C317" s="83"/>
      <c r="D317" s="83"/>
      <c r="E317" s="441"/>
      <c r="F317" s="441"/>
      <c r="G317" s="83"/>
      <c r="H317" s="83"/>
      <c r="I317" s="83"/>
      <c r="J317" s="83"/>
      <c r="K317" s="83"/>
      <c r="L317" s="83"/>
      <c r="M317" s="83"/>
      <c r="N317" s="83"/>
      <c r="O317" s="7"/>
      <c r="P317" s="7"/>
      <c r="Q317" s="83"/>
    </row>
    <row r="318" spans="1:17" ht="12.75" customHeight="1" x14ac:dyDescent="0.25">
      <c r="A318" s="441"/>
      <c r="B318" s="83"/>
      <c r="C318" s="83"/>
      <c r="D318" s="83"/>
      <c r="E318" s="441"/>
      <c r="F318" s="441"/>
      <c r="G318" s="83"/>
      <c r="H318" s="83"/>
      <c r="I318" s="83"/>
      <c r="J318" s="83"/>
      <c r="K318" s="83"/>
      <c r="L318" s="83"/>
      <c r="M318" s="83"/>
      <c r="N318" s="83"/>
      <c r="O318" s="7"/>
      <c r="P318" s="7"/>
      <c r="Q318" s="83"/>
    </row>
    <row r="319" spans="1:17" ht="12.75" customHeight="1" x14ac:dyDescent="0.25">
      <c r="A319" s="441"/>
      <c r="B319" s="83"/>
      <c r="C319" s="83"/>
      <c r="D319" s="83"/>
      <c r="E319" s="441"/>
      <c r="F319" s="441"/>
      <c r="G319" s="83"/>
      <c r="H319" s="83"/>
      <c r="I319" s="83"/>
      <c r="J319" s="83"/>
      <c r="K319" s="83"/>
      <c r="L319" s="83"/>
      <c r="M319" s="83"/>
      <c r="N319" s="83"/>
      <c r="O319" s="7"/>
      <c r="P319" s="7"/>
      <c r="Q319" s="83"/>
    </row>
    <row r="320" spans="1:17" ht="12.75" customHeight="1" x14ac:dyDescent="0.25">
      <c r="A320" s="441"/>
      <c r="B320" s="83"/>
      <c r="C320" s="83"/>
      <c r="D320" s="83"/>
      <c r="E320" s="441"/>
      <c r="F320" s="441"/>
      <c r="G320" s="83"/>
      <c r="H320" s="83"/>
      <c r="I320" s="83"/>
      <c r="J320" s="83"/>
      <c r="K320" s="83"/>
      <c r="L320" s="83"/>
      <c r="M320" s="83"/>
      <c r="N320" s="83"/>
      <c r="O320" s="7"/>
      <c r="P320" s="7"/>
      <c r="Q320" s="83"/>
    </row>
    <row r="321" spans="1:17" ht="12.75" customHeight="1" x14ac:dyDescent="0.25">
      <c r="A321" s="441"/>
      <c r="B321" s="83"/>
      <c r="C321" s="83"/>
      <c r="D321" s="83"/>
      <c r="E321" s="441"/>
      <c r="F321" s="441"/>
      <c r="G321" s="83"/>
      <c r="H321" s="83"/>
      <c r="I321" s="83"/>
      <c r="J321" s="83"/>
      <c r="K321" s="83"/>
      <c r="L321" s="83"/>
      <c r="M321" s="83"/>
      <c r="N321" s="83"/>
      <c r="O321" s="7"/>
      <c r="P321" s="7"/>
      <c r="Q321" s="83"/>
    </row>
    <row r="322" spans="1:17" ht="12.75" customHeight="1" x14ac:dyDescent="0.25">
      <c r="A322" s="441"/>
      <c r="B322" s="83"/>
      <c r="C322" s="83"/>
      <c r="D322" s="83"/>
      <c r="E322" s="441"/>
      <c r="F322" s="441"/>
      <c r="G322" s="83"/>
      <c r="H322" s="83"/>
      <c r="I322" s="83"/>
      <c r="J322" s="83"/>
      <c r="K322" s="83"/>
      <c r="L322" s="83"/>
      <c r="M322" s="83"/>
      <c r="N322" s="83"/>
      <c r="O322" s="7"/>
      <c r="P322" s="7"/>
      <c r="Q322" s="83"/>
    </row>
    <row r="323" spans="1:17" ht="12.75" customHeight="1" x14ac:dyDescent="0.25">
      <c r="A323" s="441"/>
      <c r="B323" s="83"/>
      <c r="C323" s="83"/>
      <c r="D323" s="83"/>
      <c r="E323" s="441"/>
      <c r="F323" s="441"/>
      <c r="G323" s="83"/>
      <c r="H323" s="83"/>
      <c r="I323" s="83"/>
      <c r="J323" s="83"/>
      <c r="K323" s="83"/>
      <c r="L323" s="83"/>
      <c r="M323" s="83"/>
      <c r="N323" s="83"/>
      <c r="O323" s="7"/>
      <c r="P323" s="7"/>
      <c r="Q323" s="83"/>
    </row>
    <row r="324" spans="1:17" ht="12.75" customHeight="1" x14ac:dyDescent="0.25">
      <c r="A324" s="441"/>
      <c r="B324" s="83"/>
      <c r="C324" s="83"/>
      <c r="D324" s="83"/>
      <c r="E324" s="441"/>
      <c r="F324" s="441"/>
      <c r="G324" s="83"/>
      <c r="H324" s="83"/>
      <c r="I324" s="83"/>
      <c r="J324" s="83"/>
      <c r="K324" s="83"/>
      <c r="L324" s="83"/>
      <c r="M324" s="83"/>
      <c r="N324" s="83"/>
      <c r="O324" s="7"/>
      <c r="P324" s="7"/>
      <c r="Q324" s="83"/>
    </row>
    <row r="325" spans="1:17" ht="12.75" customHeight="1" x14ac:dyDescent="0.25">
      <c r="A325" s="441"/>
      <c r="B325" s="83"/>
      <c r="C325" s="83"/>
      <c r="D325" s="83"/>
      <c r="E325" s="441"/>
      <c r="F325" s="441"/>
      <c r="G325" s="83"/>
      <c r="H325" s="83"/>
      <c r="I325" s="83"/>
      <c r="J325" s="83"/>
      <c r="K325" s="83"/>
      <c r="L325" s="83"/>
      <c r="M325" s="83"/>
      <c r="N325" s="83"/>
      <c r="O325" s="7"/>
      <c r="P325" s="7"/>
      <c r="Q325" s="83"/>
    </row>
    <row r="326" spans="1:17" ht="12.75" customHeight="1" x14ac:dyDescent="0.25">
      <c r="A326" s="441"/>
      <c r="B326" s="83"/>
      <c r="C326" s="83"/>
      <c r="D326" s="83"/>
      <c r="E326" s="441"/>
      <c r="F326" s="441"/>
      <c r="G326" s="83"/>
      <c r="H326" s="83"/>
      <c r="I326" s="83"/>
      <c r="J326" s="83"/>
      <c r="K326" s="83"/>
      <c r="L326" s="83"/>
      <c r="M326" s="83"/>
      <c r="N326" s="83"/>
      <c r="O326" s="7"/>
      <c r="P326" s="7"/>
      <c r="Q326" s="83"/>
    </row>
    <row r="327" spans="1:17" ht="12.75" customHeight="1" x14ac:dyDescent="0.25">
      <c r="A327" s="441"/>
      <c r="B327" s="83"/>
      <c r="C327" s="83"/>
      <c r="D327" s="83"/>
      <c r="E327" s="441"/>
      <c r="F327" s="441"/>
      <c r="G327" s="83"/>
      <c r="H327" s="83"/>
      <c r="I327" s="83"/>
      <c r="J327" s="83"/>
      <c r="K327" s="83"/>
      <c r="L327" s="83"/>
      <c r="M327" s="83"/>
      <c r="N327" s="83"/>
      <c r="O327" s="7"/>
      <c r="P327" s="7"/>
      <c r="Q327" s="83"/>
    </row>
    <row r="328" spans="1:17" ht="12.75" customHeight="1" x14ac:dyDescent="0.25">
      <c r="A328" s="441"/>
      <c r="B328" s="83"/>
      <c r="C328" s="83"/>
      <c r="D328" s="83"/>
      <c r="E328" s="441"/>
      <c r="F328" s="441"/>
      <c r="G328" s="83"/>
      <c r="H328" s="83"/>
      <c r="I328" s="83"/>
      <c r="J328" s="83"/>
      <c r="K328" s="83"/>
      <c r="L328" s="83"/>
      <c r="M328" s="83"/>
      <c r="N328" s="83"/>
      <c r="O328" s="7"/>
      <c r="P328" s="7"/>
      <c r="Q328" s="83"/>
    </row>
    <row r="329" spans="1:17" ht="12.75" customHeight="1" x14ac:dyDescent="0.25">
      <c r="A329" s="441"/>
      <c r="B329" s="83"/>
      <c r="C329" s="83"/>
      <c r="D329" s="83"/>
      <c r="E329" s="441"/>
      <c r="F329" s="441"/>
      <c r="G329" s="83"/>
      <c r="H329" s="83"/>
      <c r="I329" s="83"/>
      <c r="J329" s="83"/>
      <c r="K329" s="83"/>
      <c r="L329" s="83"/>
      <c r="M329" s="83"/>
      <c r="N329" s="83"/>
      <c r="O329" s="7"/>
      <c r="P329" s="7"/>
      <c r="Q329" s="83"/>
    </row>
    <row r="330" spans="1:17" ht="12.75" customHeight="1" x14ac:dyDescent="0.25">
      <c r="A330" s="441"/>
      <c r="B330" s="83"/>
      <c r="C330" s="83"/>
      <c r="D330" s="83"/>
      <c r="E330" s="441"/>
      <c r="F330" s="441"/>
      <c r="G330" s="83"/>
      <c r="H330" s="83"/>
      <c r="I330" s="83"/>
      <c r="J330" s="83"/>
      <c r="K330" s="83"/>
      <c r="L330" s="83"/>
      <c r="M330" s="83"/>
      <c r="N330" s="83"/>
      <c r="O330" s="7"/>
      <c r="P330" s="7"/>
      <c r="Q330" s="83"/>
    </row>
    <row r="331" spans="1:17" ht="12.75" customHeight="1" x14ac:dyDescent="0.25">
      <c r="A331" s="441"/>
      <c r="B331" s="83"/>
      <c r="C331" s="83"/>
      <c r="D331" s="83"/>
      <c r="E331" s="441"/>
      <c r="F331" s="441"/>
      <c r="G331" s="83"/>
      <c r="H331" s="83"/>
      <c r="I331" s="83"/>
      <c r="J331" s="83"/>
      <c r="K331" s="83"/>
      <c r="L331" s="83"/>
      <c r="M331" s="83"/>
      <c r="N331" s="83"/>
      <c r="O331" s="7"/>
      <c r="P331" s="7"/>
      <c r="Q331" s="83"/>
    </row>
    <row r="332" spans="1:17" ht="12.75" customHeight="1" x14ac:dyDescent="0.25">
      <c r="A332" s="441"/>
      <c r="B332" s="83"/>
      <c r="C332" s="83"/>
      <c r="D332" s="83"/>
      <c r="E332" s="441"/>
      <c r="F332" s="441"/>
      <c r="G332" s="83"/>
      <c r="H332" s="83"/>
      <c r="I332" s="83"/>
      <c r="J332" s="83"/>
      <c r="K332" s="83"/>
      <c r="L332" s="83"/>
      <c r="M332" s="83"/>
      <c r="N332" s="83"/>
      <c r="O332" s="7"/>
      <c r="P332" s="7"/>
      <c r="Q332" s="83"/>
    </row>
    <row r="333" spans="1:17" ht="12.75" customHeight="1" x14ac:dyDescent="0.25">
      <c r="A333" s="441"/>
      <c r="B333" s="83"/>
      <c r="C333" s="83"/>
      <c r="D333" s="83"/>
      <c r="E333" s="441"/>
      <c r="F333" s="441"/>
      <c r="G333" s="83"/>
      <c r="H333" s="83"/>
      <c r="I333" s="83"/>
      <c r="J333" s="83"/>
      <c r="K333" s="83"/>
      <c r="L333" s="83"/>
      <c r="M333" s="83"/>
      <c r="N333" s="83"/>
      <c r="O333" s="7"/>
      <c r="P333" s="7"/>
      <c r="Q333" s="83"/>
    </row>
    <row r="334" spans="1:17" ht="12.75" customHeight="1" x14ac:dyDescent="0.25">
      <c r="A334" s="441"/>
      <c r="B334" s="83"/>
      <c r="C334" s="83"/>
      <c r="D334" s="83"/>
      <c r="E334" s="441"/>
      <c r="F334" s="441"/>
      <c r="G334" s="83"/>
      <c r="H334" s="83"/>
      <c r="I334" s="83"/>
      <c r="J334" s="83"/>
      <c r="K334" s="83"/>
      <c r="L334" s="83"/>
      <c r="M334" s="83"/>
      <c r="N334" s="83"/>
      <c r="O334" s="7"/>
      <c r="P334" s="7"/>
      <c r="Q334" s="83"/>
    </row>
    <row r="335" spans="1:17" ht="12.75" customHeight="1" x14ac:dyDescent="0.25">
      <c r="A335" s="441"/>
      <c r="B335" s="83"/>
      <c r="C335" s="83"/>
      <c r="D335" s="83"/>
      <c r="E335" s="441"/>
      <c r="F335" s="441"/>
      <c r="G335" s="83"/>
      <c r="H335" s="83"/>
      <c r="I335" s="83"/>
      <c r="J335" s="83"/>
      <c r="K335" s="83"/>
      <c r="L335" s="83"/>
      <c r="M335" s="83"/>
      <c r="N335" s="83"/>
      <c r="O335" s="7"/>
      <c r="P335" s="7"/>
      <c r="Q335" s="83"/>
    </row>
    <row r="336" spans="1:17" ht="12.75" customHeight="1" x14ac:dyDescent="0.25">
      <c r="A336" s="441"/>
      <c r="B336" s="83"/>
      <c r="C336" s="83"/>
      <c r="D336" s="83"/>
      <c r="E336" s="441"/>
      <c r="F336" s="441"/>
      <c r="G336" s="83"/>
      <c r="H336" s="83"/>
      <c r="I336" s="83"/>
      <c r="J336" s="83"/>
      <c r="K336" s="83"/>
      <c r="L336" s="83"/>
      <c r="M336" s="83"/>
      <c r="N336" s="83"/>
      <c r="O336" s="7"/>
      <c r="P336" s="7"/>
      <c r="Q336" s="83"/>
    </row>
    <row r="337" spans="1:17" ht="12.75" customHeight="1" x14ac:dyDescent="0.25">
      <c r="A337" s="441"/>
      <c r="B337" s="83"/>
      <c r="C337" s="83"/>
      <c r="D337" s="83"/>
      <c r="E337" s="441"/>
      <c r="F337" s="441"/>
      <c r="G337" s="83"/>
      <c r="H337" s="83"/>
      <c r="I337" s="83"/>
      <c r="J337" s="83"/>
      <c r="K337" s="83"/>
      <c r="L337" s="83"/>
      <c r="M337" s="83"/>
      <c r="N337" s="83"/>
      <c r="O337" s="7"/>
      <c r="P337" s="7"/>
      <c r="Q337" s="83"/>
    </row>
    <row r="338" spans="1:17" ht="12.75" customHeight="1" x14ac:dyDescent="0.25">
      <c r="A338" s="441"/>
      <c r="B338" s="83"/>
      <c r="C338" s="83"/>
      <c r="D338" s="83"/>
      <c r="E338" s="441"/>
      <c r="F338" s="441"/>
      <c r="G338" s="83"/>
      <c r="H338" s="83"/>
      <c r="I338" s="83"/>
      <c r="J338" s="83"/>
      <c r="K338" s="83"/>
      <c r="L338" s="83"/>
      <c r="M338" s="83"/>
      <c r="N338" s="83"/>
      <c r="O338" s="7"/>
      <c r="P338" s="7"/>
      <c r="Q338" s="83"/>
    </row>
    <row r="339" spans="1:17" ht="12.75" customHeight="1" x14ac:dyDescent="0.25">
      <c r="A339" s="441"/>
      <c r="B339" s="83"/>
      <c r="C339" s="83"/>
      <c r="D339" s="83"/>
      <c r="E339" s="441"/>
      <c r="F339" s="441"/>
      <c r="G339" s="83"/>
      <c r="H339" s="83"/>
      <c r="I339" s="83"/>
      <c r="J339" s="83"/>
      <c r="K339" s="83"/>
      <c r="L339" s="83"/>
      <c r="M339" s="83"/>
      <c r="N339" s="83"/>
      <c r="O339" s="7"/>
      <c r="P339" s="7"/>
      <c r="Q339" s="83"/>
    </row>
    <row r="340" spans="1:17" ht="12.75" customHeight="1" x14ac:dyDescent="0.25">
      <c r="A340" s="441"/>
      <c r="B340" s="83"/>
      <c r="C340" s="83"/>
      <c r="D340" s="83"/>
      <c r="E340" s="441"/>
      <c r="F340" s="441"/>
      <c r="G340" s="83"/>
      <c r="H340" s="83"/>
      <c r="I340" s="83"/>
      <c r="J340" s="83"/>
      <c r="K340" s="83"/>
      <c r="L340" s="83"/>
      <c r="M340" s="83"/>
      <c r="N340" s="83"/>
      <c r="O340" s="7"/>
      <c r="P340" s="7"/>
      <c r="Q340" s="83"/>
    </row>
    <row r="341" spans="1:17" ht="12.75" customHeight="1" x14ac:dyDescent="0.25">
      <c r="A341" s="441"/>
      <c r="B341" s="83"/>
      <c r="C341" s="83"/>
      <c r="D341" s="83"/>
      <c r="E341" s="441"/>
      <c r="F341" s="441"/>
      <c r="G341" s="83"/>
      <c r="H341" s="83"/>
      <c r="I341" s="83"/>
      <c r="J341" s="83"/>
      <c r="K341" s="83"/>
      <c r="L341" s="83"/>
      <c r="M341" s="83"/>
      <c r="N341" s="83"/>
      <c r="O341" s="7"/>
      <c r="P341" s="7"/>
      <c r="Q341" s="83"/>
    </row>
    <row r="342" spans="1:17" ht="12.75" customHeight="1" x14ac:dyDescent="0.25">
      <c r="A342" s="441"/>
      <c r="B342" s="83"/>
      <c r="C342" s="83"/>
      <c r="D342" s="83"/>
      <c r="E342" s="441"/>
      <c r="F342" s="441"/>
      <c r="G342" s="83"/>
      <c r="H342" s="83"/>
      <c r="I342" s="83"/>
      <c r="J342" s="83"/>
      <c r="K342" s="83"/>
      <c r="L342" s="83"/>
      <c r="M342" s="83"/>
      <c r="N342" s="83"/>
      <c r="O342" s="7"/>
      <c r="P342" s="7"/>
      <c r="Q342" s="83"/>
    </row>
    <row r="343" spans="1:17" ht="12.75" customHeight="1" x14ac:dyDescent="0.25">
      <c r="A343" s="441"/>
      <c r="B343" s="83"/>
      <c r="C343" s="83"/>
      <c r="D343" s="83"/>
      <c r="E343" s="441"/>
      <c r="F343" s="441"/>
      <c r="G343" s="83"/>
      <c r="H343" s="83"/>
      <c r="I343" s="83"/>
      <c r="J343" s="83"/>
      <c r="K343" s="83"/>
      <c r="L343" s="83"/>
      <c r="M343" s="83"/>
      <c r="N343" s="83"/>
      <c r="O343" s="7"/>
      <c r="P343" s="7"/>
      <c r="Q343" s="83"/>
    </row>
    <row r="344" spans="1:17" ht="12.75" customHeight="1" x14ac:dyDescent="0.25">
      <c r="A344" s="441"/>
      <c r="B344" s="83"/>
      <c r="C344" s="83"/>
      <c r="D344" s="83"/>
      <c r="E344" s="441"/>
      <c r="F344" s="441"/>
      <c r="G344" s="83"/>
      <c r="H344" s="83"/>
      <c r="I344" s="83"/>
      <c r="J344" s="83"/>
      <c r="K344" s="83"/>
      <c r="L344" s="83"/>
      <c r="M344" s="83"/>
      <c r="N344" s="83"/>
      <c r="O344" s="7"/>
      <c r="P344" s="7"/>
      <c r="Q344" s="83"/>
    </row>
    <row r="345" spans="1:17" ht="12.75" customHeight="1" x14ac:dyDescent="0.25">
      <c r="A345" s="441"/>
      <c r="B345" s="83"/>
      <c r="C345" s="83"/>
      <c r="D345" s="83"/>
      <c r="E345" s="441"/>
      <c r="F345" s="441"/>
      <c r="G345" s="83"/>
      <c r="H345" s="83"/>
      <c r="I345" s="83"/>
      <c r="J345" s="83"/>
      <c r="K345" s="83"/>
      <c r="L345" s="83"/>
      <c r="M345" s="83"/>
      <c r="N345" s="83"/>
      <c r="O345" s="7"/>
      <c r="P345" s="7"/>
      <c r="Q345" s="83"/>
    </row>
    <row r="346" spans="1:17" ht="12.75" customHeight="1" x14ac:dyDescent="0.25">
      <c r="A346" s="441"/>
      <c r="B346" s="83"/>
      <c r="C346" s="83"/>
      <c r="D346" s="83"/>
      <c r="E346" s="441"/>
      <c r="F346" s="441"/>
      <c r="G346" s="83"/>
      <c r="H346" s="83"/>
      <c r="I346" s="83"/>
      <c r="J346" s="83"/>
      <c r="K346" s="83"/>
      <c r="L346" s="83"/>
      <c r="M346" s="83"/>
      <c r="N346" s="83"/>
      <c r="O346" s="7"/>
      <c r="P346" s="7"/>
      <c r="Q346" s="83"/>
    </row>
    <row r="347" spans="1:17" ht="12.75" customHeight="1" x14ac:dyDescent="0.25">
      <c r="A347" s="441"/>
      <c r="B347" s="83"/>
      <c r="C347" s="83"/>
      <c r="D347" s="83"/>
      <c r="E347" s="441"/>
      <c r="F347" s="441"/>
      <c r="G347" s="83"/>
      <c r="H347" s="83"/>
      <c r="I347" s="83"/>
      <c r="J347" s="83"/>
      <c r="K347" s="83"/>
      <c r="L347" s="83"/>
      <c r="M347" s="83"/>
      <c r="N347" s="83"/>
      <c r="O347" s="7"/>
      <c r="P347" s="7"/>
      <c r="Q347" s="83"/>
    </row>
    <row r="348" spans="1:17" ht="12.75" customHeight="1" x14ac:dyDescent="0.25">
      <c r="A348" s="441"/>
      <c r="B348" s="83"/>
      <c r="C348" s="83"/>
      <c r="D348" s="83"/>
      <c r="E348" s="441"/>
      <c r="F348" s="441"/>
      <c r="G348" s="83"/>
      <c r="H348" s="83"/>
      <c r="I348" s="83"/>
      <c r="J348" s="83"/>
      <c r="K348" s="83"/>
      <c r="L348" s="83"/>
      <c r="M348" s="83"/>
      <c r="N348" s="83"/>
      <c r="O348" s="7"/>
      <c r="P348" s="7"/>
      <c r="Q348" s="83"/>
    </row>
    <row r="349" spans="1:17" ht="12.75" customHeight="1" x14ac:dyDescent="0.25">
      <c r="A349" s="441"/>
      <c r="B349" s="83"/>
      <c r="C349" s="83"/>
      <c r="D349" s="83"/>
      <c r="E349" s="441"/>
      <c r="F349" s="441"/>
      <c r="G349" s="83"/>
      <c r="H349" s="83"/>
      <c r="I349" s="83"/>
      <c r="J349" s="83"/>
      <c r="K349" s="83"/>
      <c r="L349" s="83"/>
      <c r="M349" s="83"/>
      <c r="N349" s="83"/>
      <c r="O349" s="7"/>
      <c r="P349" s="7"/>
      <c r="Q349" s="83"/>
    </row>
    <row r="350" spans="1:17" ht="12.75" customHeight="1" x14ac:dyDescent="0.25">
      <c r="A350" s="441"/>
      <c r="B350" s="83"/>
      <c r="C350" s="83"/>
      <c r="D350" s="83"/>
      <c r="E350" s="441"/>
      <c r="F350" s="441"/>
      <c r="G350" s="83"/>
      <c r="H350" s="83"/>
      <c r="I350" s="83"/>
      <c r="J350" s="83"/>
      <c r="K350" s="83"/>
      <c r="L350" s="83"/>
      <c r="M350" s="83"/>
      <c r="N350" s="83"/>
      <c r="O350" s="7"/>
      <c r="P350" s="7"/>
      <c r="Q350" s="83"/>
    </row>
    <row r="351" spans="1:17" ht="12.75" customHeight="1" x14ac:dyDescent="0.25">
      <c r="A351" s="441"/>
      <c r="B351" s="83"/>
      <c r="C351" s="83"/>
      <c r="D351" s="83"/>
      <c r="E351" s="441"/>
      <c r="F351" s="441"/>
      <c r="G351" s="83"/>
      <c r="H351" s="83"/>
      <c r="I351" s="83"/>
      <c r="J351" s="83"/>
      <c r="K351" s="83"/>
      <c r="L351" s="83"/>
      <c r="M351" s="83"/>
      <c r="N351" s="83"/>
      <c r="O351" s="7"/>
      <c r="P351" s="7"/>
      <c r="Q351" s="83"/>
    </row>
    <row r="352" spans="1:17" ht="12.75" customHeight="1" x14ac:dyDescent="0.25">
      <c r="A352" s="441"/>
      <c r="B352" s="83"/>
      <c r="C352" s="83"/>
      <c r="D352" s="83"/>
      <c r="E352" s="441"/>
      <c r="F352" s="441"/>
      <c r="G352" s="83"/>
      <c r="H352" s="83"/>
      <c r="I352" s="83"/>
      <c r="J352" s="83"/>
      <c r="K352" s="83"/>
      <c r="L352" s="83"/>
      <c r="M352" s="83"/>
      <c r="N352" s="83"/>
      <c r="O352" s="7"/>
      <c r="P352" s="7"/>
      <c r="Q352" s="83"/>
    </row>
    <row r="353" spans="1:17" ht="12.75" customHeight="1" x14ac:dyDescent="0.25">
      <c r="A353" s="441"/>
      <c r="B353" s="83"/>
      <c r="C353" s="83"/>
      <c r="D353" s="83"/>
      <c r="E353" s="441"/>
      <c r="F353" s="441"/>
      <c r="G353" s="83"/>
      <c r="H353" s="83"/>
      <c r="I353" s="83"/>
      <c r="J353" s="83"/>
      <c r="K353" s="83"/>
      <c r="L353" s="83"/>
      <c r="M353" s="83"/>
      <c r="N353" s="83"/>
      <c r="O353" s="7"/>
      <c r="P353" s="7"/>
      <c r="Q353" s="83"/>
    </row>
    <row r="354" spans="1:17" ht="12.75" customHeight="1" x14ac:dyDescent="0.25">
      <c r="A354" s="441"/>
      <c r="B354" s="83"/>
      <c r="C354" s="83"/>
      <c r="D354" s="83"/>
      <c r="E354" s="441"/>
      <c r="F354" s="441"/>
      <c r="G354" s="83"/>
      <c r="H354" s="83"/>
      <c r="I354" s="83"/>
      <c r="J354" s="83"/>
      <c r="K354" s="83"/>
      <c r="L354" s="83"/>
      <c r="M354" s="83"/>
      <c r="N354" s="83"/>
      <c r="O354" s="7"/>
      <c r="P354" s="7"/>
      <c r="Q354" s="83"/>
    </row>
    <row r="355" spans="1:17" ht="12.75" customHeight="1" x14ac:dyDescent="0.25">
      <c r="A355" s="441"/>
      <c r="B355" s="83"/>
      <c r="C355" s="83"/>
      <c r="D355" s="83"/>
      <c r="E355" s="441"/>
      <c r="F355" s="441"/>
      <c r="G355" s="83"/>
      <c r="H355" s="83"/>
      <c r="I355" s="83"/>
      <c r="J355" s="83"/>
      <c r="K355" s="83"/>
      <c r="L355" s="83"/>
      <c r="M355" s="83"/>
      <c r="N355" s="83"/>
      <c r="O355" s="7"/>
      <c r="P355" s="7"/>
      <c r="Q355" s="83"/>
    </row>
    <row r="356" spans="1:17" ht="12.75" customHeight="1" x14ac:dyDescent="0.25">
      <c r="A356" s="441"/>
      <c r="B356" s="83"/>
      <c r="C356" s="83"/>
      <c r="D356" s="83"/>
      <c r="E356" s="441"/>
      <c r="F356" s="441"/>
      <c r="G356" s="83"/>
      <c r="H356" s="83"/>
      <c r="I356" s="83"/>
      <c r="J356" s="83"/>
      <c r="K356" s="83"/>
      <c r="L356" s="83"/>
      <c r="M356" s="83"/>
      <c r="N356" s="83"/>
      <c r="O356" s="7"/>
      <c r="P356" s="7"/>
      <c r="Q356" s="83"/>
    </row>
    <row r="357" spans="1:17" ht="12.75" customHeight="1" x14ac:dyDescent="0.25">
      <c r="A357" s="441"/>
      <c r="B357" s="83"/>
      <c r="C357" s="83"/>
      <c r="D357" s="83"/>
      <c r="E357" s="441"/>
      <c r="F357" s="441"/>
      <c r="G357" s="83"/>
      <c r="H357" s="83"/>
      <c r="I357" s="83"/>
      <c r="J357" s="83"/>
      <c r="K357" s="83"/>
      <c r="L357" s="83"/>
      <c r="M357" s="83"/>
      <c r="N357" s="83"/>
      <c r="O357" s="7"/>
      <c r="P357" s="7"/>
      <c r="Q357" s="83"/>
    </row>
    <row r="358" spans="1:17" ht="12.75" customHeight="1" x14ac:dyDescent="0.25">
      <c r="A358" s="441"/>
      <c r="B358" s="83"/>
      <c r="C358" s="83"/>
      <c r="D358" s="83"/>
      <c r="E358" s="441"/>
      <c r="F358" s="441"/>
      <c r="G358" s="83"/>
      <c r="H358" s="83"/>
      <c r="I358" s="83"/>
      <c r="J358" s="83"/>
      <c r="K358" s="83"/>
      <c r="L358" s="83"/>
      <c r="M358" s="83"/>
      <c r="N358" s="83"/>
      <c r="O358" s="7"/>
      <c r="P358" s="7"/>
      <c r="Q358" s="83"/>
    </row>
    <row r="359" spans="1:17" ht="12.75" customHeight="1" x14ac:dyDescent="0.25">
      <c r="A359" s="441"/>
      <c r="B359" s="83"/>
      <c r="C359" s="83"/>
      <c r="D359" s="83"/>
      <c r="E359" s="441"/>
      <c r="F359" s="441"/>
      <c r="G359" s="83"/>
      <c r="H359" s="83"/>
      <c r="I359" s="83"/>
      <c r="J359" s="83"/>
      <c r="K359" s="83"/>
      <c r="L359" s="83"/>
      <c r="M359" s="83"/>
      <c r="N359" s="83"/>
      <c r="O359" s="7"/>
      <c r="P359" s="7"/>
      <c r="Q359" s="83"/>
    </row>
    <row r="360" spans="1:17" ht="12.75" customHeight="1" x14ac:dyDescent="0.25">
      <c r="A360" s="441"/>
      <c r="B360" s="83"/>
      <c r="C360" s="83"/>
      <c r="D360" s="83"/>
      <c r="E360" s="441"/>
      <c r="F360" s="441"/>
      <c r="G360" s="83"/>
      <c r="H360" s="83"/>
      <c r="I360" s="83"/>
      <c r="J360" s="83"/>
      <c r="K360" s="83"/>
      <c r="L360" s="83"/>
      <c r="M360" s="83"/>
      <c r="N360" s="83"/>
      <c r="O360" s="7"/>
      <c r="P360" s="7"/>
      <c r="Q360" s="83"/>
    </row>
    <row r="361" spans="1:17" ht="12.75" customHeight="1" x14ac:dyDescent="0.25">
      <c r="A361" s="441"/>
      <c r="B361" s="83"/>
      <c r="C361" s="83"/>
      <c r="D361" s="83"/>
      <c r="E361" s="441"/>
      <c r="F361" s="441"/>
      <c r="G361" s="83"/>
      <c r="H361" s="83"/>
      <c r="I361" s="83"/>
      <c r="J361" s="83"/>
      <c r="K361" s="83"/>
      <c r="L361" s="83"/>
      <c r="M361" s="83"/>
      <c r="N361" s="83"/>
      <c r="O361" s="7"/>
      <c r="P361" s="7"/>
      <c r="Q361" s="83"/>
    </row>
    <row r="362" spans="1:17" ht="12.75" customHeight="1" x14ac:dyDescent="0.25">
      <c r="A362" s="441"/>
      <c r="B362" s="83"/>
      <c r="C362" s="83"/>
      <c r="D362" s="83"/>
      <c r="E362" s="441"/>
      <c r="F362" s="441"/>
      <c r="G362" s="83"/>
      <c r="H362" s="83"/>
      <c r="I362" s="83"/>
      <c r="J362" s="83"/>
      <c r="K362" s="83"/>
      <c r="L362" s="83"/>
      <c r="M362" s="83"/>
      <c r="N362" s="83"/>
      <c r="O362" s="7"/>
      <c r="P362" s="7"/>
      <c r="Q362" s="83"/>
    </row>
    <row r="363" spans="1:17" ht="12.75" customHeight="1" x14ac:dyDescent="0.25">
      <c r="A363" s="441"/>
      <c r="B363" s="83"/>
      <c r="C363" s="83"/>
      <c r="D363" s="83"/>
      <c r="E363" s="441"/>
      <c r="F363" s="441"/>
      <c r="G363" s="83"/>
      <c r="H363" s="83"/>
      <c r="I363" s="83"/>
      <c r="J363" s="83"/>
      <c r="K363" s="83"/>
      <c r="L363" s="83"/>
      <c r="M363" s="83"/>
      <c r="N363" s="83"/>
      <c r="O363" s="7"/>
      <c r="P363" s="7"/>
      <c r="Q363" s="83"/>
    </row>
    <row r="364" spans="1:17" ht="12.75" customHeight="1" x14ac:dyDescent="0.25">
      <c r="A364" s="441"/>
      <c r="B364" s="83"/>
      <c r="C364" s="83"/>
      <c r="D364" s="83"/>
      <c r="E364" s="441"/>
      <c r="F364" s="441"/>
      <c r="G364" s="83"/>
      <c r="H364" s="83"/>
      <c r="I364" s="83"/>
      <c r="J364" s="83"/>
      <c r="K364" s="83"/>
      <c r="L364" s="83"/>
      <c r="M364" s="83"/>
      <c r="N364" s="83"/>
      <c r="O364" s="7"/>
      <c r="P364" s="7"/>
      <c r="Q364" s="83"/>
    </row>
    <row r="365" spans="1:17" ht="12.75" customHeight="1" x14ac:dyDescent="0.25">
      <c r="A365" s="441"/>
      <c r="B365" s="83"/>
      <c r="C365" s="83"/>
      <c r="D365" s="83"/>
      <c r="E365" s="441"/>
      <c r="F365" s="441"/>
      <c r="G365" s="83"/>
      <c r="H365" s="83"/>
      <c r="I365" s="83"/>
      <c r="J365" s="83"/>
      <c r="K365" s="83"/>
      <c r="L365" s="83"/>
      <c r="M365" s="83"/>
      <c r="N365" s="83"/>
      <c r="O365" s="7"/>
      <c r="P365" s="7"/>
      <c r="Q365" s="83"/>
    </row>
    <row r="366" spans="1:17" ht="12.75" customHeight="1" x14ac:dyDescent="0.25">
      <c r="A366" s="441"/>
      <c r="B366" s="83"/>
      <c r="C366" s="83"/>
      <c r="D366" s="83"/>
      <c r="E366" s="441"/>
      <c r="F366" s="441"/>
      <c r="G366" s="83"/>
      <c r="H366" s="83"/>
      <c r="I366" s="83"/>
      <c r="J366" s="83"/>
      <c r="K366" s="83"/>
      <c r="L366" s="83"/>
      <c r="M366" s="83"/>
      <c r="N366" s="83"/>
      <c r="O366" s="7"/>
      <c r="P366" s="7"/>
      <c r="Q366" s="83"/>
    </row>
    <row r="367" spans="1:17" ht="12.75" customHeight="1" x14ac:dyDescent="0.25">
      <c r="A367" s="441"/>
      <c r="B367" s="83"/>
      <c r="C367" s="83"/>
      <c r="D367" s="83"/>
      <c r="E367" s="441"/>
      <c r="F367" s="441"/>
      <c r="G367" s="83"/>
      <c r="H367" s="83"/>
      <c r="I367" s="83"/>
      <c r="J367" s="83"/>
      <c r="K367" s="83"/>
      <c r="L367" s="83"/>
      <c r="M367" s="83"/>
      <c r="N367" s="83"/>
      <c r="O367" s="7"/>
      <c r="P367" s="7"/>
      <c r="Q367" s="83"/>
    </row>
    <row r="368" spans="1:17" ht="12.75" customHeight="1" x14ac:dyDescent="0.25">
      <c r="A368" s="441"/>
      <c r="B368" s="83"/>
      <c r="C368" s="83"/>
      <c r="D368" s="83"/>
      <c r="E368" s="441"/>
      <c r="F368" s="441"/>
      <c r="G368" s="83"/>
      <c r="H368" s="83"/>
      <c r="I368" s="83"/>
      <c r="J368" s="83"/>
      <c r="K368" s="83"/>
      <c r="L368" s="83"/>
      <c r="M368" s="83"/>
      <c r="N368" s="83"/>
      <c r="O368" s="7"/>
      <c r="P368" s="7"/>
      <c r="Q368" s="83"/>
    </row>
    <row r="369" spans="1:17" ht="12.75" customHeight="1" x14ac:dyDescent="0.25">
      <c r="A369" s="441"/>
      <c r="B369" s="83"/>
      <c r="C369" s="83"/>
      <c r="D369" s="83"/>
      <c r="E369" s="441"/>
      <c r="F369" s="441"/>
      <c r="G369" s="83"/>
      <c r="H369" s="83"/>
      <c r="I369" s="83"/>
      <c r="J369" s="83"/>
      <c r="K369" s="83"/>
      <c r="L369" s="83"/>
      <c r="M369" s="83"/>
      <c r="N369" s="83"/>
      <c r="O369" s="7"/>
      <c r="P369" s="7"/>
      <c r="Q369" s="83"/>
    </row>
    <row r="370" spans="1:17" ht="12.75" customHeight="1" x14ac:dyDescent="0.25">
      <c r="A370" s="441"/>
      <c r="B370" s="83"/>
      <c r="C370" s="83"/>
      <c r="D370" s="83"/>
      <c r="E370" s="441"/>
      <c r="F370" s="441"/>
      <c r="G370" s="83"/>
      <c r="H370" s="83"/>
      <c r="I370" s="83"/>
      <c r="J370" s="83"/>
      <c r="K370" s="83"/>
      <c r="L370" s="83"/>
      <c r="M370" s="83"/>
      <c r="N370" s="83"/>
      <c r="O370" s="7"/>
      <c r="P370" s="7"/>
      <c r="Q370" s="83"/>
    </row>
    <row r="371" spans="1:17" ht="12.75" customHeight="1" x14ac:dyDescent="0.25">
      <c r="A371" s="441"/>
      <c r="B371" s="83"/>
      <c r="C371" s="83"/>
      <c r="D371" s="83"/>
      <c r="E371" s="441"/>
      <c r="F371" s="441"/>
      <c r="G371" s="83"/>
      <c r="H371" s="83"/>
      <c r="I371" s="83"/>
      <c r="J371" s="83"/>
      <c r="K371" s="83"/>
      <c r="L371" s="83"/>
      <c r="M371" s="83"/>
      <c r="N371" s="83"/>
      <c r="O371" s="7"/>
      <c r="P371" s="7"/>
      <c r="Q371" s="83"/>
    </row>
    <row r="372" spans="1:17" ht="12.75" customHeight="1" x14ac:dyDescent="0.25">
      <c r="A372" s="441"/>
      <c r="B372" s="83"/>
      <c r="C372" s="83"/>
      <c r="D372" s="83"/>
      <c r="E372" s="441"/>
      <c r="F372" s="441"/>
      <c r="G372" s="83"/>
      <c r="H372" s="83"/>
      <c r="I372" s="83"/>
      <c r="J372" s="83"/>
      <c r="K372" s="83"/>
      <c r="L372" s="83"/>
      <c r="M372" s="83"/>
      <c r="N372" s="83"/>
      <c r="O372" s="7"/>
      <c r="P372" s="7"/>
      <c r="Q372" s="83"/>
    </row>
    <row r="373" spans="1:17" ht="12.75" customHeight="1" x14ac:dyDescent="0.25">
      <c r="A373" s="441"/>
      <c r="B373" s="83"/>
      <c r="C373" s="83"/>
      <c r="D373" s="83"/>
      <c r="E373" s="441"/>
      <c r="F373" s="441"/>
      <c r="G373" s="83"/>
      <c r="H373" s="83"/>
      <c r="I373" s="83"/>
      <c r="J373" s="83"/>
      <c r="K373" s="83"/>
      <c r="L373" s="83"/>
      <c r="M373" s="83"/>
      <c r="N373" s="83"/>
      <c r="O373" s="7"/>
      <c r="P373" s="7"/>
      <c r="Q373" s="83"/>
    </row>
    <row r="374" spans="1:17" ht="12.75" customHeight="1" x14ac:dyDescent="0.25">
      <c r="A374" s="441"/>
      <c r="B374" s="83"/>
      <c r="C374" s="83"/>
      <c r="D374" s="83"/>
      <c r="E374" s="441"/>
      <c r="F374" s="441"/>
      <c r="G374" s="83"/>
      <c r="H374" s="83"/>
      <c r="I374" s="83"/>
      <c r="J374" s="83"/>
      <c r="K374" s="83"/>
      <c r="L374" s="83"/>
      <c r="M374" s="83"/>
      <c r="N374" s="83"/>
      <c r="O374" s="7"/>
      <c r="P374" s="7"/>
      <c r="Q374" s="83"/>
    </row>
    <row r="375" spans="1:17" ht="12.75" customHeight="1" x14ac:dyDescent="0.25">
      <c r="A375" s="441"/>
      <c r="B375" s="83"/>
      <c r="C375" s="83"/>
      <c r="D375" s="83"/>
      <c r="E375" s="441"/>
      <c r="F375" s="441"/>
      <c r="G375" s="83"/>
      <c r="H375" s="83"/>
      <c r="I375" s="83"/>
      <c r="J375" s="83"/>
      <c r="K375" s="83"/>
      <c r="L375" s="83"/>
      <c r="M375" s="83"/>
      <c r="N375" s="83"/>
      <c r="O375" s="7"/>
      <c r="P375" s="7"/>
      <c r="Q375" s="83"/>
    </row>
    <row r="376" spans="1:17" ht="12.75" customHeight="1" x14ac:dyDescent="0.25">
      <c r="A376" s="441"/>
      <c r="B376" s="83"/>
      <c r="C376" s="83"/>
      <c r="D376" s="83"/>
      <c r="E376" s="441"/>
      <c r="F376" s="441"/>
      <c r="G376" s="83"/>
      <c r="H376" s="83"/>
      <c r="I376" s="83"/>
      <c r="J376" s="83"/>
      <c r="K376" s="83"/>
      <c r="L376" s="83"/>
      <c r="M376" s="83"/>
      <c r="N376" s="83"/>
      <c r="O376" s="7"/>
      <c r="P376" s="7"/>
      <c r="Q376" s="83"/>
    </row>
    <row r="377" spans="1:17" ht="12.75" customHeight="1" x14ac:dyDescent="0.25">
      <c r="A377" s="441"/>
      <c r="B377" s="83"/>
      <c r="C377" s="83"/>
      <c r="D377" s="83"/>
      <c r="E377" s="441"/>
      <c r="F377" s="441"/>
      <c r="G377" s="83"/>
      <c r="H377" s="83"/>
      <c r="I377" s="83"/>
      <c r="J377" s="83"/>
      <c r="K377" s="83"/>
      <c r="L377" s="83"/>
      <c r="M377" s="83"/>
      <c r="N377" s="83"/>
      <c r="O377" s="7"/>
      <c r="P377" s="7"/>
      <c r="Q377" s="83"/>
    </row>
    <row r="378" spans="1:17" ht="12.75" customHeight="1" x14ac:dyDescent="0.25">
      <c r="A378" s="441"/>
      <c r="B378" s="83"/>
      <c r="C378" s="83"/>
      <c r="D378" s="83"/>
      <c r="E378" s="441"/>
      <c r="F378" s="441"/>
      <c r="G378" s="83"/>
      <c r="H378" s="83"/>
      <c r="I378" s="83"/>
      <c r="J378" s="83"/>
      <c r="K378" s="83"/>
      <c r="L378" s="83"/>
      <c r="M378" s="83"/>
      <c r="N378" s="83"/>
      <c r="O378" s="7"/>
      <c r="P378" s="7"/>
      <c r="Q378" s="83"/>
    </row>
    <row r="379" spans="1:17" ht="12.75" customHeight="1" x14ac:dyDescent="0.25">
      <c r="A379" s="441"/>
      <c r="B379" s="83"/>
      <c r="C379" s="83"/>
      <c r="D379" s="83"/>
      <c r="E379" s="441"/>
      <c r="F379" s="441"/>
      <c r="G379" s="83"/>
      <c r="H379" s="83"/>
      <c r="I379" s="83"/>
      <c r="J379" s="83"/>
      <c r="K379" s="83"/>
      <c r="L379" s="83"/>
      <c r="M379" s="83"/>
      <c r="N379" s="83"/>
      <c r="O379" s="7"/>
      <c r="P379" s="7"/>
      <c r="Q379" s="83"/>
    </row>
    <row r="380" spans="1:17" ht="12.75" customHeight="1" x14ac:dyDescent="0.25">
      <c r="A380" s="441"/>
      <c r="B380" s="83"/>
      <c r="C380" s="83"/>
      <c r="D380" s="83"/>
      <c r="E380" s="441"/>
      <c r="F380" s="441"/>
      <c r="G380" s="83"/>
      <c r="H380" s="83"/>
      <c r="I380" s="83"/>
      <c r="J380" s="83"/>
      <c r="K380" s="83"/>
      <c r="L380" s="83"/>
      <c r="M380" s="83"/>
      <c r="N380" s="83"/>
      <c r="O380" s="7"/>
      <c r="P380" s="7"/>
      <c r="Q380" s="83"/>
    </row>
    <row r="381" spans="1:17" ht="12.75" customHeight="1" x14ac:dyDescent="0.25">
      <c r="A381" s="441"/>
      <c r="B381" s="83"/>
      <c r="C381" s="83"/>
      <c r="D381" s="83"/>
      <c r="E381" s="441"/>
      <c r="F381" s="441"/>
      <c r="G381" s="83"/>
      <c r="H381" s="83"/>
      <c r="I381" s="83"/>
      <c r="J381" s="83"/>
      <c r="K381" s="83"/>
      <c r="L381" s="83"/>
      <c r="M381" s="83"/>
      <c r="N381" s="83"/>
      <c r="O381" s="7"/>
      <c r="P381" s="7"/>
      <c r="Q381" s="83"/>
    </row>
    <row r="382" spans="1:17" ht="12.75" customHeight="1" x14ac:dyDescent="0.25">
      <c r="A382" s="441"/>
      <c r="B382" s="83"/>
      <c r="C382" s="83"/>
      <c r="D382" s="83"/>
      <c r="E382" s="441"/>
      <c r="F382" s="441"/>
      <c r="G382" s="83"/>
      <c r="H382" s="83"/>
      <c r="I382" s="83"/>
      <c r="J382" s="83"/>
      <c r="K382" s="83"/>
      <c r="L382" s="83"/>
      <c r="M382" s="83"/>
      <c r="N382" s="83"/>
      <c r="O382" s="7"/>
      <c r="P382" s="7"/>
      <c r="Q382" s="83"/>
    </row>
    <row r="383" spans="1:17" ht="12.75" customHeight="1" x14ac:dyDescent="0.25">
      <c r="A383" s="441"/>
      <c r="B383" s="83"/>
      <c r="C383" s="83"/>
      <c r="D383" s="83"/>
      <c r="E383" s="441"/>
      <c r="F383" s="441"/>
      <c r="G383" s="83"/>
      <c r="H383" s="83"/>
      <c r="I383" s="83"/>
      <c r="J383" s="83"/>
      <c r="K383" s="83"/>
      <c r="L383" s="83"/>
      <c r="M383" s="83"/>
      <c r="N383" s="83"/>
      <c r="O383" s="7"/>
      <c r="P383" s="7"/>
      <c r="Q383" s="83"/>
    </row>
    <row r="384" spans="1:17" ht="12.75" customHeight="1" x14ac:dyDescent="0.25">
      <c r="A384" s="441"/>
      <c r="B384" s="83"/>
      <c r="C384" s="83"/>
      <c r="D384" s="83"/>
      <c r="E384" s="441"/>
      <c r="F384" s="441"/>
      <c r="G384" s="83"/>
      <c r="H384" s="83"/>
      <c r="I384" s="83"/>
      <c r="J384" s="83"/>
      <c r="K384" s="83"/>
      <c r="L384" s="83"/>
      <c r="M384" s="83"/>
      <c r="N384" s="83"/>
      <c r="O384" s="7"/>
      <c r="P384" s="7"/>
      <c r="Q384" s="83"/>
    </row>
    <row r="385" spans="1:17" ht="12.75" customHeight="1" x14ac:dyDescent="0.25">
      <c r="A385" s="441"/>
      <c r="B385" s="83"/>
      <c r="C385" s="83"/>
      <c r="D385" s="83"/>
      <c r="E385" s="441"/>
      <c r="F385" s="441"/>
      <c r="G385" s="83"/>
      <c r="H385" s="83"/>
      <c r="I385" s="83"/>
      <c r="J385" s="83"/>
      <c r="K385" s="83"/>
      <c r="L385" s="83"/>
      <c r="M385" s="83"/>
      <c r="N385" s="83"/>
      <c r="O385" s="7"/>
      <c r="P385" s="7"/>
      <c r="Q385" s="83"/>
    </row>
    <row r="386" spans="1:17" ht="12.75" customHeight="1" x14ac:dyDescent="0.25">
      <c r="A386" s="441"/>
      <c r="B386" s="83"/>
      <c r="C386" s="83"/>
      <c r="D386" s="83"/>
      <c r="E386" s="441"/>
      <c r="F386" s="441"/>
      <c r="G386" s="83"/>
      <c r="H386" s="83"/>
      <c r="I386" s="83"/>
      <c r="J386" s="83"/>
      <c r="K386" s="83"/>
      <c r="L386" s="83"/>
      <c r="M386" s="83"/>
      <c r="N386" s="83"/>
      <c r="O386" s="7"/>
      <c r="P386" s="7"/>
      <c r="Q386" s="83"/>
    </row>
    <row r="387" spans="1:17" ht="12.75" customHeight="1" x14ac:dyDescent="0.25">
      <c r="A387" s="441"/>
      <c r="B387" s="83"/>
      <c r="C387" s="83"/>
      <c r="D387" s="83"/>
      <c r="E387" s="441"/>
      <c r="F387" s="441"/>
      <c r="G387" s="83"/>
      <c r="H387" s="83"/>
      <c r="I387" s="83"/>
      <c r="J387" s="83"/>
      <c r="K387" s="83"/>
      <c r="L387" s="83"/>
      <c r="M387" s="83"/>
      <c r="N387" s="83"/>
      <c r="O387" s="7"/>
      <c r="P387" s="7"/>
      <c r="Q387" s="83"/>
    </row>
    <row r="388" spans="1:17" ht="12.75" customHeight="1" x14ac:dyDescent="0.25">
      <c r="A388" s="441"/>
      <c r="B388" s="83"/>
      <c r="C388" s="83"/>
      <c r="D388" s="83"/>
      <c r="E388" s="441"/>
      <c r="F388" s="441"/>
      <c r="G388" s="83"/>
      <c r="H388" s="83"/>
      <c r="I388" s="83"/>
      <c r="J388" s="83"/>
      <c r="K388" s="83"/>
      <c r="L388" s="83"/>
      <c r="M388" s="83"/>
      <c r="N388" s="83"/>
      <c r="O388" s="7"/>
      <c r="P388" s="7"/>
      <c r="Q388" s="83"/>
    </row>
    <row r="389" spans="1:17" ht="12.75" customHeight="1" x14ac:dyDescent="0.25">
      <c r="A389" s="441"/>
      <c r="B389" s="83"/>
      <c r="C389" s="83"/>
      <c r="D389" s="83"/>
      <c r="E389" s="441"/>
      <c r="F389" s="441"/>
      <c r="G389" s="83"/>
      <c r="H389" s="83"/>
      <c r="I389" s="83"/>
      <c r="J389" s="83"/>
      <c r="K389" s="83"/>
      <c r="L389" s="83"/>
      <c r="M389" s="83"/>
      <c r="N389" s="83"/>
      <c r="O389" s="7"/>
      <c r="P389" s="7"/>
      <c r="Q389" s="83"/>
    </row>
    <row r="390" spans="1:17" ht="12.75" customHeight="1" x14ac:dyDescent="0.25">
      <c r="A390" s="441"/>
      <c r="B390" s="83"/>
      <c r="C390" s="83"/>
      <c r="D390" s="83"/>
      <c r="E390" s="441"/>
      <c r="F390" s="441"/>
      <c r="G390" s="83"/>
      <c r="H390" s="83"/>
      <c r="I390" s="83"/>
      <c r="J390" s="83"/>
      <c r="K390" s="83"/>
      <c r="L390" s="83"/>
      <c r="M390" s="83"/>
      <c r="N390" s="83"/>
      <c r="O390" s="7"/>
      <c r="P390" s="7"/>
      <c r="Q390" s="83"/>
    </row>
    <row r="391" spans="1:17" ht="12.75" customHeight="1" x14ac:dyDescent="0.25">
      <c r="A391" s="441"/>
      <c r="B391" s="83"/>
      <c r="C391" s="83"/>
      <c r="D391" s="83"/>
      <c r="E391" s="441"/>
      <c r="F391" s="441"/>
      <c r="G391" s="83"/>
      <c r="H391" s="83"/>
      <c r="I391" s="83"/>
      <c r="J391" s="83"/>
      <c r="K391" s="83"/>
      <c r="L391" s="83"/>
      <c r="M391" s="83"/>
      <c r="N391" s="83"/>
      <c r="O391" s="7"/>
      <c r="P391" s="7"/>
      <c r="Q391" s="83"/>
    </row>
    <row r="392" spans="1:17" ht="12.75" customHeight="1" x14ac:dyDescent="0.25">
      <c r="A392" s="441"/>
      <c r="B392" s="83"/>
      <c r="C392" s="83"/>
      <c r="D392" s="83"/>
      <c r="E392" s="441"/>
      <c r="F392" s="441"/>
      <c r="G392" s="83"/>
      <c r="H392" s="83"/>
      <c r="I392" s="83"/>
      <c r="J392" s="83"/>
      <c r="K392" s="83"/>
      <c r="L392" s="83"/>
      <c r="M392" s="83"/>
      <c r="N392" s="83"/>
      <c r="O392" s="7"/>
      <c r="P392" s="7"/>
      <c r="Q392" s="83"/>
    </row>
    <row r="393" spans="1:17" ht="12.75" customHeight="1" x14ac:dyDescent="0.25">
      <c r="A393" s="441"/>
      <c r="B393" s="83"/>
      <c r="C393" s="83"/>
      <c r="D393" s="83"/>
      <c r="E393" s="441"/>
      <c r="F393" s="441"/>
      <c r="G393" s="83"/>
      <c r="H393" s="83"/>
      <c r="I393" s="83"/>
      <c r="J393" s="83"/>
      <c r="K393" s="83"/>
      <c r="L393" s="83"/>
      <c r="M393" s="83"/>
      <c r="N393" s="83"/>
      <c r="O393" s="7"/>
      <c r="P393" s="7"/>
      <c r="Q393" s="83"/>
    </row>
    <row r="394" spans="1:17" ht="12.75" customHeight="1" x14ac:dyDescent="0.25">
      <c r="A394" s="441"/>
      <c r="B394" s="83"/>
      <c r="C394" s="83"/>
      <c r="D394" s="83"/>
      <c r="E394" s="441"/>
      <c r="F394" s="441"/>
      <c r="G394" s="83"/>
      <c r="H394" s="83"/>
      <c r="I394" s="83"/>
      <c r="J394" s="83"/>
      <c r="K394" s="83"/>
      <c r="L394" s="83"/>
      <c r="M394" s="83"/>
      <c r="N394" s="83"/>
      <c r="O394" s="7"/>
      <c r="P394" s="7"/>
      <c r="Q394" s="83"/>
    </row>
    <row r="395" spans="1:17" ht="12.75" customHeight="1" x14ac:dyDescent="0.25">
      <c r="A395" s="441"/>
      <c r="B395" s="83"/>
      <c r="C395" s="83"/>
      <c r="D395" s="83"/>
      <c r="E395" s="441"/>
      <c r="F395" s="441"/>
      <c r="G395" s="83"/>
      <c r="H395" s="83"/>
      <c r="I395" s="83"/>
      <c r="J395" s="83"/>
      <c r="K395" s="83"/>
      <c r="L395" s="83"/>
      <c r="M395" s="83"/>
      <c r="N395" s="83"/>
      <c r="O395" s="7"/>
      <c r="P395" s="7"/>
      <c r="Q395" s="83"/>
    </row>
    <row r="396" spans="1:17" ht="12.75" customHeight="1" x14ac:dyDescent="0.25">
      <c r="A396" s="441"/>
      <c r="B396" s="83"/>
      <c r="C396" s="83"/>
      <c r="D396" s="83"/>
      <c r="E396" s="441"/>
      <c r="F396" s="441"/>
      <c r="G396" s="83"/>
      <c r="H396" s="83"/>
      <c r="I396" s="83"/>
      <c r="J396" s="83"/>
      <c r="K396" s="83"/>
      <c r="L396" s="83"/>
      <c r="M396" s="83"/>
      <c r="N396" s="83"/>
      <c r="O396" s="7"/>
      <c r="P396" s="7"/>
      <c r="Q396" s="83"/>
    </row>
    <row r="397" spans="1:17" ht="12.75" customHeight="1" x14ac:dyDescent="0.25">
      <c r="A397" s="441"/>
      <c r="B397" s="83"/>
      <c r="C397" s="83"/>
      <c r="D397" s="83"/>
      <c r="E397" s="441"/>
      <c r="F397" s="441"/>
      <c r="G397" s="83"/>
      <c r="H397" s="83"/>
      <c r="I397" s="83"/>
      <c r="J397" s="83"/>
      <c r="K397" s="83"/>
      <c r="L397" s="83"/>
      <c r="M397" s="83"/>
      <c r="N397" s="83"/>
      <c r="O397" s="7"/>
      <c r="P397" s="7"/>
      <c r="Q397" s="83"/>
    </row>
    <row r="398" spans="1:17" ht="12.75" customHeight="1" x14ac:dyDescent="0.25">
      <c r="A398" s="441"/>
      <c r="B398" s="83"/>
      <c r="C398" s="83"/>
      <c r="D398" s="83"/>
      <c r="E398" s="441"/>
      <c r="F398" s="441"/>
      <c r="G398" s="83"/>
      <c r="H398" s="83"/>
      <c r="I398" s="83"/>
      <c r="J398" s="83"/>
      <c r="K398" s="83"/>
      <c r="L398" s="83"/>
      <c r="M398" s="83"/>
      <c r="N398" s="83"/>
      <c r="O398" s="7"/>
      <c r="P398" s="7"/>
      <c r="Q398" s="83"/>
    </row>
    <row r="399" spans="1:17" ht="12.75" customHeight="1" x14ac:dyDescent="0.25">
      <c r="A399" s="441"/>
      <c r="B399" s="83"/>
      <c r="C399" s="83"/>
      <c r="D399" s="83"/>
      <c r="E399" s="441"/>
      <c r="F399" s="441"/>
      <c r="G399" s="83"/>
      <c r="H399" s="83"/>
      <c r="I399" s="83"/>
      <c r="J399" s="83"/>
      <c r="K399" s="83"/>
      <c r="L399" s="83"/>
      <c r="M399" s="83"/>
      <c r="N399" s="83"/>
      <c r="O399" s="7"/>
      <c r="P399" s="7"/>
      <c r="Q399" s="83"/>
    </row>
    <row r="400" spans="1:17" ht="12.75" customHeight="1" x14ac:dyDescent="0.25">
      <c r="A400" s="441"/>
      <c r="B400" s="83"/>
      <c r="C400" s="83"/>
      <c r="D400" s="83"/>
      <c r="E400" s="441"/>
      <c r="F400" s="441"/>
      <c r="G400" s="83"/>
      <c r="H400" s="83"/>
      <c r="I400" s="83"/>
      <c r="J400" s="83"/>
      <c r="K400" s="83"/>
      <c r="L400" s="83"/>
      <c r="M400" s="83"/>
      <c r="N400" s="83"/>
      <c r="O400" s="7"/>
      <c r="P400" s="7"/>
      <c r="Q400" s="83"/>
    </row>
    <row r="401" spans="1:17" ht="12.75" customHeight="1" x14ac:dyDescent="0.25">
      <c r="A401" s="441"/>
      <c r="B401" s="83"/>
      <c r="C401" s="83"/>
      <c r="D401" s="83"/>
      <c r="E401" s="441"/>
      <c r="F401" s="441"/>
      <c r="G401" s="83"/>
      <c r="H401" s="83"/>
      <c r="I401" s="83"/>
      <c r="J401" s="83"/>
      <c r="K401" s="83"/>
      <c r="L401" s="83"/>
      <c r="M401" s="83"/>
      <c r="N401" s="83"/>
      <c r="O401" s="7"/>
      <c r="P401" s="7"/>
      <c r="Q401" s="83"/>
    </row>
    <row r="402" spans="1:17" ht="12.75" customHeight="1" x14ac:dyDescent="0.25">
      <c r="A402" s="441"/>
      <c r="B402" s="83"/>
      <c r="C402" s="83"/>
      <c r="D402" s="83"/>
      <c r="E402" s="441"/>
      <c r="F402" s="441"/>
      <c r="G402" s="83"/>
      <c r="H402" s="83"/>
      <c r="I402" s="83"/>
      <c r="J402" s="83"/>
      <c r="K402" s="83"/>
      <c r="L402" s="83"/>
      <c r="M402" s="83"/>
      <c r="N402" s="83"/>
      <c r="O402" s="7"/>
      <c r="P402" s="7"/>
      <c r="Q402" s="83"/>
    </row>
    <row r="403" spans="1:17" ht="12.75" customHeight="1" x14ac:dyDescent="0.25">
      <c r="A403" s="441"/>
      <c r="B403" s="83"/>
      <c r="C403" s="83"/>
      <c r="D403" s="83"/>
      <c r="E403" s="441"/>
      <c r="F403" s="441"/>
      <c r="G403" s="83"/>
      <c r="H403" s="83"/>
      <c r="I403" s="83"/>
      <c r="J403" s="83"/>
      <c r="K403" s="83"/>
      <c r="L403" s="83"/>
      <c r="M403" s="83"/>
      <c r="N403" s="83"/>
      <c r="O403" s="7"/>
      <c r="P403" s="7"/>
      <c r="Q403" s="83"/>
    </row>
    <row r="404" spans="1:17" ht="12.75" customHeight="1" x14ac:dyDescent="0.25">
      <c r="A404" s="441"/>
      <c r="B404" s="83"/>
      <c r="C404" s="83"/>
      <c r="D404" s="83"/>
      <c r="E404" s="441"/>
      <c r="F404" s="441"/>
      <c r="G404" s="83"/>
      <c r="H404" s="83"/>
      <c r="I404" s="83"/>
      <c r="J404" s="83"/>
      <c r="K404" s="83"/>
      <c r="L404" s="83"/>
      <c r="M404" s="83"/>
      <c r="N404" s="83"/>
      <c r="O404" s="7"/>
      <c r="P404" s="7"/>
      <c r="Q404" s="83"/>
    </row>
    <row r="405" spans="1:17" ht="12.75" customHeight="1" x14ac:dyDescent="0.25">
      <c r="A405" s="441"/>
      <c r="B405" s="83"/>
      <c r="C405" s="83"/>
      <c r="D405" s="83"/>
      <c r="E405" s="441"/>
      <c r="F405" s="441"/>
      <c r="G405" s="83"/>
      <c r="H405" s="83"/>
      <c r="I405" s="83"/>
      <c r="J405" s="83"/>
      <c r="K405" s="83"/>
      <c r="L405" s="83"/>
      <c r="M405" s="83"/>
      <c r="N405" s="83"/>
      <c r="O405" s="7"/>
      <c r="P405" s="7"/>
      <c r="Q405" s="83"/>
    </row>
    <row r="406" spans="1:17" ht="12.75" customHeight="1" x14ac:dyDescent="0.25">
      <c r="A406" s="441"/>
      <c r="B406" s="83"/>
      <c r="C406" s="83"/>
      <c r="D406" s="83"/>
      <c r="E406" s="441"/>
      <c r="F406" s="441"/>
      <c r="G406" s="83"/>
      <c r="H406" s="83"/>
      <c r="I406" s="83"/>
      <c r="J406" s="83"/>
      <c r="K406" s="83"/>
      <c r="L406" s="83"/>
      <c r="M406" s="83"/>
      <c r="N406" s="83"/>
      <c r="O406" s="7"/>
      <c r="P406" s="7"/>
      <c r="Q406" s="83"/>
    </row>
    <row r="407" spans="1:17" ht="12.75" customHeight="1" x14ac:dyDescent="0.25">
      <c r="A407" s="441"/>
      <c r="B407" s="83"/>
      <c r="C407" s="83"/>
      <c r="D407" s="83"/>
      <c r="E407" s="441"/>
      <c r="F407" s="441"/>
      <c r="G407" s="83"/>
      <c r="H407" s="83"/>
      <c r="I407" s="83"/>
      <c r="J407" s="83"/>
      <c r="K407" s="83"/>
      <c r="L407" s="83"/>
      <c r="M407" s="83"/>
      <c r="N407" s="83"/>
      <c r="O407" s="7"/>
      <c r="P407" s="7"/>
      <c r="Q407" s="83"/>
    </row>
    <row r="408" spans="1:17" ht="12.75" customHeight="1" x14ac:dyDescent="0.25">
      <c r="A408" s="441"/>
      <c r="B408" s="83"/>
      <c r="C408" s="83"/>
      <c r="D408" s="83"/>
      <c r="E408" s="441"/>
      <c r="F408" s="441"/>
      <c r="G408" s="83"/>
      <c r="H408" s="83"/>
      <c r="I408" s="83"/>
      <c r="J408" s="83"/>
      <c r="K408" s="83"/>
      <c r="L408" s="83"/>
      <c r="M408" s="83"/>
      <c r="N408" s="83"/>
      <c r="O408" s="7"/>
      <c r="P408" s="7"/>
      <c r="Q408" s="83"/>
    </row>
    <row r="409" spans="1:17" ht="12.75" customHeight="1" x14ac:dyDescent="0.25">
      <c r="A409" s="441"/>
      <c r="B409" s="83"/>
      <c r="C409" s="83"/>
      <c r="D409" s="83"/>
      <c r="E409" s="441"/>
      <c r="F409" s="441"/>
      <c r="G409" s="83"/>
      <c r="H409" s="83"/>
      <c r="I409" s="83"/>
      <c r="J409" s="83"/>
      <c r="K409" s="83"/>
      <c r="L409" s="83"/>
      <c r="M409" s="83"/>
      <c r="N409" s="83"/>
      <c r="O409" s="7"/>
      <c r="P409" s="7"/>
      <c r="Q409" s="83"/>
    </row>
    <row r="410" spans="1:17" ht="12.75" customHeight="1" x14ac:dyDescent="0.25">
      <c r="A410" s="441"/>
      <c r="B410" s="83"/>
      <c r="C410" s="83"/>
      <c r="D410" s="83"/>
      <c r="E410" s="441"/>
      <c r="F410" s="441"/>
      <c r="G410" s="83"/>
      <c r="H410" s="83"/>
      <c r="I410" s="83"/>
      <c r="J410" s="83"/>
      <c r="K410" s="83"/>
      <c r="L410" s="83"/>
      <c r="M410" s="83"/>
      <c r="N410" s="83"/>
      <c r="O410" s="7"/>
      <c r="P410" s="7"/>
      <c r="Q410" s="83"/>
    </row>
    <row r="411" spans="1:17" ht="12.75" customHeight="1" x14ac:dyDescent="0.25">
      <c r="A411" s="441"/>
      <c r="B411" s="83"/>
      <c r="C411" s="83"/>
      <c r="D411" s="83"/>
      <c r="E411" s="441"/>
      <c r="F411" s="441"/>
      <c r="G411" s="83"/>
      <c r="H411" s="83"/>
      <c r="I411" s="83"/>
      <c r="J411" s="83"/>
      <c r="K411" s="83"/>
      <c r="L411" s="83"/>
      <c r="M411" s="83"/>
      <c r="N411" s="83"/>
      <c r="O411" s="7"/>
      <c r="P411" s="7"/>
      <c r="Q411" s="83"/>
    </row>
    <row r="412" spans="1:17" ht="12.75" customHeight="1" x14ac:dyDescent="0.25">
      <c r="A412" s="441"/>
      <c r="B412" s="83"/>
      <c r="C412" s="83"/>
      <c r="D412" s="83"/>
      <c r="E412" s="441"/>
      <c r="F412" s="441"/>
      <c r="G412" s="83"/>
      <c r="H412" s="83"/>
      <c r="I412" s="83"/>
      <c r="J412" s="83"/>
      <c r="K412" s="83"/>
      <c r="L412" s="83"/>
      <c r="M412" s="83"/>
      <c r="N412" s="83"/>
      <c r="O412" s="7"/>
      <c r="P412" s="7"/>
      <c r="Q412" s="83"/>
    </row>
    <row r="413" spans="1:17" ht="12.75" customHeight="1" x14ac:dyDescent="0.25">
      <c r="A413" s="441"/>
      <c r="B413" s="83"/>
      <c r="C413" s="83"/>
      <c r="D413" s="83"/>
      <c r="E413" s="441"/>
      <c r="F413" s="441"/>
      <c r="G413" s="83"/>
      <c r="H413" s="83"/>
      <c r="I413" s="83"/>
      <c r="J413" s="83"/>
      <c r="K413" s="83"/>
      <c r="L413" s="83"/>
      <c r="M413" s="83"/>
      <c r="N413" s="83"/>
      <c r="O413" s="7"/>
      <c r="P413" s="7"/>
      <c r="Q413" s="83"/>
    </row>
    <row r="414" spans="1:17" ht="12.75" customHeight="1" x14ac:dyDescent="0.25">
      <c r="A414" s="441"/>
      <c r="B414" s="83"/>
      <c r="C414" s="83"/>
      <c r="D414" s="83"/>
      <c r="E414" s="441"/>
      <c r="F414" s="441"/>
      <c r="G414" s="83"/>
      <c r="H414" s="83"/>
      <c r="I414" s="83"/>
      <c r="J414" s="83"/>
      <c r="K414" s="83"/>
      <c r="L414" s="83"/>
      <c r="M414" s="83"/>
      <c r="N414" s="83"/>
      <c r="O414" s="7"/>
      <c r="P414" s="7"/>
      <c r="Q414" s="83"/>
    </row>
    <row r="415" spans="1:17" ht="12.75" customHeight="1" x14ac:dyDescent="0.25">
      <c r="A415" s="441"/>
      <c r="B415" s="83"/>
      <c r="C415" s="83"/>
      <c r="D415" s="83"/>
      <c r="E415" s="441"/>
      <c r="F415" s="441"/>
      <c r="G415" s="83"/>
      <c r="H415" s="83"/>
      <c r="I415" s="83"/>
      <c r="J415" s="83"/>
      <c r="K415" s="83"/>
      <c r="L415" s="83"/>
      <c r="M415" s="83"/>
      <c r="N415" s="83"/>
      <c r="O415" s="7"/>
      <c r="P415" s="7"/>
      <c r="Q415" s="83"/>
    </row>
    <row r="416" spans="1:17" ht="12.75" customHeight="1" x14ac:dyDescent="0.25">
      <c r="A416" s="441"/>
      <c r="B416" s="83"/>
      <c r="C416" s="83"/>
      <c r="D416" s="83"/>
      <c r="E416" s="441"/>
      <c r="F416" s="441"/>
      <c r="G416" s="83"/>
      <c r="H416" s="83"/>
      <c r="I416" s="83"/>
      <c r="J416" s="83"/>
      <c r="K416" s="83"/>
      <c r="L416" s="83"/>
      <c r="M416" s="83"/>
      <c r="N416" s="83"/>
      <c r="O416" s="7"/>
      <c r="P416" s="7"/>
      <c r="Q416" s="83"/>
    </row>
    <row r="417" spans="1:17" ht="12.75" customHeight="1" x14ac:dyDescent="0.25">
      <c r="A417" s="441"/>
      <c r="B417" s="83"/>
      <c r="C417" s="83"/>
      <c r="D417" s="83"/>
      <c r="E417" s="441"/>
      <c r="F417" s="441"/>
      <c r="G417" s="83"/>
      <c r="H417" s="83"/>
      <c r="I417" s="83"/>
      <c r="J417" s="83"/>
      <c r="K417" s="83"/>
      <c r="L417" s="83"/>
      <c r="M417" s="83"/>
      <c r="N417" s="83"/>
      <c r="O417" s="7"/>
      <c r="P417" s="7"/>
      <c r="Q417" s="83"/>
    </row>
    <row r="418" spans="1:17" ht="12.75" customHeight="1" x14ac:dyDescent="0.25">
      <c r="A418" s="441"/>
      <c r="B418" s="83"/>
      <c r="C418" s="83"/>
      <c r="D418" s="83"/>
      <c r="E418" s="441"/>
      <c r="F418" s="441"/>
      <c r="G418" s="83"/>
      <c r="H418" s="83"/>
      <c r="I418" s="83"/>
      <c r="J418" s="83"/>
      <c r="K418" s="83"/>
      <c r="L418" s="83"/>
      <c r="M418" s="83"/>
      <c r="N418" s="83"/>
      <c r="O418" s="7"/>
      <c r="P418" s="7"/>
      <c r="Q418" s="83"/>
    </row>
    <row r="419" spans="1:17" ht="12.75" customHeight="1" x14ac:dyDescent="0.25">
      <c r="A419" s="441"/>
      <c r="B419" s="83"/>
      <c r="C419" s="83"/>
      <c r="D419" s="83"/>
      <c r="E419" s="441"/>
      <c r="F419" s="441"/>
      <c r="G419" s="83"/>
      <c r="H419" s="83"/>
      <c r="I419" s="83"/>
      <c r="J419" s="83"/>
      <c r="K419" s="83"/>
      <c r="L419" s="83"/>
      <c r="M419" s="83"/>
      <c r="N419" s="83"/>
      <c r="O419" s="7"/>
      <c r="P419" s="7"/>
      <c r="Q419" s="83"/>
    </row>
    <row r="420" spans="1:17" ht="12.75" customHeight="1" x14ac:dyDescent="0.25">
      <c r="A420" s="441"/>
      <c r="B420" s="83"/>
      <c r="C420" s="83"/>
      <c r="D420" s="83"/>
      <c r="E420" s="441"/>
      <c r="F420" s="441"/>
      <c r="G420" s="83"/>
      <c r="H420" s="83"/>
      <c r="I420" s="83"/>
      <c r="J420" s="83"/>
      <c r="K420" s="83"/>
      <c r="L420" s="83"/>
      <c r="M420" s="83"/>
      <c r="N420" s="83"/>
      <c r="O420" s="7"/>
      <c r="P420" s="7"/>
      <c r="Q420" s="83"/>
    </row>
    <row r="421" spans="1:17" ht="12.75" customHeight="1" x14ac:dyDescent="0.25">
      <c r="A421" s="441"/>
      <c r="B421" s="83"/>
      <c r="C421" s="83"/>
      <c r="D421" s="83"/>
      <c r="E421" s="441"/>
      <c r="F421" s="441"/>
      <c r="G421" s="83"/>
      <c r="H421" s="83"/>
      <c r="I421" s="83"/>
      <c r="J421" s="83"/>
      <c r="K421" s="83"/>
      <c r="L421" s="83"/>
      <c r="M421" s="83"/>
      <c r="N421" s="83"/>
      <c r="O421" s="7"/>
      <c r="P421" s="7"/>
      <c r="Q421" s="83"/>
    </row>
    <row r="422" spans="1:17" ht="12.75" customHeight="1" x14ac:dyDescent="0.25">
      <c r="A422" s="441"/>
      <c r="B422" s="83"/>
      <c r="C422" s="83"/>
      <c r="D422" s="83"/>
      <c r="E422" s="441"/>
      <c r="F422" s="441"/>
      <c r="G422" s="83"/>
      <c r="H422" s="83"/>
      <c r="I422" s="83"/>
      <c r="J422" s="83"/>
      <c r="K422" s="83"/>
      <c r="L422" s="83"/>
      <c r="M422" s="83"/>
      <c r="N422" s="83"/>
      <c r="O422" s="7"/>
      <c r="P422" s="7"/>
      <c r="Q422" s="83"/>
    </row>
    <row r="423" spans="1:17" ht="12.75" customHeight="1" x14ac:dyDescent="0.25">
      <c r="A423" s="441"/>
      <c r="B423" s="83"/>
      <c r="C423" s="83"/>
      <c r="D423" s="83"/>
      <c r="E423" s="441"/>
      <c r="F423" s="441"/>
      <c r="G423" s="83"/>
      <c r="H423" s="83"/>
      <c r="I423" s="83"/>
      <c r="J423" s="83"/>
      <c r="K423" s="83"/>
      <c r="L423" s="83"/>
      <c r="M423" s="83"/>
      <c r="N423" s="83"/>
      <c r="O423" s="7"/>
      <c r="P423" s="7"/>
      <c r="Q423" s="83"/>
    </row>
    <row r="424" spans="1:17" ht="12.75" customHeight="1" x14ac:dyDescent="0.25">
      <c r="A424" s="441"/>
      <c r="B424" s="83"/>
      <c r="C424" s="83"/>
      <c r="D424" s="83"/>
      <c r="E424" s="441"/>
      <c r="F424" s="441"/>
      <c r="G424" s="83"/>
      <c r="H424" s="83"/>
      <c r="I424" s="83"/>
      <c r="J424" s="83"/>
      <c r="K424" s="83"/>
      <c r="L424" s="83"/>
      <c r="M424" s="83"/>
      <c r="N424" s="83"/>
      <c r="O424" s="7"/>
      <c r="P424" s="7"/>
      <c r="Q424" s="83"/>
    </row>
    <row r="425" spans="1:17" ht="12.75" customHeight="1" x14ac:dyDescent="0.25">
      <c r="A425" s="441"/>
      <c r="B425" s="83"/>
      <c r="C425" s="83"/>
      <c r="D425" s="83"/>
      <c r="E425" s="441"/>
      <c r="F425" s="441"/>
      <c r="G425" s="83"/>
      <c r="H425" s="83"/>
      <c r="I425" s="83"/>
      <c r="J425" s="83"/>
      <c r="K425" s="83"/>
      <c r="L425" s="83"/>
      <c r="M425" s="83"/>
      <c r="N425" s="83"/>
      <c r="O425" s="7"/>
      <c r="P425" s="7"/>
      <c r="Q425" s="83"/>
    </row>
    <row r="426" spans="1:17" ht="12.75" customHeight="1" x14ac:dyDescent="0.25">
      <c r="A426" s="441"/>
      <c r="B426" s="83"/>
      <c r="C426" s="83"/>
      <c r="D426" s="83"/>
      <c r="E426" s="441"/>
      <c r="F426" s="441"/>
      <c r="G426" s="83"/>
      <c r="H426" s="83"/>
      <c r="I426" s="83"/>
      <c r="J426" s="83"/>
      <c r="K426" s="83"/>
      <c r="L426" s="83"/>
      <c r="M426" s="83"/>
      <c r="N426" s="83"/>
      <c r="O426" s="7"/>
      <c r="P426" s="7"/>
      <c r="Q426" s="83"/>
    </row>
    <row r="427" spans="1:17" ht="12.75" customHeight="1" x14ac:dyDescent="0.25">
      <c r="A427" s="441"/>
      <c r="B427" s="83"/>
      <c r="C427" s="83"/>
      <c r="D427" s="83"/>
      <c r="E427" s="441"/>
      <c r="F427" s="441"/>
      <c r="G427" s="83"/>
      <c r="H427" s="83"/>
      <c r="I427" s="83"/>
      <c r="J427" s="83"/>
      <c r="K427" s="83"/>
      <c r="L427" s="83"/>
      <c r="M427" s="83"/>
      <c r="N427" s="83"/>
      <c r="O427" s="7"/>
      <c r="P427" s="7"/>
      <c r="Q427" s="83"/>
    </row>
    <row r="428" spans="1:17" ht="12.75" customHeight="1" x14ac:dyDescent="0.25">
      <c r="A428" s="441"/>
      <c r="B428" s="83"/>
      <c r="C428" s="83"/>
      <c r="D428" s="83"/>
      <c r="E428" s="441"/>
      <c r="F428" s="441"/>
      <c r="G428" s="83"/>
      <c r="H428" s="83"/>
      <c r="I428" s="83"/>
      <c r="J428" s="83"/>
      <c r="K428" s="83"/>
      <c r="L428" s="83"/>
      <c r="M428" s="83"/>
      <c r="N428" s="83"/>
      <c r="O428" s="7"/>
      <c r="P428" s="7"/>
      <c r="Q428" s="83"/>
    </row>
    <row r="429" spans="1:17" ht="12.75" customHeight="1" x14ac:dyDescent="0.25">
      <c r="A429" s="441"/>
      <c r="B429" s="83"/>
      <c r="C429" s="83"/>
      <c r="D429" s="83"/>
      <c r="E429" s="441"/>
      <c r="F429" s="441"/>
      <c r="G429" s="83"/>
      <c r="H429" s="83"/>
      <c r="I429" s="83"/>
      <c r="J429" s="83"/>
      <c r="K429" s="83"/>
      <c r="L429" s="83"/>
      <c r="M429" s="83"/>
      <c r="N429" s="83"/>
      <c r="O429" s="7"/>
      <c r="P429" s="7"/>
      <c r="Q429" s="83"/>
    </row>
    <row r="430" spans="1:17" ht="12.75" customHeight="1" x14ac:dyDescent="0.25">
      <c r="A430" s="441"/>
      <c r="B430" s="83"/>
      <c r="C430" s="83"/>
      <c r="D430" s="83"/>
      <c r="E430" s="441"/>
      <c r="F430" s="441"/>
      <c r="G430" s="83"/>
      <c r="H430" s="83"/>
      <c r="I430" s="83"/>
      <c r="J430" s="83"/>
      <c r="K430" s="83"/>
      <c r="L430" s="83"/>
      <c r="M430" s="83"/>
      <c r="N430" s="83"/>
      <c r="O430" s="7"/>
      <c r="P430" s="7"/>
      <c r="Q430" s="83"/>
    </row>
    <row r="431" spans="1:17" ht="12.75" customHeight="1" x14ac:dyDescent="0.25">
      <c r="A431" s="441"/>
      <c r="B431" s="83"/>
      <c r="C431" s="83"/>
      <c r="D431" s="83"/>
      <c r="E431" s="441"/>
      <c r="F431" s="441"/>
      <c r="G431" s="83"/>
      <c r="H431" s="83"/>
      <c r="I431" s="83"/>
      <c r="J431" s="83"/>
      <c r="K431" s="83"/>
      <c r="L431" s="83"/>
      <c r="M431" s="83"/>
      <c r="N431" s="83"/>
      <c r="O431" s="7"/>
      <c r="P431" s="7"/>
      <c r="Q431" s="83"/>
    </row>
    <row r="432" spans="1:17" ht="12.75" customHeight="1" x14ac:dyDescent="0.25">
      <c r="A432" s="441"/>
      <c r="B432" s="83"/>
      <c r="C432" s="83"/>
      <c r="D432" s="83"/>
      <c r="E432" s="441"/>
      <c r="F432" s="441"/>
      <c r="G432" s="83"/>
      <c r="H432" s="83"/>
      <c r="I432" s="83"/>
      <c r="J432" s="83"/>
      <c r="K432" s="83"/>
      <c r="L432" s="83"/>
      <c r="M432" s="83"/>
      <c r="N432" s="83"/>
      <c r="O432" s="7"/>
      <c r="P432" s="7"/>
      <c r="Q432" s="83"/>
    </row>
    <row r="433" spans="1:17" ht="12.75" customHeight="1" x14ac:dyDescent="0.25">
      <c r="A433" s="441"/>
      <c r="B433" s="83"/>
      <c r="C433" s="83"/>
      <c r="D433" s="83"/>
      <c r="E433" s="441"/>
      <c r="F433" s="441"/>
      <c r="G433" s="83"/>
      <c r="H433" s="83"/>
      <c r="I433" s="83"/>
      <c r="J433" s="83"/>
      <c r="K433" s="83"/>
      <c r="L433" s="83"/>
      <c r="M433" s="83"/>
      <c r="N433" s="83"/>
      <c r="O433" s="7"/>
      <c r="P433" s="7"/>
      <c r="Q433" s="83"/>
    </row>
    <row r="434" spans="1:17" ht="12.75" customHeight="1" x14ac:dyDescent="0.25">
      <c r="A434" s="441"/>
      <c r="B434" s="83"/>
      <c r="C434" s="83"/>
      <c r="D434" s="83"/>
      <c r="E434" s="441"/>
      <c r="F434" s="441"/>
      <c r="G434" s="83"/>
      <c r="H434" s="83"/>
      <c r="I434" s="83"/>
      <c r="J434" s="83"/>
      <c r="K434" s="83"/>
      <c r="L434" s="83"/>
      <c r="M434" s="83"/>
      <c r="N434" s="83"/>
      <c r="O434" s="7"/>
      <c r="P434" s="7"/>
      <c r="Q434" s="83"/>
    </row>
    <row r="435" spans="1:17" ht="12.75" customHeight="1" x14ac:dyDescent="0.25">
      <c r="A435" s="441"/>
      <c r="B435" s="83"/>
      <c r="C435" s="83"/>
      <c r="D435" s="83"/>
      <c r="E435" s="441"/>
      <c r="F435" s="441"/>
      <c r="G435" s="83"/>
      <c r="H435" s="83"/>
      <c r="I435" s="83"/>
      <c r="J435" s="83"/>
      <c r="K435" s="83"/>
      <c r="L435" s="83"/>
      <c r="M435" s="83"/>
      <c r="N435" s="83"/>
      <c r="O435" s="7"/>
      <c r="P435" s="7"/>
      <c r="Q435" s="83"/>
    </row>
    <row r="436" spans="1:17" ht="12.75" customHeight="1" x14ac:dyDescent="0.25">
      <c r="A436" s="441"/>
      <c r="B436" s="83"/>
      <c r="C436" s="83"/>
      <c r="D436" s="83"/>
      <c r="E436" s="441"/>
      <c r="F436" s="441"/>
      <c r="G436" s="83"/>
      <c r="H436" s="83"/>
      <c r="I436" s="83"/>
      <c r="J436" s="83"/>
      <c r="K436" s="83"/>
      <c r="L436" s="83"/>
      <c r="M436" s="83"/>
      <c r="N436" s="83"/>
      <c r="O436" s="7"/>
      <c r="P436" s="7"/>
      <c r="Q436" s="83"/>
    </row>
    <row r="437" spans="1:17" ht="12.75" customHeight="1" x14ac:dyDescent="0.25">
      <c r="A437" s="441"/>
      <c r="B437" s="83"/>
      <c r="C437" s="83"/>
      <c r="D437" s="83"/>
      <c r="E437" s="441"/>
      <c r="F437" s="441"/>
      <c r="G437" s="83"/>
      <c r="H437" s="83"/>
      <c r="I437" s="83"/>
      <c r="J437" s="83"/>
      <c r="K437" s="83"/>
      <c r="L437" s="83"/>
      <c r="M437" s="83"/>
      <c r="N437" s="83"/>
      <c r="O437" s="7"/>
      <c r="P437" s="7"/>
      <c r="Q437" s="83"/>
    </row>
    <row r="438" spans="1:17" ht="12.75" customHeight="1" x14ac:dyDescent="0.25">
      <c r="A438" s="441"/>
      <c r="B438" s="83"/>
      <c r="C438" s="83"/>
      <c r="D438" s="83"/>
      <c r="E438" s="441"/>
      <c r="F438" s="441"/>
      <c r="G438" s="83"/>
      <c r="H438" s="83"/>
      <c r="I438" s="83"/>
      <c r="J438" s="83"/>
      <c r="K438" s="83"/>
      <c r="L438" s="83"/>
      <c r="M438" s="83"/>
      <c r="N438" s="83"/>
      <c r="O438" s="7"/>
      <c r="P438" s="7"/>
      <c r="Q438" s="83"/>
    </row>
    <row r="439" spans="1:17" ht="12.75" customHeight="1" x14ac:dyDescent="0.25">
      <c r="A439" s="441"/>
      <c r="B439" s="83"/>
      <c r="C439" s="83"/>
      <c r="D439" s="83"/>
      <c r="E439" s="441"/>
      <c r="F439" s="441"/>
      <c r="G439" s="83"/>
      <c r="H439" s="83"/>
      <c r="I439" s="83"/>
      <c r="J439" s="83"/>
      <c r="K439" s="83"/>
      <c r="L439" s="83"/>
      <c r="M439" s="83"/>
      <c r="N439" s="83"/>
      <c r="O439" s="7"/>
      <c r="P439" s="7"/>
      <c r="Q439" s="83"/>
    </row>
    <row r="440" spans="1:17" ht="12.75" customHeight="1" x14ac:dyDescent="0.25">
      <c r="A440" s="441"/>
      <c r="B440" s="83"/>
      <c r="C440" s="83"/>
      <c r="D440" s="83"/>
      <c r="E440" s="441"/>
      <c r="F440" s="441"/>
      <c r="G440" s="83"/>
      <c r="H440" s="83"/>
      <c r="I440" s="83"/>
      <c r="J440" s="83"/>
      <c r="K440" s="83"/>
      <c r="L440" s="83"/>
      <c r="M440" s="83"/>
      <c r="N440" s="83"/>
      <c r="O440" s="7"/>
      <c r="P440" s="7"/>
      <c r="Q440" s="83"/>
    </row>
    <row r="441" spans="1:17" ht="12.75" customHeight="1" x14ac:dyDescent="0.25">
      <c r="A441" s="441"/>
      <c r="B441" s="83"/>
      <c r="C441" s="83"/>
      <c r="D441" s="83"/>
      <c r="E441" s="441"/>
      <c r="F441" s="441"/>
      <c r="G441" s="83"/>
      <c r="H441" s="83"/>
      <c r="I441" s="83"/>
      <c r="J441" s="83"/>
      <c r="K441" s="83"/>
      <c r="L441" s="83"/>
      <c r="M441" s="83"/>
      <c r="N441" s="83"/>
      <c r="O441" s="7"/>
      <c r="P441" s="7"/>
      <c r="Q441" s="83"/>
    </row>
    <row r="442" spans="1:17" ht="12.75" customHeight="1" x14ac:dyDescent="0.25">
      <c r="A442" s="441"/>
      <c r="B442" s="83"/>
      <c r="C442" s="83"/>
      <c r="D442" s="83"/>
      <c r="E442" s="441"/>
      <c r="F442" s="441"/>
      <c r="G442" s="83"/>
      <c r="H442" s="83"/>
      <c r="I442" s="83"/>
      <c r="J442" s="83"/>
      <c r="K442" s="83"/>
      <c r="L442" s="83"/>
      <c r="M442" s="83"/>
      <c r="N442" s="83"/>
      <c r="O442" s="7"/>
      <c r="P442" s="7"/>
      <c r="Q442" s="83"/>
    </row>
    <row r="443" spans="1:17" ht="12.75" customHeight="1" x14ac:dyDescent="0.25">
      <c r="A443" s="441"/>
      <c r="B443" s="83"/>
      <c r="C443" s="83"/>
      <c r="D443" s="83"/>
      <c r="E443" s="441"/>
      <c r="F443" s="441"/>
      <c r="G443" s="83"/>
      <c r="H443" s="83"/>
      <c r="I443" s="83"/>
      <c r="J443" s="83"/>
      <c r="K443" s="83"/>
      <c r="L443" s="83"/>
      <c r="M443" s="83"/>
      <c r="N443" s="83"/>
      <c r="O443" s="7"/>
      <c r="P443" s="7"/>
      <c r="Q443" s="83"/>
    </row>
    <row r="444" spans="1:17" ht="12.75" customHeight="1" x14ac:dyDescent="0.25">
      <c r="A444" s="441"/>
      <c r="B444" s="83"/>
      <c r="C444" s="83"/>
      <c r="D444" s="83"/>
      <c r="E444" s="441"/>
      <c r="F444" s="441"/>
      <c r="G444" s="83"/>
      <c r="H444" s="83"/>
      <c r="I444" s="83"/>
      <c r="J444" s="83"/>
      <c r="K444" s="83"/>
      <c r="L444" s="83"/>
      <c r="M444" s="83"/>
      <c r="N444" s="83"/>
      <c r="O444" s="7"/>
      <c r="P444" s="7"/>
      <c r="Q444" s="83"/>
    </row>
    <row r="445" spans="1:17" ht="12.75" customHeight="1" x14ac:dyDescent="0.25">
      <c r="A445" s="441"/>
      <c r="B445" s="83"/>
      <c r="C445" s="83"/>
      <c r="D445" s="83"/>
      <c r="E445" s="441"/>
      <c r="F445" s="441"/>
      <c r="G445" s="83"/>
      <c r="H445" s="83"/>
      <c r="I445" s="83"/>
      <c r="J445" s="83"/>
      <c r="K445" s="83"/>
      <c r="L445" s="83"/>
      <c r="M445" s="83"/>
      <c r="N445" s="83"/>
      <c r="O445" s="7"/>
      <c r="P445" s="7"/>
      <c r="Q445" s="83"/>
    </row>
    <row r="446" spans="1:17" ht="12.75" customHeight="1" x14ac:dyDescent="0.25">
      <c r="A446" s="441"/>
      <c r="B446" s="83"/>
      <c r="C446" s="83"/>
      <c r="D446" s="83"/>
      <c r="E446" s="441"/>
      <c r="F446" s="441"/>
      <c r="G446" s="83"/>
      <c r="H446" s="83"/>
      <c r="I446" s="83"/>
      <c r="J446" s="83"/>
      <c r="K446" s="83"/>
      <c r="L446" s="83"/>
      <c r="M446" s="83"/>
      <c r="N446" s="83"/>
      <c r="O446" s="7"/>
      <c r="P446" s="7"/>
      <c r="Q446" s="83"/>
    </row>
    <row r="447" spans="1:17" ht="12.75" customHeight="1" x14ac:dyDescent="0.25">
      <c r="A447" s="441"/>
      <c r="B447" s="83"/>
      <c r="C447" s="83"/>
      <c r="D447" s="83"/>
      <c r="E447" s="441"/>
      <c r="F447" s="441"/>
      <c r="G447" s="83"/>
      <c r="H447" s="83"/>
      <c r="I447" s="83"/>
      <c r="J447" s="83"/>
      <c r="K447" s="83"/>
      <c r="L447" s="83"/>
      <c r="M447" s="83"/>
      <c r="N447" s="83"/>
      <c r="O447" s="7"/>
      <c r="P447" s="7"/>
      <c r="Q447" s="83"/>
    </row>
    <row r="448" spans="1:17" ht="12.75" customHeight="1" x14ac:dyDescent="0.25">
      <c r="A448" s="441"/>
      <c r="B448" s="83"/>
      <c r="C448" s="83"/>
      <c r="D448" s="83"/>
      <c r="E448" s="441"/>
      <c r="F448" s="441"/>
      <c r="G448" s="83"/>
      <c r="H448" s="83"/>
      <c r="I448" s="83"/>
      <c r="J448" s="83"/>
      <c r="K448" s="83"/>
      <c r="L448" s="83"/>
      <c r="M448" s="83"/>
      <c r="N448" s="83"/>
      <c r="O448" s="7"/>
      <c r="P448" s="7"/>
      <c r="Q448" s="83"/>
    </row>
    <row r="449" spans="1:17" ht="12.75" customHeight="1" x14ac:dyDescent="0.25">
      <c r="A449" s="441"/>
      <c r="B449" s="83"/>
      <c r="C449" s="83"/>
      <c r="D449" s="83"/>
      <c r="E449" s="441"/>
      <c r="F449" s="441"/>
      <c r="G449" s="83"/>
      <c r="H449" s="83"/>
      <c r="I449" s="83"/>
      <c r="J449" s="83"/>
      <c r="K449" s="83"/>
      <c r="L449" s="83"/>
      <c r="M449" s="83"/>
      <c r="N449" s="83"/>
      <c r="O449" s="7"/>
      <c r="P449" s="7"/>
      <c r="Q449" s="83"/>
    </row>
    <row r="450" spans="1:17" ht="12.75" customHeight="1" x14ac:dyDescent="0.25">
      <c r="A450" s="441"/>
      <c r="B450" s="83"/>
      <c r="C450" s="83"/>
      <c r="D450" s="83"/>
      <c r="E450" s="441"/>
      <c r="F450" s="441"/>
      <c r="G450" s="83"/>
      <c r="H450" s="83"/>
      <c r="I450" s="83"/>
      <c r="J450" s="83"/>
      <c r="K450" s="83"/>
      <c r="L450" s="83"/>
      <c r="M450" s="83"/>
      <c r="N450" s="83"/>
      <c r="O450" s="7"/>
      <c r="P450" s="7"/>
      <c r="Q450" s="83"/>
    </row>
    <row r="451" spans="1:17" ht="12.75" customHeight="1" x14ac:dyDescent="0.25">
      <c r="A451" s="441"/>
      <c r="B451" s="83"/>
      <c r="C451" s="83"/>
      <c r="D451" s="83"/>
      <c r="E451" s="441"/>
      <c r="F451" s="441"/>
      <c r="G451" s="83"/>
      <c r="H451" s="83"/>
      <c r="I451" s="83"/>
      <c r="J451" s="83"/>
      <c r="K451" s="83"/>
      <c r="L451" s="83"/>
      <c r="M451" s="83"/>
      <c r="N451" s="83"/>
      <c r="O451" s="7"/>
      <c r="P451" s="7"/>
      <c r="Q451" s="83"/>
    </row>
    <row r="452" spans="1:17" ht="12.75" customHeight="1" x14ac:dyDescent="0.25">
      <c r="A452" s="441"/>
      <c r="B452" s="83"/>
      <c r="C452" s="83"/>
      <c r="D452" s="83"/>
      <c r="E452" s="441"/>
      <c r="F452" s="441"/>
      <c r="G452" s="83"/>
      <c r="H452" s="83"/>
      <c r="I452" s="83"/>
      <c r="J452" s="83"/>
      <c r="K452" s="83"/>
      <c r="L452" s="83"/>
      <c r="M452" s="83"/>
      <c r="N452" s="83"/>
      <c r="O452" s="7"/>
      <c r="P452" s="7"/>
      <c r="Q452" s="83"/>
    </row>
    <row r="453" spans="1:17" ht="12.75" customHeight="1" x14ac:dyDescent="0.25">
      <c r="A453" s="441"/>
      <c r="B453" s="83"/>
      <c r="C453" s="83"/>
      <c r="D453" s="83"/>
      <c r="E453" s="441"/>
      <c r="F453" s="441"/>
      <c r="G453" s="83"/>
      <c r="H453" s="83"/>
      <c r="I453" s="83"/>
      <c r="J453" s="83"/>
      <c r="K453" s="83"/>
      <c r="L453" s="83"/>
      <c r="M453" s="83"/>
      <c r="N453" s="83"/>
      <c r="O453" s="7"/>
      <c r="P453" s="7"/>
      <c r="Q453" s="83"/>
    </row>
    <row r="454" spans="1:17" ht="12.75" customHeight="1" x14ac:dyDescent="0.25">
      <c r="A454" s="441"/>
      <c r="B454" s="83"/>
      <c r="C454" s="83"/>
      <c r="D454" s="83"/>
      <c r="E454" s="441"/>
      <c r="F454" s="441"/>
      <c r="G454" s="83"/>
      <c r="H454" s="83"/>
      <c r="I454" s="83"/>
      <c r="J454" s="83"/>
      <c r="K454" s="83"/>
      <c r="L454" s="83"/>
      <c r="M454" s="83"/>
      <c r="N454" s="83"/>
      <c r="O454" s="7"/>
      <c r="P454" s="7"/>
      <c r="Q454" s="83"/>
    </row>
    <row r="455" spans="1:17" ht="12.75" customHeight="1" x14ac:dyDescent="0.25">
      <c r="A455" s="441"/>
      <c r="B455" s="83"/>
      <c r="C455" s="83"/>
      <c r="D455" s="83"/>
      <c r="E455" s="441"/>
      <c r="F455" s="441"/>
      <c r="G455" s="83"/>
      <c r="H455" s="83"/>
      <c r="I455" s="83"/>
      <c r="J455" s="83"/>
      <c r="K455" s="83"/>
      <c r="L455" s="83"/>
      <c r="M455" s="83"/>
      <c r="N455" s="83"/>
      <c r="O455" s="7"/>
      <c r="P455" s="7"/>
      <c r="Q455" s="83"/>
    </row>
    <row r="456" spans="1:17" ht="12.75" customHeight="1" x14ac:dyDescent="0.25">
      <c r="A456" s="441"/>
      <c r="B456" s="83"/>
      <c r="C456" s="83"/>
      <c r="D456" s="83"/>
      <c r="E456" s="441"/>
      <c r="F456" s="441"/>
      <c r="G456" s="83"/>
      <c r="H456" s="83"/>
      <c r="I456" s="83"/>
      <c r="J456" s="83"/>
      <c r="K456" s="83"/>
      <c r="L456" s="83"/>
      <c r="M456" s="83"/>
      <c r="N456" s="83"/>
      <c r="O456" s="7"/>
      <c r="P456" s="7"/>
      <c r="Q456" s="83"/>
    </row>
    <row r="457" spans="1:17" ht="12.75" customHeight="1" x14ac:dyDescent="0.25">
      <c r="A457" s="441"/>
      <c r="B457" s="83"/>
      <c r="C457" s="83"/>
      <c r="D457" s="83"/>
      <c r="E457" s="441"/>
      <c r="F457" s="441"/>
      <c r="G457" s="83"/>
      <c r="H457" s="83"/>
      <c r="I457" s="83"/>
      <c r="J457" s="83"/>
      <c r="K457" s="83"/>
      <c r="L457" s="83"/>
      <c r="M457" s="83"/>
      <c r="N457" s="83"/>
      <c r="O457" s="7"/>
      <c r="P457" s="7"/>
      <c r="Q457" s="83"/>
    </row>
    <row r="458" spans="1:17" ht="12.75" customHeight="1" x14ac:dyDescent="0.25">
      <c r="A458" s="441"/>
      <c r="B458" s="83"/>
      <c r="C458" s="83"/>
      <c r="D458" s="83"/>
      <c r="E458" s="441"/>
      <c r="F458" s="441"/>
      <c r="G458" s="83"/>
      <c r="H458" s="83"/>
      <c r="I458" s="83"/>
      <c r="J458" s="83"/>
      <c r="K458" s="83"/>
      <c r="L458" s="83"/>
      <c r="M458" s="83"/>
      <c r="N458" s="83"/>
      <c r="O458" s="7"/>
      <c r="P458" s="7"/>
      <c r="Q458" s="83"/>
    </row>
    <row r="459" spans="1:17" ht="12.75" customHeight="1" x14ac:dyDescent="0.25">
      <c r="A459" s="441"/>
      <c r="B459" s="83"/>
      <c r="C459" s="83"/>
      <c r="D459" s="83"/>
      <c r="E459" s="441"/>
      <c r="F459" s="441"/>
      <c r="G459" s="83"/>
      <c r="H459" s="83"/>
      <c r="I459" s="83"/>
      <c r="J459" s="83"/>
      <c r="K459" s="83"/>
      <c r="L459" s="83"/>
      <c r="M459" s="83"/>
      <c r="N459" s="83"/>
      <c r="O459" s="7"/>
      <c r="P459" s="7"/>
      <c r="Q459" s="83"/>
    </row>
    <row r="460" spans="1:17" ht="12.75" customHeight="1" x14ac:dyDescent="0.25">
      <c r="A460" s="441"/>
      <c r="B460" s="83"/>
      <c r="C460" s="83"/>
      <c r="D460" s="83"/>
      <c r="E460" s="441"/>
      <c r="F460" s="441"/>
      <c r="G460" s="83"/>
      <c r="H460" s="83"/>
      <c r="I460" s="83"/>
      <c r="J460" s="83"/>
      <c r="K460" s="83"/>
      <c r="L460" s="83"/>
      <c r="M460" s="83"/>
      <c r="N460" s="83"/>
      <c r="O460" s="7"/>
      <c r="P460" s="7"/>
      <c r="Q460" s="83"/>
    </row>
    <row r="461" spans="1:17" ht="12.75" customHeight="1" x14ac:dyDescent="0.25">
      <c r="A461" s="441"/>
      <c r="B461" s="83"/>
      <c r="C461" s="83"/>
      <c r="D461" s="83"/>
      <c r="E461" s="441"/>
      <c r="F461" s="441"/>
      <c r="G461" s="83"/>
      <c r="H461" s="83"/>
      <c r="I461" s="83"/>
      <c r="J461" s="83"/>
      <c r="K461" s="83"/>
      <c r="L461" s="83"/>
      <c r="M461" s="83"/>
      <c r="N461" s="83"/>
      <c r="O461" s="7"/>
      <c r="P461" s="7"/>
      <c r="Q461" s="83"/>
    </row>
    <row r="462" spans="1:17" ht="12.75" customHeight="1" x14ac:dyDescent="0.25">
      <c r="A462" s="441"/>
      <c r="B462" s="83"/>
      <c r="C462" s="83"/>
      <c r="D462" s="83"/>
      <c r="E462" s="441"/>
      <c r="F462" s="441"/>
      <c r="G462" s="83"/>
      <c r="H462" s="83"/>
      <c r="I462" s="83"/>
      <c r="J462" s="83"/>
      <c r="K462" s="83"/>
      <c r="L462" s="83"/>
      <c r="M462" s="83"/>
      <c r="N462" s="83"/>
      <c r="O462" s="7"/>
      <c r="P462" s="7"/>
      <c r="Q462" s="83"/>
    </row>
    <row r="463" spans="1:17" ht="12.75" customHeight="1" x14ac:dyDescent="0.25">
      <c r="A463" s="441"/>
      <c r="B463" s="83"/>
      <c r="C463" s="83"/>
      <c r="D463" s="83"/>
      <c r="E463" s="441"/>
      <c r="F463" s="441"/>
      <c r="G463" s="83"/>
      <c r="H463" s="83"/>
      <c r="I463" s="83"/>
      <c r="J463" s="83"/>
      <c r="K463" s="83"/>
      <c r="L463" s="83"/>
      <c r="M463" s="83"/>
      <c r="N463" s="83"/>
      <c r="O463" s="7"/>
      <c r="P463" s="7"/>
      <c r="Q463" s="83"/>
    </row>
    <row r="464" spans="1:17" ht="12.75" customHeight="1" x14ac:dyDescent="0.25">
      <c r="A464" s="441"/>
      <c r="B464" s="83"/>
      <c r="C464" s="83"/>
      <c r="D464" s="83"/>
      <c r="E464" s="441"/>
      <c r="F464" s="441"/>
      <c r="G464" s="83"/>
      <c r="H464" s="83"/>
      <c r="I464" s="83"/>
      <c r="J464" s="83"/>
      <c r="K464" s="83"/>
      <c r="L464" s="83"/>
      <c r="M464" s="83"/>
      <c r="N464" s="83"/>
      <c r="O464" s="7"/>
      <c r="P464" s="7"/>
      <c r="Q464" s="83"/>
    </row>
    <row r="465" spans="1:17" ht="12.75" customHeight="1" x14ac:dyDescent="0.25">
      <c r="A465" s="441"/>
      <c r="B465" s="83"/>
      <c r="C465" s="83"/>
      <c r="D465" s="83"/>
      <c r="E465" s="441"/>
      <c r="F465" s="441"/>
      <c r="G465" s="83"/>
      <c r="H465" s="83"/>
      <c r="I465" s="83"/>
      <c r="J465" s="83"/>
      <c r="K465" s="83"/>
      <c r="L465" s="83"/>
      <c r="M465" s="83"/>
      <c r="N465" s="83"/>
      <c r="O465" s="7"/>
      <c r="P465" s="7"/>
      <c r="Q465" s="83"/>
    </row>
    <row r="466" spans="1:17" ht="12.75" customHeight="1" x14ac:dyDescent="0.25">
      <c r="A466" s="441"/>
      <c r="B466" s="83"/>
      <c r="C466" s="83"/>
      <c r="D466" s="83"/>
      <c r="E466" s="441"/>
      <c r="F466" s="441"/>
      <c r="G466" s="83"/>
      <c r="H466" s="83"/>
      <c r="I466" s="83"/>
      <c r="J466" s="83"/>
      <c r="K466" s="83"/>
      <c r="L466" s="83"/>
      <c r="M466" s="83"/>
      <c r="N466" s="83"/>
      <c r="O466" s="7"/>
      <c r="P466" s="7"/>
      <c r="Q466" s="83"/>
    </row>
    <row r="467" spans="1:17" ht="12.75" customHeight="1" x14ac:dyDescent="0.25">
      <c r="A467" s="441"/>
      <c r="B467" s="83"/>
      <c r="C467" s="83"/>
      <c r="D467" s="83"/>
      <c r="E467" s="441"/>
      <c r="F467" s="441"/>
      <c r="G467" s="83"/>
      <c r="H467" s="83"/>
      <c r="I467" s="83"/>
      <c r="J467" s="83"/>
      <c r="K467" s="83"/>
      <c r="L467" s="83"/>
      <c r="M467" s="83"/>
      <c r="N467" s="83"/>
      <c r="O467" s="7"/>
      <c r="P467" s="7"/>
      <c r="Q467" s="83"/>
    </row>
    <row r="468" spans="1:17" ht="12.75" customHeight="1" x14ac:dyDescent="0.25">
      <c r="A468" s="441"/>
      <c r="B468" s="83"/>
      <c r="C468" s="83"/>
      <c r="D468" s="83"/>
      <c r="E468" s="441"/>
      <c r="F468" s="441"/>
      <c r="G468" s="83"/>
      <c r="H468" s="83"/>
      <c r="I468" s="83"/>
      <c r="J468" s="83"/>
      <c r="K468" s="83"/>
      <c r="L468" s="83"/>
      <c r="M468" s="83"/>
      <c r="N468" s="83"/>
      <c r="O468" s="7"/>
      <c r="P468" s="7"/>
      <c r="Q468" s="83"/>
    </row>
    <row r="469" spans="1:17" ht="12.75" customHeight="1" x14ac:dyDescent="0.25">
      <c r="A469" s="441"/>
      <c r="B469" s="83"/>
      <c r="C469" s="83"/>
      <c r="D469" s="83"/>
      <c r="E469" s="441"/>
      <c r="F469" s="441"/>
      <c r="G469" s="83"/>
      <c r="H469" s="83"/>
      <c r="I469" s="83"/>
      <c r="J469" s="83"/>
      <c r="K469" s="83"/>
      <c r="L469" s="83"/>
      <c r="M469" s="83"/>
      <c r="N469" s="83"/>
      <c r="O469" s="7"/>
      <c r="P469" s="7"/>
      <c r="Q469" s="83"/>
    </row>
    <row r="470" spans="1:17" ht="12.75" customHeight="1" x14ac:dyDescent="0.25">
      <c r="A470" s="441"/>
      <c r="B470" s="83"/>
      <c r="C470" s="83"/>
      <c r="D470" s="83"/>
      <c r="E470" s="441"/>
      <c r="F470" s="441"/>
      <c r="G470" s="83"/>
      <c r="H470" s="83"/>
      <c r="I470" s="83"/>
      <c r="J470" s="83"/>
      <c r="K470" s="83"/>
      <c r="L470" s="83"/>
      <c r="M470" s="83"/>
      <c r="N470" s="83"/>
      <c r="O470" s="7"/>
      <c r="P470" s="7"/>
      <c r="Q470" s="83"/>
    </row>
    <row r="471" spans="1:17" ht="12.75" customHeight="1" x14ac:dyDescent="0.25">
      <c r="A471" s="441"/>
      <c r="B471" s="83"/>
      <c r="C471" s="83"/>
      <c r="D471" s="83"/>
      <c r="E471" s="441"/>
      <c r="F471" s="441"/>
      <c r="G471" s="83"/>
      <c r="H471" s="83"/>
      <c r="I471" s="83"/>
      <c r="J471" s="83"/>
      <c r="K471" s="83"/>
      <c r="L471" s="83"/>
      <c r="M471" s="83"/>
      <c r="N471" s="83"/>
      <c r="O471" s="7"/>
      <c r="P471" s="7"/>
      <c r="Q471" s="83"/>
    </row>
    <row r="472" spans="1:17" ht="12.75" customHeight="1" x14ac:dyDescent="0.25">
      <c r="A472" s="441"/>
      <c r="B472" s="83"/>
      <c r="C472" s="83"/>
      <c r="D472" s="83"/>
      <c r="E472" s="441"/>
      <c r="F472" s="441"/>
      <c r="G472" s="83"/>
      <c r="H472" s="83"/>
      <c r="I472" s="83"/>
      <c r="J472" s="83"/>
      <c r="K472" s="83"/>
      <c r="L472" s="83"/>
      <c r="M472" s="83"/>
      <c r="N472" s="83"/>
      <c r="O472" s="7"/>
      <c r="P472" s="7"/>
      <c r="Q472" s="83"/>
    </row>
    <row r="473" spans="1:17" ht="12.75" customHeight="1" x14ac:dyDescent="0.25">
      <c r="A473" s="441"/>
      <c r="B473" s="83"/>
      <c r="C473" s="83"/>
      <c r="D473" s="83"/>
      <c r="E473" s="441"/>
      <c r="F473" s="441"/>
      <c r="G473" s="83"/>
      <c r="H473" s="83"/>
      <c r="I473" s="83"/>
      <c r="J473" s="83"/>
      <c r="K473" s="83"/>
      <c r="L473" s="83"/>
      <c r="M473" s="83"/>
      <c r="N473" s="83"/>
      <c r="O473" s="7"/>
      <c r="P473" s="7"/>
      <c r="Q473" s="83"/>
    </row>
    <row r="474" spans="1:17" ht="12.75" customHeight="1" x14ac:dyDescent="0.25">
      <c r="A474" s="441"/>
      <c r="B474" s="83"/>
      <c r="C474" s="83"/>
      <c r="D474" s="83"/>
      <c r="E474" s="441"/>
      <c r="F474" s="441"/>
      <c r="G474" s="83"/>
      <c r="H474" s="83"/>
      <c r="I474" s="83"/>
      <c r="J474" s="83"/>
      <c r="K474" s="83"/>
      <c r="L474" s="83"/>
      <c r="M474" s="83"/>
      <c r="N474" s="83"/>
      <c r="O474" s="7"/>
      <c r="P474" s="7"/>
      <c r="Q474" s="83"/>
    </row>
    <row r="475" spans="1:17" ht="12.75" customHeight="1" x14ac:dyDescent="0.25">
      <c r="A475" s="441"/>
      <c r="B475" s="83"/>
      <c r="C475" s="83"/>
      <c r="D475" s="83"/>
      <c r="E475" s="441"/>
      <c r="F475" s="441"/>
      <c r="G475" s="83"/>
      <c r="H475" s="83"/>
      <c r="I475" s="83"/>
      <c r="J475" s="83"/>
      <c r="K475" s="83"/>
      <c r="L475" s="83"/>
      <c r="M475" s="83"/>
      <c r="N475" s="83"/>
      <c r="O475" s="7"/>
      <c r="P475" s="7"/>
      <c r="Q475" s="83"/>
    </row>
    <row r="476" spans="1:17" ht="12.75" customHeight="1" x14ac:dyDescent="0.25">
      <c r="A476" s="441"/>
      <c r="B476" s="83"/>
      <c r="C476" s="83"/>
      <c r="D476" s="83"/>
      <c r="E476" s="441"/>
      <c r="F476" s="441"/>
      <c r="G476" s="83"/>
      <c r="H476" s="83"/>
      <c r="I476" s="83"/>
      <c r="J476" s="83"/>
      <c r="K476" s="83"/>
      <c r="L476" s="83"/>
      <c r="M476" s="83"/>
      <c r="N476" s="83"/>
      <c r="O476" s="7"/>
      <c r="P476" s="7"/>
      <c r="Q476" s="83"/>
    </row>
    <row r="477" spans="1:17" ht="12.75" customHeight="1" x14ac:dyDescent="0.25">
      <c r="A477" s="441"/>
      <c r="B477" s="83"/>
      <c r="C477" s="83"/>
      <c r="D477" s="83"/>
      <c r="E477" s="441"/>
      <c r="F477" s="441"/>
      <c r="G477" s="83"/>
      <c r="H477" s="83"/>
      <c r="I477" s="83"/>
      <c r="J477" s="83"/>
      <c r="K477" s="83"/>
      <c r="L477" s="83"/>
      <c r="M477" s="83"/>
      <c r="N477" s="83"/>
      <c r="O477" s="7"/>
      <c r="P477" s="7"/>
      <c r="Q477" s="83"/>
    </row>
    <row r="478" spans="1:17" ht="12.75" customHeight="1" x14ac:dyDescent="0.25">
      <c r="A478" s="441"/>
      <c r="B478" s="83"/>
      <c r="C478" s="83"/>
      <c r="D478" s="83"/>
      <c r="E478" s="441"/>
      <c r="F478" s="441"/>
      <c r="G478" s="83"/>
      <c r="H478" s="83"/>
      <c r="I478" s="83"/>
      <c r="J478" s="83"/>
      <c r="K478" s="83"/>
      <c r="L478" s="83"/>
      <c r="M478" s="83"/>
      <c r="N478" s="83"/>
      <c r="O478" s="7"/>
      <c r="P478" s="7"/>
      <c r="Q478" s="83"/>
    </row>
    <row r="479" spans="1:17" ht="12.75" customHeight="1" x14ac:dyDescent="0.25">
      <c r="A479" s="441"/>
      <c r="B479" s="83"/>
      <c r="C479" s="83"/>
      <c r="D479" s="83"/>
      <c r="E479" s="441"/>
      <c r="F479" s="441"/>
      <c r="G479" s="83"/>
      <c r="H479" s="83"/>
      <c r="I479" s="83"/>
      <c r="J479" s="83"/>
      <c r="K479" s="83"/>
      <c r="L479" s="83"/>
      <c r="M479" s="83"/>
      <c r="N479" s="83"/>
      <c r="O479" s="7"/>
      <c r="P479" s="7"/>
      <c r="Q479" s="83"/>
    </row>
    <row r="480" spans="1:17" ht="12.75" customHeight="1" x14ac:dyDescent="0.25">
      <c r="A480" s="441"/>
      <c r="B480" s="83"/>
      <c r="C480" s="83"/>
      <c r="D480" s="83"/>
      <c r="E480" s="441"/>
      <c r="F480" s="441"/>
      <c r="G480" s="83"/>
      <c r="H480" s="83"/>
      <c r="I480" s="83"/>
      <c r="J480" s="83"/>
      <c r="K480" s="83"/>
      <c r="L480" s="83"/>
      <c r="M480" s="83"/>
      <c r="N480" s="83"/>
      <c r="O480" s="7"/>
      <c r="P480" s="7"/>
      <c r="Q480" s="83"/>
    </row>
    <row r="481" spans="1:17" ht="12.75" customHeight="1" x14ac:dyDescent="0.25">
      <c r="A481" s="441"/>
      <c r="B481" s="83"/>
      <c r="C481" s="83"/>
      <c r="D481" s="83"/>
      <c r="E481" s="441"/>
      <c r="F481" s="441"/>
      <c r="G481" s="83"/>
      <c r="H481" s="83"/>
      <c r="I481" s="83"/>
      <c r="J481" s="83"/>
      <c r="K481" s="83"/>
      <c r="L481" s="83"/>
      <c r="M481" s="83"/>
      <c r="N481" s="83"/>
      <c r="O481" s="7"/>
      <c r="P481" s="7"/>
      <c r="Q481" s="83"/>
    </row>
    <row r="482" spans="1:17" ht="12.75" customHeight="1" x14ac:dyDescent="0.25">
      <c r="A482" s="441"/>
      <c r="B482" s="83"/>
      <c r="C482" s="83"/>
      <c r="D482" s="83"/>
      <c r="E482" s="441"/>
      <c r="F482" s="441"/>
      <c r="G482" s="83"/>
      <c r="H482" s="83"/>
      <c r="I482" s="83"/>
      <c r="J482" s="83"/>
      <c r="K482" s="83"/>
      <c r="L482" s="83"/>
      <c r="M482" s="83"/>
      <c r="N482" s="83"/>
      <c r="O482" s="7"/>
      <c r="P482" s="7"/>
      <c r="Q482" s="83"/>
    </row>
    <row r="483" spans="1:17" ht="12.75" customHeight="1" x14ac:dyDescent="0.25">
      <c r="A483" s="441"/>
      <c r="B483" s="83"/>
      <c r="C483" s="83"/>
      <c r="D483" s="83"/>
      <c r="E483" s="441"/>
      <c r="F483" s="441"/>
      <c r="G483" s="83"/>
      <c r="H483" s="83"/>
      <c r="I483" s="83"/>
      <c r="J483" s="83"/>
      <c r="K483" s="83"/>
      <c r="L483" s="83"/>
      <c r="M483" s="83"/>
      <c r="N483" s="83"/>
      <c r="O483" s="7"/>
      <c r="P483" s="7"/>
      <c r="Q483" s="83"/>
    </row>
    <row r="484" spans="1:17" ht="12.75" customHeight="1" x14ac:dyDescent="0.25">
      <c r="A484" s="441"/>
      <c r="B484" s="83"/>
      <c r="C484" s="83"/>
      <c r="D484" s="83"/>
      <c r="E484" s="441"/>
      <c r="F484" s="441"/>
      <c r="G484" s="83"/>
      <c r="H484" s="83"/>
      <c r="I484" s="83"/>
      <c r="J484" s="83"/>
      <c r="K484" s="83"/>
      <c r="L484" s="83"/>
      <c r="M484" s="83"/>
      <c r="N484" s="83"/>
      <c r="O484" s="7"/>
      <c r="P484" s="7"/>
      <c r="Q484" s="83"/>
    </row>
    <row r="485" spans="1:17" ht="12.75" customHeight="1" x14ac:dyDescent="0.25">
      <c r="A485" s="441"/>
      <c r="B485" s="83"/>
      <c r="C485" s="83"/>
      <c r="D485" s="83"/>
      <c r="E485" s="441"/>
      <c r="F485" s="441"/>
      <c r="G485" s="83"/>
      <c r="H485" s="83"/>
      <c r="I485" s="83"/>
      <c r="J485" s="83"/>
      <c r="K485" s="83"/>
      <c r="L485" s="83"/>
      <c r="M485" s="83"/>
      <c r="N485" s="83"/>
      <c r="O485" s="7"/>
      <c r="P485" s="7"/>
      <c r="Q485" s="83"/>
    </row>
    <row r="486" spans="1:17" ht="12.75" customHeight="1" x14ac:dyDescent="0.25">
      <c r="A486" s="441"/>
      <c r="B486" s="83"/>
      <c r="C486" s="83"/>
      <c r="D486" s="83"/>
      <c r="E486" s="441"/>
      <c r="F486" s="441"/>
      <c r="G486" s="83"/>
      <c r="H486" s="83"/>
      <c r="I486" s="83"/>
      <c r="J486" s="83"/>
      <c r="K486" s="83"/>
      <c r="L486" s="83"/>
      <c r="M486" s="83"/>
      <c r="N486" s="83"/>
      <c r="O486" s="7"/>
      <c r="P486" s="7"/>
      <c r="Q486" s="83"/>
    </row>
    <row r="487" spans="1:17" ht="12.75" customHeight="1" x14ac:dyDescent="0.25">
      <c r="A487" s="441"/>
      <c r="B487" s="83"/>
      <c r="C487" s="83"/>
      <c r="D487" s="83"/>
      <c r="E487" s="441"/>
      <c r="F487" s="441"/>
      <c r="G487" s="83"/>
      <c r="H487" s="83"/>
      <c r="I487" s="83"/>
      <c r="J487" s="83"/>
      <c r="K487" s="83"/>
      <c r="L487" s="83"/>
      <c r="M487" s="83"/>
      <c r="N487" s="83"/>
      <c r="O487" s="7"/>
      <c r="P487" s="7"/>
      <c r="Q487" s="83"/>
    </row>
    <row r="488" spans="1:17" ht="12.75" customHeight="1" x14ac:dyDescent="0.25">
      <c r="A488" s="441"/>
      <c r="B488" s="83"/>
      <c r="C488" s="83"/>
      <c r="D488" s="83"/>
      <c r="E488" s="441"/>
      <c r="F488" s="441"/>
      <c r="G488" s="83"/>
      <c r="H488" s="83"/>
      <c r="I488" s="83"/>
      <c r="J488" s="83"/>
      <c r="K488" s="83"/>
      <c r="L488" s="83"/>
      <c r="M488" s="83"/>
      <c r="N488" s="83"/>
      <c r="O488" s="7"/>
      <c r="P488" s="7"/>
      <c r="Q488" s="83"/>
    </row>
    <row r="489" spans="1:17" ht="12.75" customHeight="1" x14ac:dyDescent="0.25">
      <c r="A489" s="441"/>
      <c r="B489" s="83"/>
      <c r="C489" s="83"/>
      <c r="D489" s="83"/>
      <c r="E489" s="441"/>
      <c r="F489" s="441"/>
      <c r="G489" s="83"/>
      <c r="H489" s="83"/>
      <c r="I489" s="83"/>
      <c r="J489" s="83"/>
      <c r="K489" s="83"/>
      <c r="L489" s="83"/>
      <c r="M489" s="83"/>
      <c r="N489" s="83"/>
      <c r="O489" s="7"/>
      <c r="P489" s="7"/>
      <c r="Q489" s="83"/>
    </row>
    <row r="490" spans="1:17" ht="12.75" customHeight="1" x14ac:dyDescent="0.25">
      <c r="A490" s="441"/>
      <c r="B490" s="83"/>
      <c r="C490" s="83"/>
      <c r="D490" s="83"/>
      <c r="E490" s="441"/>
      <c r="F490" s="441"/>
      <c r="G490" s="83"/>
      <c r="H490" s="83"/>
      <c r="I490" s="83"/>
      <c r="J490" s="83"/>
      <c r="K490" s="83"/>
      <c r="L490" s="83"/>
      <c r="M490" s="83"/>
      <c r="N490" s="83"/>
      <c r="O490" s="7"/>
      <c r="P490" s="7"/>
      <c r="Q490" s="83"/>
    </row>
    <row r="491" spans="1:17" ht="12.75" customHeight="1" x14ac:dyDescent="0.25">
      <c r="A491" s="441"/>
      <c r="B491" s="83"/>
      <c r="C491" s="83"/>
      <c r="D491" s="83"/>
      <c r="E491" s="441"/>
      <c r="F491" s="441"/>
      <c r="G491" s="83"/>
      <c r="H491" s="83"/>
      <c r="I491" s="83"/>
      <c r="J491" s="83"/>
      <c r="K491" s="83"/>
      <c r="L491" s="83"/>
      <c r="M491" s="83"/>
      <c r="N491" s="83"/>
      <c r="O491" s="7"/>
      <c r="P491" s="7"/>
      <c r="Q491" s="83"/>
    </row>
    <row r="492" spans="1:17" ht="12.75" customHeight="1" x14ac:dyDescent="0.25">
      <c r="A492" s="441"/>
      <c r="B492" s="83"/>
      <c r="C492" s="83"/>
      <c r="D492" s="83"/>
      <c r="E492" s="441"/>
      <c r="F492" s="441"/>
      <c r="G492" s="83"/>
      <c r="H492" s="83"/>
      <c r="I492" s="83"/>
      <c r="J492" s="83"/>
      <c r="K492" s="83"/>
      <c r="L492" s="83"/>
      <c r="M492" s="83"/>
      <c r="N492" s="83"/>
      <c r="O492" s="7"/>
      <c r="P492" s="7"/>
      <c r="Q492" s="83"/>
    </row>
    <row r="493" spans="1:17" ht="12.75" customHeight="1" x14ac:dyDescent="0.25">
      <c r="A493" s="441"/>
      <c r="B493" s="83"/>
      <c r="C493" s="83"/>
      <c r="D493" s="83"/>
      <c r="E493" s="441"/>
      <c r="F493" s="441"/>
      <c r="G493" s="83"/>
      <c r="H493" s="83"/>
      <c r="I493" s="83"/>
      <c r="J493" s="83"/>
      <c r="K493" s="83"/>
      <c r="L493" s="83"/>
      <c r="M493" s="83"/>
      <c r="N493" s="83"/>
      <c r="O493" s="7"/>
      <c r="P493" s="7"/>
      <c r="Q493" s="83"/>
    </row>
    <row r="494" spans="1:17" ht="12.75" customHeight="1" x14ac:dyDescent="0.25">
      <c r="A494" s="441"/>
      <c r="B494" s="83"/>
      <c r="C494" s="83"/>
      <c r="D494" s="83"/>
      <c r="E494" s="441"/>
      <c r="F494" s="441"/>
      <c r="G494" s="83"/>
      <c r="H494" s="83"/>
      <c r="I494" s="83"/>
      <c r="J494" s="83"/>
      <c r="K494" s="83"/>
      <c r="L494" s="83"/>
      <c r="M494" s="83"/>
      <c r="N494" s="83"/>
      <c r="O494" s="7"/>
      <c r="P494" s="7"/>
      <c r="Q494" s="83"/>
    </row>
    <row r="495" spans="1:17" ht="12.75" customHeight="1" x14ac:dyDescent="0.25">
      <c r="A495" s="441"/>
      <c r="B495" s="83"/>
      <c r="C495" s="83"/>
      <c r="D495" s="83"/>
      <c r="E495" s="441"/>
      <c r="F495" s="441"/>
      <c r="G495" s="83"/>
      <c r="H495" s="83"/>
      <c r="I495" s="83"/>
      <c r="J495" s="83"/>
      <c r="K495" s="83"/>
      <c r="L495" s="83"/>
      <c r="M495" s="83"/>
      <c r="N495" s="83"/>
      <c r="O495" s="7"/>
      <c r="P495" s="7"/>
      <c r="Q495" s="83"/>
    </row>
    <row r="496" spans="1:17" ht="12.75" customHeight="1" x14ac:dyDescent="0.25">
      <c r="A496" s="441"/>
      <c r="B496" s="83"/>
      <c r="C496" s="83"/>
      <c r="D496" s="83"/>
      <c r="E496" s="441"/>
      <c r="F496" s="441"/>
      <c r="G496" s="83"/>
      <c r="H496" s="83"/>
      <c r="I496" s="83"/>
      <c r="J496" s="83"/>
      <c r="K496" s="83"/>
      <c r="L496" s="83"/>
      <c r="M496" s="83"/>
      <c r="N496" s="83"/>
      <c r="O496" s="7"/>
      <c r="P496" s="7"/>
      <c r="Q496" s="83"/>
    </row>
    <row r="497" spans="1:17" ht="12.75" customHeight="1" x14ac:dyDescent="0.25">
      <c r="A497" s="441"/>
      <c r="B497" s="83"/>
      <c r="C497" s="83"/>
      <c r="D497" s="83"/>
      <c r="E497" s="441"/>
      <c r="F497" s="441"/>
      <c r="G497" s="83"/>
      <c r="H497" s="83"/>
      <c r="I497" s="83"/>
      <c r="J497" s="83"/>
      <c r="K497" s="83"/>
      <c r="L497" s="83"/>
      <c r="M497" s="83"/>
      <c r="N497" s="83"/>
      <c r="O497" s="7"/>
      <c r="P497" s="7"/>
      <c r="Q497" s="83"/>
    </row>
    <row r="498" spans="1:17" ht="12.75" customHeight="1" x14ac:dyDescent="0.25">
      <c r="A498" s="441"/>
      <c r="B498" s="83"/>
      <c r="C498" s="83"/>
      <c r="D498" s="83"/>
      <c r="E498" s="441"/>
      <c r="F498" s="441"/>
      <c r="G498" s="83"/>
      <c r="H498" s="83"/>
      <c r="I498" s="83"/>
      <c r="J498" s="83"/>
      <c r="K498" s="83"/>
      <c r="L498" s="83"/>
      <c r="M498" s="83"/>
      <c r="N498" s="83"/>
      <c r="O498" s="7"/>
      <c r="P498" s="7"/>
      <c r="Q498" s="83"/>
    </row>
    <row r="499" spans="1:17" ht="12.75" customHeight="1" x14ac:dyDescent="0.25">
      <c r="A499" s="441"/>
      <c r="B499" s="83"/>
      <c r="C499" s="83"/>
      <c r="D499" s="83"/>
      <c r="E499" s="441"/>
      <c r="F499" s="441"/>
      <c r="G499" s="83"/>
      <c r="H499" s="83"/>
      <c r="I499" s="83"/>
      <c r="J499" s="83"/>
      <c r="K499" s="83"/>
      <c r="L499" s="83"/>
      <c r="M499" s="83"/>
      <c r="N499" s="83"/>
      <c r="O499" s="7"/>
      <c r="P499" s="7"/>
      <c r="Q499" s="83"/>
    </row>
    <row r="500" spans="1:17" ht="12.75" customHeight="1" x14ac:dyDescent="0.25">
      <c r="A500" s="441"/>
      <c r="B500" s="83"/>
      <c r="C500" s="83"/>
      <c r="D500" s="83"/>
      <c r="E500" s="441"/>
      <c r="F500" s="441"/>
      <c r="G500" s="83"/>
      <c r="H500" s="83"/>
      <c r="I500" s="83"/>
      <c r="J500" s="83"/>
      <c r="K500" s="83"/>
      <c r="L500" s="83"/>
      <c r="M500" s="83"/>
      <c r="N500" s="83"/>
      <c r="O500" s="7"/>
      <c r="P500" s="7"/>
      <c r="Q500" s="83"/>
    </row>
    <row r="501" spans="1:17" ht="12.75" customHeight="1" x14ac:dyDescent="0.25">
      <c r="A501" s="441"/>
      <c r="B501" s="83"/>
      <c r="C501" s="83"/>
      <c r="D501" s="83"/>
      <c r="E501" s="441"/>
      <c r="F501" s="441"/>
      <c r="G501" s="83"/>
      <c r="H501" s="83"/>
      <c r="I501" s="83"/>
      <c r="J501" s="83"/>
      <c r="K501" s="83"/>
      <c r="L501" s="83"/>
      <c r="M501" s="83"/>
      <c r="N501" s="83"/>
      <c r="O501" s="7"/>
      <c r="P501" s="7"/>
      <c r="Q501" s="83"/>
    </row>
    <row r="502" spans="1:17" ht="12.75" customHeight="1" x14ac:dyDescent="0.25">
      <c r="A502" s="441"/>
      <c r="B502" s="83"/>
      <c r="C502" s="83"/>
      <c r="D502" s="83"/>
      <c r="E502" s="441"/>
      <c r="F502" s="441"/>
      <c r="G502" s="83"/>
      <c r="H502" s="83"/>
      <c r="I502" s="83"/>
      <c r="J502" s="83"/>
      <c r="K502" s="83"/>
      <c r="L502" s="83"/>
      <c r="M502" s="83"/>
      <c r="N502" s="83"/>
      <c r="O502" s="7"/>
      <c r="P502" s="7"/>
      <c r="Q502" s="83"/>
    </row>
    <row r="503" spans="1:17" ht="12.75" customHeight="1" x14ac:dyDescent="0.25">
      <c r="A503" s="441"/>
      <c r="B503" s="83"/>
      <c r="C503" s="83"/>
      <c r="D503" s="83"/>
      <c r="E503" s="441"/>
      <c r="F503" s="441"/>
      <c r="G503" s="83"/>
      <c r="H503" s="83"/>
      <c r="I503" s="83"/>
      <c r="J503" s="83"/>
      <c r="K503" s="83"/>
      <c r="L503" s="83"/>
      <c r="M503" s="83"/>
      <c r="N503" s="83"/>
      <c r="O503" s="7"/>
      <c r="P503" s="7"/>
      <c r="Q503" s="83"/>
    </row>
    <row r="504" spans="1:17" ht="12.75" customHeight="1" x14ac:dyDescent="0.25">
      <c r="A504" s="441"/>
      <c r="B504" s="83"/>
      <c r="C504" s="83"/>
      <c r="D504" s="83"/>
      <c r="E504" s="441"/>
      <c r="F504" s="441"/>
      <c r="G504" s="83"/>
      <c r="H504" s="83"/>
      <c r="I504" s="83"/>
      <c r="J504" s="83"/>
      <c r="K504" s="83"/>
      <c r="L504" s="83"/>
      <c r="M504" s="83"/>
      <c r="N504" s="83"/>
      <c r="O504" s="7"/>
      <c r="P504" s="7"/>
      <c r="Q504" s="83"/>
    </row>
    <row r="505" spans="1:17" ht="12.75" customHeight="1" x14ac:dyDescent="0.25">
      <c r="A505" s="441"/>
      <c r="B505" s="83"/>
      <c r="C505" s="83"/>
      <c r="D505" s="83"/>
      <c r="E505" s="441"/>
      <c r="F505" s="441"/>
      <c r="G505" s="83"/>
      <c r="H505" s="83"/>
      <c r="I505" s="83"/>
      <c r="J505" s="83"/>
      <c r="K505" s="83"/>
      <c r="L505" s="83"/>
      <c r="M505" s="83"/>
      <c r="N505" s="83"/>
      <c r="O505" s="7"/>
      <c r="P505" s="7"/>
      <c r="Q505" s="83"/>
    </row>
    <row r="506" spans="1:17" ht="12.75" customHeight="1" x14ac:dyDescent="0.25">
      <c r="A506" s="441"/>
      <c r="B506" s="83"/>
      <c r="C506" s="83"/>
      <c r="D506" s="83"/>
      <c r="E506" s="441"/>
      <c r="F506" s="441"/>
      <c r="G506" s="83"/>
      <c r="H506" s="83"/>
      <c r="I506" s="83"/>
      <c r="J506" s="83"/>
      <c r="K506" s="83"/>
      <c r="L506" s="83"/>
      <c r="M506" s="83"/>
      <c r="N506" s="83"/>
      <c r="O506" s="7"/>
      <c r="P506" s="7"/>
      <c r="Q506" s="83"/>
    </row>
    <row r="507" spans="1:17" ht="12.75" customHeight="1" x14ac:dyDescent="0.25">
      <c r="A507" s="441"/>
      <c r="B507" s="83"/>
      <c r="C507" s="83"/>
      <c r="D507" s="83"/>
      <c r="E507" s="441"/>
      <c r="F507" s="441"/>
      <c r="G507" s="83"/>
      <c r="H507" s="83"/>
      <c r="I507" s="83"/>
      <c r="J507" s="83"/>
      <c r="K507" s="83"/>
      <c r="L507" s="83"/>
      <c r="M507" s="83"/>
      <c r="N507" s="83"/>
      <c r="O507" s="7"/>
      <c r="P507" s="7"/>
      <c r="Q507" s="83"/>
    </row>
    <row r="508" spans="1:17" ht="12.75" customHeight="1" x14ac:dyDescent="0.25">
      <c r="A508" s="441"/>
      <c r="B508" s="83"/>
      <c r="C508" s="83"/>
      <c r="D508" s="83"/>
      <c r="E508" s="441"/>
      <c r="F508" s="441"/>
      <c r="G508" s="83"/>
      <c r="H508" s="83"/>
      <c r="I508" s="83"/>
      <c r="J508" s="83"/>
      <c r="K508" s="83"/>
      <c r="L508" s="83"/>
      <c r="M508" s="83"/>
      <c r="N508" s="83"/>
      <c r="O508" s="7"/>
      <c r="P508" s="7"/>
      <c r="Q508" s="83"/>
    </row>
    <row r="509" spans="1:17" ht="12.75" customHeight="1" x14ac:dyDescent="0.25">
      <c r="A509" s="441"/>
      <c r="B509" s="83"/>
      <c r="C509" s="83"/>
      <c r="D509" s="83"/>
      <c r="E509" s="441"/>
      <c r="F509" s="441"/>
      <c r="G509" s="83"/>
      <c r="H509" s="83"/>
      <c r="I509" s="83"/>
      <c r="J509" s="83"/>
      <c r="K509" s="83"/>
      <c r="L509" s="83"/>
      <c r="M509" s="83"/>
      <c r="N509" s="83"/>
      <c r="O509" s="7"/>
      <c r="P509" s="7"/>
      <c r="Q509" s="83"/>
    </row>
    <row r="510" spans="1:17" ht="12.75" customHeight="1" x14ac:dyDescent="0.25">
      <c r="A510" s="441"/>
      <c r="B510" s="83"/>
      <c r="C510" s="83"/>
      <c r="D510" s="83"/>
      <c r="E510" s="441"/>
      <c r="F510" s="441"/>
      <c r="G510" s="83"/>
      <c r="H510" s="83"/>
      <c r="I510" s="83"/>
      <c r="J510" s="83"/>
      <c r="K510" s="83"/>
      <c r="L510" s="83"/>
      <c r="M510" s="83"/>
      <c r="N510" s="83"/>
      <c r="O510" s="7"/>
      <c r="P510" s="7"/>
      <c r="Q510" s="83"/>
    </row>
    <row r="511" spans="1:17" ht="12.75" customHeight="1" x14ac:dyDescent="0.25">
      <c r="A511" s="441"/>
      <c r="B511" s="83"/>
      <c r="C511" s="83"/>
      <c r="D511" s="83"/>
      <c r="E511" s="441"/>
      <c r="F511" s="441"/>
      <c r="G511" s="83"/>
      <c r="H511" s="83"/>
      <c r="I511" s="83"/>
      <c r="J511" s="83"/>
      <c r="K511" s="83"/>
      <c r="L511" s="83"/>
      <c r="M511" s="83"/>
      <c r="N511" s="83"/>
      <c r="O511" s="7"/>
      <c r="P511" s="7"/>
      <c r="Q511" s="83"/>
    </row>
    <row r="512" spans="1:17" ht="12.75" customHeight="1" x14ac:dyDescent="0.25">
      <c r="A512" s="441"/>
      <c r="B512" s="83"/>
      <c r="C512" s="83"/>
      <c r="D512" s="83"/>
      <c r="E512" s="441"/>
      <c r="F512" s="441"/>
      <c r="G512" s="83"/>
      <c r="H512" s="83"/>
      <c r="I512" s="83"/>
      <c r="J512" s="83"/>
      <c r="K512" s="83"/>
      <c r="L512" s="83"/>
      <c r="M512" s="83"/>
      <c r="N512" s="83"/>
      <c r="O512" s="7"/>
      <c r="P512" s="7"/>
      <c r="Q512" s="83"/>
    </row>
    <row r="513" spans="1:17" ht="12.75" customHeight="1" x14ac:dyDescent="0.25">
      <c r="A513" s="441"/>
      <c r="B513" s="83"/>
      <c r="C513" s="83"/>
      <c r="D513" s="83"/>
      <c r="E513" s="441"/>
      <c r="F513" s="441"/>
      <c r="G513" s="83"/>
      <c r="H513" s="83"/>
      <c r="I513" s="83"/>
      <c r="J513" s="83"/>
      <c r="K513" s="83"/>
      <c r="L513" s="83"/>
      <c r="M513" s="83"/>
      <c r="N513" s="83"/>
      <c r="O513" s="7"/>
      <c r="P513" s="7"/>
      <c r="Q513" s="83"/>
    </row>
    <row r="514" spans="1:17" ht="12.75" customHeight="1" x14ac:dyDescent="0.25">
      <c r="A514" s="441"/>
      <c r="B514" s="83"/>
      <c r="C514" s="83"/>
      <c r="D514" s="83"/>
      <c r="E514" s="441"/>
      <c r="F514" s="441"/>
      <c r="G514" s="83"/>
      <c r="H514" s="83"/>
      <c r="I514" s="83"/>
      <c r="J514" s="83"/>
      <c r="K514" s="83"/>
      <c r="L514" s="83"/>
      <c r="M514" s="83"/>
      <c r="N514" s="83"/>
      <c r="O514" s="7"/>
      <c r="P514" s="7"/>
      <c r="Q514" s="83"/>
    </row>
    <row r="515" spans="1:17" ht="12.75" customHeight="1" x14ac:dyDescent="0.25">
      <c r="A515" s="441"/>
      <c r="B515" s="83"/>
      <c r="C515" s="83"/>
      <c r="D515" s="83"/>
      <c r="E515" s="441"/>
      <c r="F515" s="441"/>
      <c r="G515" s="83"/>
      <c r="H515" s="83"/>
      <c r="I515" s="83"/>
      <c r="J515" s="83"/>
      <c r="K515" s="83"/>
      <c r="L515" s="83"/>
      <c r="M515" s="83"/>
      <c r="N515" s="83"/>
      <c r="O515" s="7"/>
      <c r="P515" s="7"/>
      <c r="Q515" s="83"/>
    </row>
    <row r="516" spans="1:17" ht="12.75" customHeight="1" x14ac:dyDescent="0.25">
      <c r="A516" s="441"/>
      <c r="B516" s="83"/>
      <c r="C516" s="83"/>
      <c r="D516" s="83"/>
      <c r="E516" s="441"/>
      <c r="F516" s="441"/>
      <c r="G516" s="83"/>
      <c r="H516" s="83"/>
      <c r="I516" s="83"/>
      <c r="J516" s="83"/>
      <c r="K516" s="83"/>
      <c r="L516" s="83"/>
      <c r="M516" s="83"/>
      <c r="N516" s="83"/>
      <c r="O516" s="7"/>
      <c r="P516" s="7"/>
      <c r="Q516" s="83"/>
    </row>
    <row r="517" spans="1:17" ht="12.75" customHeight="1" x14ac:dyDescent="0.25">
      <c r="A517" s="441"/>
      <c r="B517" s="83"/>
      <c r="C517" s="83"/>
      <c r="D517" s="83"/>
      <c r="E517" s="441"/>
      <c r="F517" s="441"/>
      <c r="G517" s="83"/>
      <c r="H517" s="83"/>
      <c r="I517" s="83"/>
      <c r="J517" s="83"/>
      <c r="K517" s="83"/>
      <c r="L517" s="83"/>
      <c r="M517" s="83"/>
      <c r="N517" s="83"/>
      <c r="O517" s="7"/>
      <c r="P517" s="7"/>
      <c r="Q517" s="83"/>
    </row>
    <row r="518" spans="1:17" ht="12.75" customHeight="1" x14ac:dyDescent="0.25">
      <c r="A518" s="441"/>
      <c r="B518" s="83"/>
      <c r="C518" s="83"/>
      <c r="D518" s="83"/>
      <c r="E518" s="441"/>
      <c r="F518" s="441"/>
      <c r="G518" s="83"/>
      <c r="H518" s="83"/>
      <c r="I518" s="83"/>
      <c r="J518" s="83"/>
      <c r="K518" s="83"/>
      <c r="L518" s="83"/>
      <c r="M518" s="83"/>
      <c r="N518" s="83"/>
      <c r="O518" s="7"/>
      <c r="P518" s="7"/>
      <c r="Q518" s="83"/>
    </row>
    <row r="519" spans="1:17" ht="12.75" customHeight="1" x14ac:dyDescent="0.25">
      <c r="A519" s="441"/>
      <c r="B519" s="83"/>
      <c r="C519" s="83"/>
      <c r="D519" s="83"/>
      <c r="E519" s="441"/>
      <c r="F519" s="441"/>
      <c r="G519" s="83"/>
      <c r="H519" s="83"/>
      <c r="I519" s="83"/>
      <c r="J519" s="83"/>
      <c r="K519" s="83"/>
      <c r="L519" s="83"/>
      <c r="M519" s="83"/>
      <c r="N519" s="83"/>
      <c r="O519" s="7"/>
      <c r="P519" s="7"/>
      <c r="Q519" s="83"/>
    </row>
    <row r="520" spans="1:17" ht="12.75" customHeight="1" x14ac:dyDescent="0.25">
      <c r="A520" s="441"/>
      <c r="B520" s="83"/>
      <c r="C520" s="83"/>
      <c r="D520" s="83"/>
      <c r="E520" s="441"/>
      <c r="F520" s="441"/>
      <c r="G520" s="83"/>
      <c r="H520" s="83"/>
      <c r="I520" s="83"/>
      <c r="J520" s="83"/>
      <c r="K520" s="83"/>
      <c r="L520" s="83"/>
      <c r="M520" s="83"/>
      <c r="N520" s="83"/>
      <c r="O520" s="7"/>
      <c r="P520" s="7"/>
      <c r="Q520" s="83"/>
    </row>
    <row r="521" spans="1:17" ht="12.75" customHeight="1" x14ac:dyDescent="0.25">
      <c r="A521" s="441"/>
      <c r="B521" s="83"/>
      <c r="C521" s="83"/>
      <c r="D521" s="83"/>
      <c r="E521" s="441"/>
      <c r="F521" s="441"/>
      <c r="G521" s="83"/>
      <c r="H521" s="83"/>
      <c r="I521" s="83"/>
      <c r="J521" s="83"/>
      <c r="K521" s="83"/>
      <c r="L521" s="83"/>
      <c r="M521" s="83"/>
      <c r="N521" s="83"/>
      <c r="O521" s="7"/>
      <c r="P521" s="7"/>
      <c r="Q521" s="83"/>
    </row>
    <row r="522" spans="1:17" ht="12.75" customHeight="1" x14ac:dyDescent="0.25">
      <c r="A522" s="441"/>
      <c r="B522" s="83"/>
      <c r="C522" s="83"/>
      <c r="D522" s="83"/>
      <c r="E522" s="441"/>
      <c r="F522" s="441"/>
      <c r="G522" s="83"/>
      <c r="H522" s="83"/>
      <c r="I522" s="83"/>
      <c r="J522" s="83"/>
      <c r="K522" s="83"/>
      <c r="L522" s="83"/>
      <c r="M522" s="83"/>
      <c r="N522" s="83"/>
      <c r="O522" s="7"/>
      <c r="P522" s="7"/>
      <c r="Q522" s="83"/>
    </row>
    <row r="523" spans="1:17" ht="12.75" customHeight="1" x14ac:dyDescent="0.25">
      <c r="A523" s="441"/>
      <c r="B523" s="83"/>
      <c r="C523" s="83"/>
      <c r="D523" s="83"/>
      <c r="E523" s="441"/>
      <c r="F523" s="441"/>
      <c r="G523" s="83"/>
      <c r="H523" s="83"/>
      <c r="I523" s="83"/>
      <c r="J523" s="83"/>
      <c r="K523" s="83"/>
      <c r="L523" s="83"/>
      <c r="M523" s="83"/>
      <c r="N523" s="83"/>
      <c r="O523" s="7"/>
      <c r="P523" s="7"/>
      <c r="Q523" s="83"/>
    </row>
    <row r="524" spans="1:17" ht="12.75" customHeight="1" x14ac:dyDescent="0.25">
      <c r="A524" s="441"/>
      <c r="B524" s="83"/>
      <c r="C524" s="83"/>
      <c r="D524" s="83"/>
      <c r="E524" s="441"/>
      <c r="F524" s="441"/>
      <c r="G524" s="83"/>
      <c r="H524" s="83"/>
      <c r="I524" s="83"/>
      <c r="J524" s="83"/>
      <c r="K524" s="83"/>
      <c r="L524" s="83"/>
      <c r="M524" s="83"/>
      <c r="N524" s="83"/>
      <c r="O524" s="7"/>
      <c r="P524" s="7"/>
      <c r="Q524" s="83"/>
    </row>
    <row r="525" spans="1:17" ht="12.75" customHeight="1" x14ac:dyDescent="0.25">
      <c r="A525" s="441"/>
      <c r="B525" s="83"/>
      <c r="C525" s="83"/>
      <c r="D525" s="83"/>
      <c r="E525" s="441"/>
      <c r="F525" s="441"/>
      <c r="G525" s="83"/>
      <c r="H525" s="83"/>
      <c r="I525" s="83"/>
      <c r="J525" s="83"/>
      <c r="K525" s="83"/>
      <c r="L525" s="83"/>
      <c r="M525" s="83"/>
      <c r="N525" s="83"/>
      <c r="O525" s="7"/>
      <c r="P525" s="7"/>
      <c r="Q525" s="83"/>
    </row>
    <row r="526" spans="1:17" ht="12.75" customHeight="1" x14ac:dyDescent="0.25">
      <c r="A526" s="441"/>
      <c r="B526" s="83"/>
      <c r="C526" s="83"/>
      <c r="D526" s="83"/>
      <c r="E526" s="441"/>
      <c r="F526" s="441"/>
      <c r="G526" s="83"/>
      <c r="H526" s="83"/>
      <c r="I526" s="83"/>
      <c r="J526" s="83"/>
      <c r="K526" s="83"/>
      <c r="L526" s="83"/>
      <c r="M526" s="83"/>
      <c r="N526" s="83"/>
      <c r="O526" s="7"/>
      <c r="P526" s="7"/>
      <c r="Q526" s="83"/>
    </row>
    <row r="527" spans="1:17" ht="12.75" customHeight="1" x14ac:dyDescent="0.25">
      <c r="A527" s="441"/>
      <c r="B527" s="83"/>
      <c r="C527" s="83"/>
      <c r="D527" s="83"/>
      <c r="E527" s="441"/>
      <c r="F527" s="441"/>
      <c r="G527" s="83"/>
      <c r="H527" s="83"/>
      <c r="I527" s="83"/>
      <c r="J527" s="83"/>
      <c r="K527" s="83"/>
      <c r="L527" s="83"/>
      <c r="M527" s="83"/>
      <c r="N527" s="83"/>
      <c r="O527" s="7"/>
      <c r="P527" s="7"/>
      <c r="Q527" s="83"/>
    </row>
    <row r="528" spans="1:17" ht="12.75" customHeight="1" x14ac:dyDescent="0.25">
      <c r="A528" s="441"/>
      <c r="B528" s="83"/>
      <c r="C528" s="83"/>
      <c r="D528" s="83"/>
      <c r="E528" s="441"/>
      <c r="F528" s="441"/>
      <c r="G528" s="83"/>
      <c r="H528" s="83"/>
      <c r="I528" s="83"/>
      <c r="J528" s="83"/>
      <c r="K528" s="83"/>
      <c r="L528" s="83"/>
      <c r="M528" s="83"/>
      <c r="N528" s="83"/>
      <c r="O528" s="7"/>
      <c r="P528" s="7"/>
      <c r="Q528" s="83"/>
    </row>
    <row r="529" spans="1:17" ht="12.75" customHeight="1" x14ac:dyDescent="0.25">
      <c r="A529" s="441"/>
      <c r="B529" s="83"/>
      <c r="C529" s="83"/>
      <c r="D529" s="83"/>
      <c r="E529" s="441"/>
      <c r="F529" s="441"/>
      <c r="G529" s="83"/>
      <c r="H529" s="83"/>
      <c r="I529" s="83"/>
      <c r="J529" s="83"/>
      <c r="K529" s="83"/>
      <c r="L529" s="83"/>
      <c r="M529" s="83"/>
      <c r="N529" s="83"/>
      <c r="O529" s="7"/>
      <c r="P529" s="7"/>
      <c r="Q529" s="83"/>
    </row>
    <row r="530" spans="1:17" ht="12.75" customHeight="1" x14ac:dyDescent="0.25">
      <c r="A530" s="441"/>
      <c r="B530" s="83"/>
      <c r="C530" s="83"/>
      <c r="D530" s="83"/>
      <c r="E530" s="441"/>
      <c r="F530" s="441"/>
      <c r="G530" s="83"/>
      <c r="H530" s="83"/>
      <c r="I530" s="83"/>
      <c r="J530" s="83"/>
      <c r="K530" s="83"/>
      <c r="L530" s="83"/>
      <c r="M530" s="83"/>
      <c r="N530" s="83"/>
      <c r="O530" s="7"/>
      <c r="P530" s="7"/>
      <c r="Q530" s="83"/>
    </row>
    <row r="531" spans="1:17" ht="12.75" customHeight="1" x14ac:dyDescent="0.25">
      <c r="A531" s="441"/>
      <c r="B531" s="83"/>
      <c r="C531" s="83"/>
      <c r="D531" s="83"/>
      <c r="E531" s="441"/>
      <c r="F531" s="441"/>
      <c r="G531" s="83"/>
      <c r="H531" s="83"/>
      <c r="I531" s="83"/>
      <c r="J531" s="83"/>
      <c r="K531" s="83"/>
      <c r="L531" s="83"/>
      <c r="M531" s="83"/>
      <c r="N531" s="83"/>
      <c r="O531" s="7"/>
      <c r="P531" s="7"/>
      <c r="Q531" s="83"/>
    </row>
    <row r="532" spans="1:17" ht="12.75" customHeight="1" x14ac:dyDescent="0.25">
      <c r="A532" s="441"/>
      <c r="B532" s="83"/>
      <c r="C532" s="83"/>
      <c r="D532" s="83"/>
      <c r="E532" s="441"/>
      <c r="F532" s="441"/>
      <c r="G532" s="83"/>
      <c r="H532" s="83"/>
      <c r="I532" s="83"/>
      <c r="J532" s="83"/>
      <c r="K532" s="83"/>
      <c r="L532" s="83"/>
      <c r="M532" s="83"/>
      <c r="N532" s="83"/>
      <c r="O532" s="7"/>
      <c r="P532" s="7"/>
      <c r="Q532" s="83"/>
    </row>
    <row r="533" spans="1:17" ht="12.75" customHeight="1" x14ac:dyDescent="0.25">
      <c r="A533" s="441"/>
      <c r="B533" s="83"/>
      <c r="C533" s="83"/>
      <c r="D533" s="83"/>
      <c r="E533" s="441"/>
      <c r="F533" s="441"/>
      <c r="G533" s="83"/>
      <c r="H533" s="83"/>
      <c r="I533" s="83"/>
      <c r="J533" s="83"/>
      <c r="K533" s="83"/>
      <c r="L533" s="83"/>
      <c r="M533" s="83"/>
      <c r="N533" s="83"/>
      <c r="O533" s="7"/>
      <c r="P533" s="7"/>
      <c r="Q533" s="83"/>
    </row>
    <row r="534" spans="1:17" ht="12.75" customHeight="1" x14ac:dyDescent="0.25">
      <c r="A534" s="441"/>
      <c r="B534" s="83"/>
      <c r="C534" s="83"/>
      <c r="D534" s="83"/>
      <c r="E534" s="441"/>
      <c r="F534" s="441"/>
      <c r="G534" s="83"/>
      <c r="H534" s="83"/>
      <c r="I534" s="83"/>
      <c r="J534" s="83"/>
      <c r="K534" s="83"/>
      <c r="L534" s="83"/>
      <c r="M534" s="83"/>
      <c r="N534" s="83"/>
      <c r="O534" s="7"/>
      <c r="P534" s="7"/>
      <c r="Q534" s="83"/>
    </row>
    <row r="535" spans="1:17" ht="12.75" customHeight="1" x14ac:dyDescent="0.25">
      <c r="A535" s="441"/>
      <c r="B535" s="83"/>
      <c r="C535" s="83"/>
      <c r="D535" s="83"/>
      <c r="E535" s="441"/>
      <c r="F535" s="441"/>
      <c r="G535" s="83"/>
      <c r="H535" s="83"/>
      <c r="I535" s="83"/>
      <c r="J535" s="83"/>
      <c r="K535" s="83"/>
      <c r="L535" s="83"/>
      <c r="M535" s="83"/>
      <c r="N535" s="83"/>
      <c r="O535" s="7"/>
      <c r="P535" s="7"/>
      <c r="Q535" s="83"/>
    </row>
    <row r="536" spans="1:17" ht="12.75" customHeight="1" x14ac:dyDescent="0.25">
      <c r="A536" s="441"/>
      <c r="B536" s="83"/>
      <c r="C536" s="83"/>
      <c r="D536" s="83"/>
      <c r="E536" s="441"/>
      <c r="F536" s="441"/>
      <c r="G536" s="83"/>
      <c r="H536" s="83"/>
      <c r="I536" s="83"/>
      <c r="J536" s="83"/>
      <c r="K536" s="83"/>
      <c r="L536" s="83"/>
      <c r="M536" s="83"/>
      <c r="N536" s="83"/>
      <c r="O536" s="7"/>
      <c r="P536" s="7"/>
      <c r="Q536" s="83"/>
    </row>
    <row r="537" spans="1:17" ht="12.75" customHeight="1" x14ac:dyDescent="0.25">
      <c r="A537" s="441"/>
      <c r="B537" s="83"/>
      <c r="C537" s="83"/>
      <c r="D537" s="83"/>
      <c r="E537" s="441"/>
      <c r="F537" s="441"/>
      <c r="G537" s="83"/>
      <c r="H537" s="83"/>
      <c r="I537" s="83"/>
      <c r="J537" s="83"/>
      <c r="K537" s="83"/>
      <c r="L537" s="83"/>
      <c r="M537" s="83"/>
      <c r="N537" s="83"/>
      <c r="O537" s="7"/>
      <c r="P537" s="7"/>
      <c r="Q537" s="83"/>
    </row>
    <row r="538" spans="1:17" ht="12.75" customHeight="1" x14ac:dyDescent="0.25">
      <c r="A538" s="441"/>
      <c r="B538" s="83"/>
      <c r="C538" s="83"/>
      <c r="D538" s="83"/>
      <c r="E538" s="441"/>
      <c r="F538" s="441"/>
      <c r="G538" s="83"/>
      <c r="H538" s="83"/>
      <c r="I538" s="83"/>
      <c r="J538" s="83"/>
      <c r="K538" s="83"/>
      <c r="L538" s="83"/>
      <c r="M538" s="83"/>
      <c r="N538" s="83"/>
      <c r="O538" s="7"/>
      <c r="P538" s="7"/>
      <c r="Q538" s="83"/>
    </row>
    <row r="539" spans="1:17" ht="12.75" customHeight="1" x14ac:dyDescent="0.25">
      <c r="A539" s="441"/>
      <c r="B539" s="83"/>
      <c r="C539" s="83"/>
      <c r="D539" s="83"/>
      <c r="E539" s="441"/>
      <c r="F539" s="441"/>
      <c r="G539" s="83"/>
      <c r="H539" s="83"/>
      <c r="I539" s="83"/>
      <c r="J539" s="83"/>
      <c r="K539" s="83"/>
      <c r="L539" s="83"/>
      <c r="M539" s="83"/>
      <c r="N539" s="83"/>
      <c r="O539" s="7"/>
      <c r="P539" s="7"/>
      <c r="Q539" s="83"/>
    </row>
    <row r="540" spans="1:17" ht="12.75" customHeight="1" x14ac:dyDescent="0.25">
      <c r="A540" s="441"/>
      <c r="B540" s="83"/>
      <c r="C540" s="83"/>
      <c r="D540" s="83"/>
      <c r="E540" s="441"/>
      <c r="F540" s="441"/>
      <c r="G540" s="83"/>
      <c r="H540" s="83"/>
      <c r="I540" s="83"/>
      <c r="J540" s="83"/>
      <c r="K540" s="83"/>
      <c r="L540" s="83"/>
      <c r="M540" s="83"/>
      <c r="N540" s="83"/>
      <c r="O540" s="7"/>
      <c r="P540" s="7"/>
      <c r="Q540" s="83"/>
    </row>
    <row r="541" spans="1:17" ht="12.75" customHeight="1" x14ac:dyDescent="0.25">
      <c r="A541" s="441"/>
      <c r="B541" s="83"/>
      <c r="C541" s="83"/>
      <c r="D541" s="83"/>
      <c r="E541" s="441"/>
      <c r="F541" s="441"/>
      <c r="G541" s="83"/>
      <c r="H541" s="83"/>
      <c r="I541" s="83"/>
      <c r="J541" s="83"/>
      <c r="K541" s="83"/>
      <c r="L541" s="83"/>
      <c r="M541" s="83"/>
      <c r="N541" s="83"/>
      <c r="O541" s="7"/>
      <c r="P541" s="7"/>
      <c r="Q541" s="83"/>
    </row>
    <row r="542" spans="1:17" ht="12.75" customHeight="1" x14ac:dyDescent="0.25">
      <c r="A542" s="441"/>
      <c r="B542" s="83"/>
      <c r="C542" s="83"/>
      <c r="D542" s="83"/>
      <c r="E542" s="441"/>
      <c r="F542" s="441"/>
      <c r="G542" s="83"/>
      <c r="H542" s="83"/>
      <c r="I542" s="83"/>
      <c r="J542" s="83"/>
      <c r="K542" s="83"/>
      <c r="L542" s="83"/>
      <c r="M542" s="83"/>
      <c r="N542" s="83"/>
      <c r="O542" s="7"/>
      <c r="P542" s="7"/>
      <c r="Q542" s="83"/>
    </row>
    <row r="543" spans="1:17" ht="12.75" customHeight="1" x14ac:dyDescent="0.25">
      <c r="A543" s="441"/>
      <c r="B543" s="83"/>
      <c r="C543" s="83"/>
      <c r="D543" s="83"/>
      <c r="E543" s="441"/>
      <c r="F543" s="441"/>
      <c r="G543" s="83"/>
      <c r="H543" s="83"/>
      <c r="I543" s="83"/>
      <c r="J543" s="83"/>
      <c r="K543" s="83"/>
      <c r="L543" s="83"/>
      <c r="M543" s="83"/>
      <c r="N543" s="83"/>
      <c r="O543" s="7"/>
      <c r="P543" s="7"/>
      <c r="Q543" s="83"/>
    </row>
    <row r="544" spans="1:17" ht="12.75" customHeight="1" x14ac:dyDescent="0.25">
      <c r="A544" s="441"/>
      <c r="B544" s="83"/>
      <c r="C544" s="83"/>
      <c r="D544" s="83"/>
      <c r="E544" s="441"/>
      <c r="F544" s="441"/>
      <c r="G544" s="83"/>
      <c r="H544" s="83"/>
      <c r="I544" s="83"/>
      <c r="J544" s="83"/>
      <c r="K544" s="83"/>
      <c r="L544" s="83"/>
      <c r="M544" s="83"/>
      <c r="N544" s="83"/>
      <c r="O544" s="7"/>
      <c r="P544" s="7"/>
      <c r="Q544" s="83"/>
    </row>
    <row r="545" spans="1:17" ht="12.75" customHeight="1" x14ac:dyDescent="0.25">
      <c r="A545" s="441"/>
      <c r="B545" s="83"/>
      <c r="C545" s="83"/>
      <c r="D545" s="83"/>
      <c r="E545" s="441"/>
      <c r="F545" s="441"/>
      <c r="G545" s="83"/>
      <c r="H545" s="83"/>
      <c r="I545" s="83"/>
      <c r="J545" s="83"/>
      <c r="K545" s="83"/>
      <c r="L545" s="83"/>
      <c r="M545" s="83"/>
      <c r="N545" s="83"/>
      <c r="O545" s="7"/>
      <c r="P545" s="7"/>
      <c r="Q545" s="83"/>
    </row>
    <row r="546" spans="1:17" ht="12.75" customHeight="1" x14ac:dyDescent="0.25">
      <c r="A546" s="441"/>
      <c r="B546" s="83"/>
      <c r="C546" s="83"/>
      <c r="D546" s="83"/>
      <c r="E546" s="441"/>
      <c r="F546" s="441"/>
      <c r="G546" s="83"/>
      <c r="H546" s="83"/>
      <c r="I546" s="83"/>
      <c r="J546" s="83"/>
      <c r="K546" s="83"/>
      <c r="L546" s="83"/>
      <c r="M546" s="83"/>
      <c r="N546" s="83"/>
      <c r="O546" s="7"/>
      <c r="P546" s="7"/>
      <c r="Q546" s="83"/>
    </row>
    <row r="547" spans="1:17" ht="12.75" customHeight="1" x14ac:dyDescent="0.25">
      <c r="A547" s="441"/>
      <c r="B547" s="83"/>
      <c r="C547" s="83"/>
      <c r="D547" s="83"/>
      <c r="E547" s="441"/>
      <c r="F547" s="441"/>
      <c r="G547" s="83"/>
      <c r="H547" s="83"/>
      <c r="I547" s="83"/>
      <c r="J547" s="83"/>
      <c r="K547" s="83"/>
      <c r="L547" s="83"/>
      <c r="M547" s="83"/>
      <c r="N547" s="83"/>
      <c r="O547" s="7"/>
      <c r="P547" s="7"/>
      <c r="Q547" s="83"/>
    </row>
    <row r="548" spans="1:17" ht="12.75" customHeight="1" x14ac:dyDescent="0.25">
      <c r="A548" s="441"/>
      <c r="B548" s="83"/>
      <c r="C548" s="83"/>
      <c r="D548" s="83"/>
      <c r="E548" s="441"/>
      <c r="F548" s="441"/>
      <c r="G548" s="83"/>
      <c r="H548" s="83"/>
      <c r="I548" s="83"/>
      <c r="J548" s="83"/>
      <c r="K548" s="83"/>
      <c r="L548" s="83"/>
      <c r="M548" s="83"/>
      <c r="N548" s="83"/>
      <c r="O548" s="7"/>
      <c r="P548" s="7"/>
      <c r="Q548" s="83"/>
    </row>
    <row r="549" spans="1:17" ht="12.75" customHeight="1" x14ac:dyDescent="0.25">
      <c r="A549" s="441"/>
      <c r="B549" s="83"/>
      <c r="C549" s="83"/>
      <c r="D549" s="83"/>
      <c r="E549" s="441"/>
      <c r="F549" s="441"/>
      <c r="G549" s="83"/>
      <c r="H549" s="83"/>
      <c r="I549" s="83"/>
      <c r="J549" s="83"/>
      <c r="K549" s="83"/>
      <c r="L549" s="83"/>
      <c r="M549" s="83"/>
      <c r="N549" s="83"/>
      <c r="O549" s="7"/>
      <c r="P549" s="7"/>
      <c r="Q549" s="83"/>
    </row>
    <row r="550" spans="1:17" ht="12.75" customHeight="1" x14ac:dyDescent="0.25">
      <c r="A550" s="441"/>
      <c r="B550" s="83"/>
      <c r="C550" s="83"/>
      <c r="D550" s="83"/>
      <c r="E550" s="441"/>
      <c r="F550" s="441"/>
      <c r="G550" s="83"/>
      <c r="H550" s="83"/>
      <c r="I550" s="83"/>
      <c r="J550" s="83"/>
      <c r="K550" s="83"/>
      <c r="L550" s="83"/>
      <c r="M550" s="83"/>
      <c r="N550" s="83"/>
      <c r="O550" s="7"/>
      <c r="P550" s="7"/>
      <c r="Q550" s="83"/>
    </row>
    <row r="551" spans="1:17" ht="12.75" customHeight="1" x14ac:dyDescent="0.25">
      <c r="A551" s="441"/>
      <c r="B551" s="83"/>
      <c r="C551" s="83"/>
      <c r="D551" s="83"/>
      <c r="E551" s="441"/>
      <c r="F551" s="441"/>
      <c r="G551" s="83"/>
      <c r="H551" s="83"/>
      <c r="I551" s="83"/>
      <c r="J551" s="83"/>
      <c r="K551" s="83"/>
      <c r="L551" s="83"/>
      <c r="M551" s="83"/>
      <c r="N551" s="83"/>
      <c r="O551" s="7"/>
      <c r="P551" s="7"/>
      <c r="Q551" s="83"/>
    </row>
    <row r="552" spans="1:17" ht="12.75" customHeight="1" x14ac:dyDescent="0.25">
      <c r="A552" s="441"/>
      <c r="B552" s="83"/>
      <c r="C552" s="83"/>
      <c r="D552" s="83"/>
      <c r="E552" s="441"/>
      <c r="F552" s="441"/>
      <c r="G552" s="83"/>
      <c r="H552" s="83"/>
      <c r="I552" s="83"/>
      <c r="J552" s="83"/>
      <c r="K552" s="83"/>
      <c r="L552" s="83"/>
      <c r="M552" s="83"/>
      <c r="N552" s="83"/>
      <c r="O552" s="7"/>
      <c r="P552" s="7"/>
      <c r="Q552" s="83"/>
    </row>
    <row r="553" spans="1:17" ht="12.75" customHeight="1" x14ac:dyDescent="0.25">
      <c r="A553" s="441"/>
      <c r="B553" s="83"/>
      <c r="C553" s="83"/>
      <c r="D553" s="83"/>
      <c r="E553" s="441"/>
      <c r="F553" s="441"/>
      <c r="G553" s="83"/>
      <c r="H553" s="83"/>
      <c r="I553" s="83"/>
      <c r="J553" s="83"/>
      <c r="K553" s="83"/>
      <c r="L553" s="83"/>
      <c r="M553" s="83"/>
      <c r="N553" s="83"/>
      <c r="O553" s="7"/>
      <c r="P553" s="7"/>
      <c r="Q553" s="83"/>
    </row>
    <row r="554" spans="1:17" ht="12.75" customHeight="1" x14ac:dyDescent="0.25">
      <c r="A554" s="441"/>
      <c r="B554" s="83"/>
      <c r="C554" s="83"/>
      <c r="D554" s="83"/>
      <c r="E554" s="441"/>
      <c r="F554" s="441"/>
      <c r="G554" s="83"/>
      <c r="H554" s="83"/>
      <c r="I554" s="83"/>
      <c r="J554" s="83"/>
      <c r="K554" s="83"/>
      <c r="L554" s="83"/>
      <c r="M554" s="83"/>
      <c r="N554" s="83"/>
      <c r="O554" s="7"/>
      <c r="P554" s="7"/>
      <c r="Q554" s="83"/>
    </row>
    <row r="555" spans="1:17" ht="12.75" customHeight="1" x14ac:dyDescent="0.25">
      <c r="A555" s="441"/>
      <c r="B555" s="83"/>
      <c r="C555" s="83"/>
      <c r="D555" s="83"/>
      <c r="E555" s="441"/>
      <c r="F555" s="441"/>
      <c r="G555" s="83"/>
      <c r="H555" s="83"/>
      <c r="I555" s="83"/>
      <c r="J555" s="83"/>
      <c r="K555" s="83"/>
      <c r="L555" s="83"/>
      <c r="M555" s="83"/>
      <c r="N555" s="83"/>
      <c r="O555" s="7"/>
      <c r="P555" s="7"/>
      <c r="Q555" s="83"/>
    </row>
    <row r="556" spans="1:17" ht="12.75" customHeight="1" x14ac:dyDescent="0.25">
      <c r="A556" s="441"/>
      <c r="B556" s="83"/>
      <c r="C556" s="83"/>
      <c r="D556" s="83"/>
      <c r="E556" s="441"/>
      <c r="F556" s="441"/>
      <c r="G556" s="83"/>
      <c r="H556" s="83"/>
      <c r="I556" s="83"/>
      <c r="J556" s="83"/>
      <c r="K556" s="83"/>
      <c r="L556" s="83"/>
      <c r="M556" s="83"/>
      <c r="N556" s="83"/>
      <c r="O556" s="7"/>
      <c r="P556" s="7"/>
      <c r="Q556" s="83"/>
    </row>
    <row r="557" spans="1:17" ht="12.75" customHeight="1" x14ac:dyDescent="0.25">
      <c r="A557" s="441"/>
      <c r="B557" s="83"/>
      <c r="C557" s="83"/>
      <c r="D557" s="83"/>
      <c r="E557" s="441"/>
      <c r="F557" s="441"/>
      <c r="G557" s="83"/>
      <c r="H557" s="83"/>
      <c r="I557" s="83"/>
      <c r="J557" s="83"/>
      <c r="K557" s="83"/>
      <c r="L557" s="83"/>
      <c r="M557" s="83"/>
      <c r="N557" s="83"/>
      <c r="O557" s="7"/>
      <c r="P557" s="7"/>
      <c r="Q557" s="83"/>
    </row>
    <row r="558" spans="1:17" ht="12.75" customHeight="1" x14ac:dyDescent="0.25">
      <c r="A558" s="441"/>
      <c r="B558" s="83"/>
      <c r="C558" s="83"/>
      <c r="D558" s="83"/>
      <c r="E558" s="441"/>
      <c r="F558" s="441"/>
      <c r="G558" s="83"/>
      <c r="H558" s="83"/>
      <c r="I558" s="83"/>
      <c r="J558" s="83"/>
      <c r="K558" s="83"/>
      <c r="L558" s="83"/>
      <c r="M558" s="83"/>
      <c r="N558" s="83"/>
      <c r="O558" s="7"/>
      <c r="P558" s="7"/>
      <c r="Q558" s="83"/>
    </row>
    <row r="559" spans="1:17" ht="12.75" customHeight="1" x14ac:dyDescent="0.25">
      <c r="A559" s="441"/>
      <c r="B559" s="83"/>
      <c r="C559" s="83"/>
      <c r="D559" s="83"/>
      <c r="E559" s="441"/>
      <c r="F559" s="441"/>
      <c r="G559" s="83"/>
      <c r="H559" s="83"/>
      <c r="I559" s="83"/>
      <c r="J559" s="83"/>
      <c r="K559" s="83"/>
      <c r="L559" s="83"/>
      <c r="M559" s="83"/>
      <c r="N559" s="83"/>
      <c r="O559" s="7"/>
      <c r="P559" s="7"/>
      <c r="Q559" s="83"/>
    </row>
    <row r="560" spans="1:17" ht="12.75" customHeight="1" x14ac:dyDescent="0.25">
      <c r="A560" s="441"/>
      <c r="B560" s="83"/>
      <c r="C560" s="83"/>
      <c r="D560" s="83"/>
      <c r="E560" s="441"/>
      <c r="F560" s="441"/>
      <c r="G560" s="83"/>
      <c r="H560" s="83"/>
      <c r="I560" s="83"/>
      <c r="J560" s="83"/>
      <c r="K560" s="83"/>
      <c r="L560" s="83"/>
      <c r="M560" s="83"/>
      <c r="N560" s="83"/>
      <c r="O560" s="7"/>
      <c r="P560" s="7"/>
      <c r="Q560" s="83"/>
    </row>
    <row r="561" spans="1:17" ht="12.75" customHeight="1" x14ac:dyDescent="0.25">
      <c r="A561" s="441"/>
      <c r="B561" s="83"/>
      <c r="C561" s="83"/>
      <c r="D561" s="83"/>
      <c r="E561" s="441"/>
      <c r="F561" s="441"/>
      <c r="G561" s="83"/>
      <c r="H561" s="83"/>
      <c r="I561" s="83"/>
      <c r="J561" s="83"/>
      <c r="K561" s="83"/>
      <c r="L561" s="83"/>
      <c r="M561" s="83"/>
      <c r="N561" s="83"/>
      <c r="O561" s="7"/>
      <c r="P561" s="7"/>
      <c r="Q561" s="83"/>
    </row>
    <row r="562" spans="1:17" ht="12.75" customHeight="1" x14ac:dyDescent="0.25">
      <c r="A562" s="441"/>
      <c r="B562" s="83"/>
      <c r="C562" s="83"/>
      <c r="D562" s="83"/>
      <c r="E562" s="441"/>
      <c r="F562" s="441"/>
      <c r="G562" s="83"/>
      <c r="H562" s="83"/>
      <c r="I562" s="83"/>
      <c r="J562" s="83"/>
      <c r="K562" s="83"/>
      <c r="L562" s="83"/>
      <c r="M562" s="83"/>
      <c r="N562" s="83"/>
      <c r="O562" s="7"/>
      <c r="P562" s="7"/>
      <c r="Q562" s="83"/>
    </row>
    <row r="563" spans="1:17" ht="12.75" customHeight="1" x14ac:dyDescent="0.25">
      <c r="A563" s="441"/>
      <c r="B563" s="83"/>
      <c r="C563" s="83"/>
      <c r="D563" s="83"/>
      <c r="E563" s="441"/>
      <c r="F563" s="441"/>
      <c r="G563" s="83"/>
      <c r="H563" s="83"/>
      <c r="I563" s="83"/>
      <c r="J563" s="83"/>
      <c r="K563" s="83"/>
      <c r="L563" s="83"/>
      <c r="M563" s="83"/>
      <c r="N563" s="83"/>
      <c r="O563" s="7"/>
      <c r="P563" s="7"/>
      <c r="Q563" s="83"/>
    </row>
    <row r="564" spans="1:17" ht="12.75" customHeight="1" x14ac:dyDescent="0.25">
      <c r="A564" s="441"/>
      <c r="B564" s="83"/>
      <c r="C564" s="83"/>
      <c r="D564" s="83"/>
      <c r="E564" s="441"/>
      <c r="F564" s="441"/>
      <c r="G564" s="83"/>
      <c r="H564" s="83"/>
      <c r="I564" s="83"/>
      <c r="J564" s="83"/>
      <c r="K564" s="83"/>
      <c r="L564" s="83"/>
      <c r="M564" s="83"/>
      <c r="N564" s="83"/>
      <c r="O564" s="7"/>
      <c r="P564" s="7"/>
      <c r="Q564" s="83"/>
    </row>
    <row r="565" spans="1:17" ht="12.75" customHeight="1" x14ac:dyDescent="0.25">
      <c r="A565" s="441"/>
      <c r="B565" s="83"/>
      <c r="C565" s="83"/>
      <c r="D565" s="83"/>
      <c r="E565" s="441"/>
      <c r="F565" s="441"/>
      <c r="G565" s="83"/>
      <c r="H565" s="83"/>
      <c r="I565" s="83"/>
      <c r="J565" s="83"/>
      <c r="K565" s="83"/>
      <c r="L565" s="83"/>
      <c r="M565" s="83"/>
      <c r="N565" s="83"/>
      <c r="O565" s="7"/>
      <c r="P565" s="7"/>
      <c r="Q565" s="83"/>
    </row>
    <row r="566" spans="1:17" ht="12.75" customHeight="1" x14ac:dyDescent="0.25">
      <c r="A566" s="441"/>
      <c r="B566" s="83"/>
      <c r="C566" s="83"/>
      <c r="D566" s="83"/>
      <c r="E566" s="441"/>
      <c r="F566" s="441"/>
      <c r="G566" s="83"/>
      <c r="H566" s="83"/>
      <c r="I566" s="83"/>
      <c r="J566" s="83"/>
      <c r="K566" s="83"/>
      <c r="L566" s="83"/>
      <c r="M566" s="83"/>
      <c r="N566" s="83"/>
      <c r="O566" s="7"/>
      <c r="P566" s="7"/>
      <c r="Q566" s="83"/>
    </row>
    <row r="567" spans="1:17" ht="12.75" customHeight="1" x14ac:dyDescent="0.25">
      <c r="A567" s="441"/>
      <c r="B567" s="83"/>
      <c r="C567" s="83"/>
      <c r="D567" s="83"/>
      <c r="E567" s="441"/>
      <c r="F567" s="441"/>
      <c r="G567" s="83"/>
      <c r="H567" s="83"/>
      <c r="I567" s="83"/>
      <c r="J567" s="83"/>
      <c r="K567" s="83"/>
      <c r="L567" s="83"/>
      <c r="M567" s="83"/>
      <c r="N567" s="83"/>
      <c r="O567" s="7"/>
      <c r="P567" s="7"/>
      <c r="Q567" s="83"/>
    </row>
    <row r="568" spans="1:17" ht="12.75" customHeight="1" x14ac:dyDescent="0.25">
      <c r="A568" s="441"/>
      <c r="B568" s="83"/>
      <c r="C568" s="83"/>
      <c r="D568" s="83"/>
      <c r="E568" s="441"/>
      <c r="F568" s="441"/>
      <c r="G568" s="83"/>
      <c r="H568" s="83"/>
      <c r="I568" s="83"/>
      <c r="J568" s="83"/>
      <c r="K568" s="83"/>
      <c r="L568" s="83"/>
      <c r="M568" s="83"/>
      <c r="N568" s="83"/>
      <c r="O568" s="7"/>
      <c r="P568" s="7"/>
      <c r="Q568" s="83"/>
    </row>
    <row r="569" spans="1:17" ht="12.75" customHeight="1" x14ac:dyDescent="0.25">
      <c r="A569" s="441"/>
      <c r="B569" s="83"/>
      <c r="C569" s="83"/>
      <c r="D569" s="83"/>
      <c r="E569" s="441"/>
      <c r="F569" s="441"/>
      <c r="G569" s="83"/>
      <c r="H569" s="83"/>
      <c r="I569" s="83"/>
      <c r="J569" s="83"/>
      <c r="K569" s="83"/>
      <c r="L569" s="83"/>
      <c r="M569" s="83"/>
      <c r="N569" s="83"/>
      <c r="O569" s="7"/>
      <c r="P569" s="7"/>
      <c r="Q569" s="83"/>
    </row>
    <row r="570" spans="1:17" ht="12.75" customHeight="1" x14ac:dyDescent="0.25">
      <c r="A570" s="441"/>
      <c r="B570" s="83"/>
      <c r="C570" s="83"/>
      <c r="D570" s="83"/>
      <c r="E570" s="441"/>
      <c r="F570" s="441"/>
      <c r="G570" s="83"/>
      <c r="H570" s="83"/>
      <c r="I570" s="83"/>
      <c r="J570" s="83"/>
      <c r="K570" s="83"/>
      <c r="L570" s="83"/>
      <c r="M570" s="83"/>
      <c r="N570" s="83"/>
      <c r="O570" s="7"/>
      <c r="P570" s="7"/>
      <c r="Q570" s="83"/>
    </row>
    <row r="571" spans="1:17" ht="12.75" customHeight="1" x14ac:dyDescent="0.25">
      <c r="A571" s="441"/>
      <c r="B571" s="83"/>
      <c r="C571" s="83"/>
      <c r="D571" s="83"/>
      <c r="E571" s="441"/>
      <c r="F571" s="441"/>
      <c r="G571" s="83"/>
      <c r="H571" s="83"/>
      <c r="I571" s="83"/>
      <c r="J571" s="83"/>
      <c r="K571" s="83"/>
      <c r="L571" s="83"/>
      <c r="M571" s="83"/>
      <c r="N571" s="83"/>
      <c r="O571" s="7"/>
      <c r="P571" s="7"/>
      <c r="Q571" s="83"/>
    </row>
    <row r="572" spans="1:17" ht="12.75" customHeight="1" x14ac:dyDescent="0.25">
      <c r="A572" s="441"/>
      <c r="B572" s="83"/>
      <c r="C572" s="83"/>
      <c r="D572" s="83"/>
      <c r="E572" s="441"/>
      <c r="F572" s="441"/>
      <c r="G572" s="83"/>
      <c r="H572" s="83"/>
      <c r="I572" s="83"/>
      <c r="J572" s="83"/>
      <c r="K572" s="83"/>
      <c r="L572" s="83"/>
      <c r="M572" s="83"/>
      <c r="N572" s="83"/>
      <c r="O572" s="7"/>
      <c r="P572" s="7"/>
      <c r="Q572" s="83"/>
    </row>
    <row r="573" spans="1:17" ht="12.75" customHeight="1" x14ac:dyDescent="0.25">
      <c r="A573" s="441"/>
      <c r="B573" s="83"/>
      <c r="C573" s="83"/>
      <c r="D573" s="83"/>
      <c r="E573" s="441"/>
      <c r="F573" s="441"/>
      <c r="G573" s="83"/>
      <c r="H573" s="83"/>
      <c r="I573" s="83"/>
      <c r="J573" s="83"/>
      <c r="K573" s="83"/>
      <c r="L573" s="83"/>
      <c r="M573" s="83"/>
      <c r="N573" s="83"/>
      <c r="O573" s="7"/>
      <c r="P573" s="7"/>
      <c r="Q573" s="83"/>
    </row>
    <row r="574" spans="1:17" ht="12.75" customHeight="1" x14ac:dyDescent="0.25">
      <c r="A574" s="441"/>
      <c r="B574" s="83"/>
      <c r="C574" s="83"/>
      <c r="D574" s="83"/>
      <c r="E574" s="441"/>
      <c r="F574" s="441"/>
      <c r="G574" s="83"/>
      <c r="H574" s="83"/>
      <c r="I574" s="83"/>
      <c r="J574" s="83"/>
      <c r="K574" s="83"/>
      <c r="L574" s="83"/>
      <c r="M574" s="83"/>
      <c r="N574" s="83"/>
      <c r="O574" s="7"/>
      <c r="P574" s="7"/>
      <c r="Q574" s="83"/>
    </row>
    <row r="575" spans="1:17" ht="12.75" customHeight="1" x14ac:dyDescent="0.25">
      <c r="A575" s="441"/>
      <c r="B575" s="83"/>
      <c r="C575" s="83"/>
      <c r="D575" s="83"/>
      <c r="E575" s="441"/>
      <c r="F575" s="441"/>
      <c r="G575" s="83"/>
      <c r="H575" s="83"/>
      <c r="I575" s="83"/>
      <c r="J575" s="83"/>
      <c r="K575" s="83"/>
      <c r="L575" s="83"/>
      <c r="M575" s="83"/>
      <c r="N575" s="83"/>
      <c r="O575" s="7"/>
      <c r="P575" s="7"/>
      <c r="Q575" s="83"/>
    </row>
    <row r="576" spans="1:17" ht="12.75" customHeight="1" x14ac:dyDescent="0.25">
      <c r="A576" s="441"/>
      <c r="B576" s="83"/>
      <c r="C576" s="83"/>
      <c r="D576" s="83"/>
      <c r="E576" s="441"/>
      <c r="F576" s="441"/>
      <c r="G576" s="83"/>
      <c r="H576" s="83"/>
      <c r="I576" s="83"/>
      <c r="J576" s="83"/>
      <c r="K576" s="83"/>
      <c r="L576" s="83"/>
      <c r="M576" s="83"/>
      <c r="N576" s="83"/>
      <c r="O576" s="7"/>
      <c r="P576" s="7"/>
      <c r="Q576" s="83"/>
    </row>
    <row r="577" spans="1:17" ht="12.75" customHeight="1" x14ac:dyDescent="0.25">
      <c r="A577" s="441"/>
      <c r="B577" s="83"/>
      <c r="C577" s="83"/>
      <c r="D577" s="83"/>
      <c r="E577" s="441"/>
      <c r="F577" s="441"/>
      <c r="G577" s="83"/>
      <c r="H577" s="83"/>
      <c r="I577" s="83"/>
      <c r="J577" s="83"/>
      <c r="K577" s="83"/>
      <c r="L577" s="83"/>
      <c r="M577" s="83"/>
      <c r="N577" s="83"/>
      <c r="O577" s="7"/>
      <c r="P577" s="7"/>
      <c r="Q577" s="83"/>
    </row>
    <row r="578" spans="1:17" ht="12.75" customHeight="1" x14ac:dyDescent="0.25">
      <c r="A578" s="441"/>
      <c r="B578" s="83"/>
      <c r="C578" s="83"/>
      <c r="D578" s="83"/>
      <c r="E578" s="441"/>
      <c r="F578" s="441"/>
      <c r="G578" s="83"/>
      <c r="H578" s="83"/>
      <c r="I578" s="83"/>
      <c r="J578" s="83"/>
      <c r="K578" s="83"/>
      <c r="L578" s="83"/>
      <c r="M578" s="83"/>
      <c r="N578" s="83"/>
      <c r="O578" s="7"/>
      <c r="P578" s="7"/>
      <c r="Q578" s="83"/>
    </row>
    <row r="579" spans="1:17" ht="12.75" customHeight="1" x14ac:dyDescent="0.25">
      <c r="A579" s="441"/>
      <c r="B579" s="83"/>
      <c r="C579" s="83"/>
      <c r="D579" s="83"/>
      <c r="E579" s="441"/>
      <c r="F579" s="441"/>
      <c r="G579" s="83"/>
      <c r="H579" s="83"/>
      <c r="I579" s="83"/>
      <c r="J579" s="83"/>
      <c r="K579" s="83"/>
      <c r="L579" s="83"/>
      <c r="M579" s="83"/>
      <c r="N579" s="83"/>
      <c r="O579" s="7"/>
      <c r="P579" s="7"/>
      <c r="Q579" s="83"/>
    </row>
    <row r="580" spans="1:17" ht="12.75" customHeight="1" x14ac:dyDescent="0.25">
      <c r="A580" s="441"/>
      <c r="B580" s="83"/>
      <c r="C580" s="83"/>
      <c r="D580" s="83"/>
      <c r="E580" s="441"/>
      <c r="F580" s="441"/>
      <c r="G580" s="83"/>
      <c r="H580" s="83"/>
      <c r="I580" s="83"/>
      <c r="J580" s="83"/>
      <c r="K580" s="83"/>
      <c r="L580" s="83"/>
      <c r="M580" s="83"/>
      <c r="N580" s="83"/>
      <c r="O580" s="7"/>
      <c r="P580" s="7"/>
      <c r="Q580" s="83"/>
    </row>
    <row r="581" spans="1:17" ht="12.75" customHeight="1" x14ac:dyDescent="0.25">
      <c r="A581" s="441"/>
      <c r="B581" s="83"/>
      <c r="C581" s="83"/>
      <c r="D581" s="83"/>
      <c r="E581" s="441"/>
      <c r="F581" s="441"/>
      <c r="G581" s="83"/>
      <c r="H581" s="83"/>
      <c r="I581" s="83"/>
      <c r="J581" s="83"/>
      <c r="K581" s="83"/>
      <c r="L581" s="83"/>
      <c r="M581" s="83"/>
      <c r="N581" s="83"/>
      <c r="O581" s="7"/>
      <c r="P581" s="7"/>
      <c r="Q581" s="83"/>
    </row>
    <row r="582" spans="1:17" ht="12.75" customHeight="1" x14ac:dyDescent="0.25">
      <c r="A582" s="441"/>
      <c r="B582" s="83"/>
      <c r="C582" s="83"/>
      <c r="D582" s="83"/>
      <c r="E582" s="441"/>
      <c r="F582" s="441"/>
      <c r="G582" s="83"/>
      <c r="H582" s="83"/>
      <c r="I582" s="83"/>
      <c r="J582" s="83"/>
      <c r="K582" s="83"/>
      <c r="L582" s="83"/>
      <c r="M582" s="83"/>
      <c r="N582" s="83"/>
      <c r="O582" s="7"/>
      <c r="P582" s="7"/>
      <c r="Q582" s="83"/>
    </row>
    <row r="583" spans="1:17" ht="12.75" customHeight="1" x14ac:dyDescent="0.25">
      <c r="A583" s="441"/>
      <c r="B583" s="83"/>
      <c r="C583" s="83"/>
      <c r="D583" s="83"/>
      <c r="E583" s="441"/>
      <c r="F583" s="441"/>
      <c r="G583" s="83"/>
      <c r="H583" s="83"/>
      <c r="I583" s="83"/>
      <c r="J583" s="83"/>
      <c r="K583" s="83"/>
      <c r="L583" s="83"/>
      <c r="M583" s="83"/>
      <c r="N583" s="83"/>
      <c r="O583" s="7"/>
      <c r="P583" s="7"/>
      <c r="Q583" s="83"/>
    </row>
    <row r="584" spans="1:17" ht="12.75" customHeight="1" x14ac:dyDescent="0.25">
      <c r="A584" s="441"/>
      <c r="B584" s="83"/>
      <c r="C584" s="83"/>
      <c r="D584" s="83"/>
      <c r="E584" s="441"/>
      <c r="F584" s="441"/>
      <c r="G584" s="83"/>
      <c r="H584" s="83"/>
      <c r="I584" s="83"/>
      <c r="J584" s="83"/>
      <c r="K584" s="83"/>
      <c r="L584" s="83"/>
      <c r="M584" s="83"/>
      <c r="N584" s="83"/>
      <c r="O584" s="7"/>
      <c r="P584" s="7"/>
      <c r="Q584" s="83"/>
    </row>
    <row r="585" spans="1:17" ht="12.75" customHeight="1" x14ac:dyDescent="0.25">
      <c r="A585" s="441"/>
      <c r="B585" s="83"/>
      <c r="C585" s="83"/>
      <c r="D585" s="83"/>
      <c r="E585" s="441"/>
      <c r="F585" s="441"/>
      <c r="G585" s="83"/>
      <c r="H585" s="83"/>
      <c r="I585" s="83"/>
      <c r="J585" s="83"/>
      <c r="K585" s="83"/>
      <c r="L585" s="83"/>
      <c r="M585" s="83"/>
      <c r="N585" s="83"/>
      <c r="O585" s="7"/>
      <c r="P585" s="7"/>
      <c r="Q585" s="83"/>
    </row>
    <row r="586" spans="1:17" ht="12.75" customHeight="1" x14ac:dyDescent="0.25">
      <c r="A586" s="441"/>
      <c r="B586" s="83"/>
      <c r="C586" s="83"/>
      <c r="D586" s="83"/>
      <c r="E586" s="441"/>
      <c r="F586" s="441"/>
      <c r="G586" s="83"/>
      <c r="H586" s="83"/>
      <c r="I586" s="83"/>
      <c r="J586" s="83"/>
      <c r="K586" s="83"/>
      <c r="L586" s="83"/>
      <c r="M586" s="83"/>
      <c r="N586" s="83"/>
      <c r="O586" s="7"/>
      <c r="P586" s="7"/>
      <c r="Q586" s="83"/>
    </row>
    <row r="587" spans="1:17" ht="12.75" customHeight="1" x14ac:dyDescent="0.25">
      <c r="A587" s="441"/>
      <c r="B587" s="83"/>
      <c r="C587" s="83"/>
      <c r="D587" s="83"/>
      <c r="E587" s="441"/>
      <c r="F587" s="441"/>
      <c r="G587" s="83"/>
      <c r="H587" s="83"/>
      <c r="I587" s="83"/>
      <c r="J587" s="83"/>
      <c r="K587" s="83"/>
      <c r="L587" s="83"/>
      <c r="M587" s="83"/>
      <c r="N587" s="83"/>
      <c r="O587" s="7"/>
      <c r="P587" s="7"/>
      <c r="Q587" s="83"/>
    </row>
    <row r="588" spans="1:17" ht="12.75" customHeight="1" x14ac:dyDescent="0.25">
      <c r="A588" s="441"/>
      <c r="B588" s="83"/>
      <c r="C588" s="83"/>
      <c r="D588" s="83"/>
      <c r="E588" s="441"/>
      <c r="F588" s="441"/>
      <c r="G588" s="83"/>
      <c r="H588" s="83"/>
      <c r="I588" s="83"/>
      <c r="J588" s="83"/>
      <c r="K588" s="83"/>
      <c r="L588" s="83"/>
      <c r="M588" s="83"/>
      <c r="N588" s="83"/>
      <c r="O588" s="7"/>
      <c r="P588" s="7"/>
      <c r="Q588" s="83"/>
    </row>
    <row r="589" spans="1:17" ht="12.75" customHeight="1" x14ac:dyDescent="0.25">
      <c r="A589" s="441"/>
      <c r="B589" s="83"/>
      <c r="C589" s="83"/>
      <c r="D589" s="83"/>
      <c r="E589" s="441"/>
      <c r="F589" s="441"/>
      <c r="G589" s="83"/>
      <c r="H589" s="83"/>
      <c r="I589" s="83"/>
      <c r="J589" s="83"/>
      <c r="K589" s="83"/>
      <c r="L589" s="83"/>
      <c r="M589" s="83"/>
      <c r="N589" s="83"/>
      <c r="O589" s="7"/>
      <c r="P589" s="7"/>
      <c r="Q589" s="83"/>
    </row>
    <row r="590" spans="1:17" ht="12.75" customHeight="1" x14ac:dyDescent="0.25">
      <c r="A590" s="441"/>
      <c r="B590" s="83"/>
      <c r="C590" s="83"/>
      <c r="D590" s="83"/>
      <c r="E590" s="441"/>
      <c r="F590" s="441"/>
      <c r="G590" s="83"/>
      <c r="H590" s="83"/>
      <c r="I590" s="83"/>
      <c r="J590" s="83"/>
      <c r="K590" s="83"/>
      <c r="L590" s="83"/>
      <c r="M590" s="83"/>
      <c r="N590" s="83"/>
      <c r="O590" s="7"/>
      <c r="P590" s="7"/>
      <c r="Q590" s="83"/>
    </row>
    <row r="591" spans="1:17" ht="12.75" customHeight="1" x14ac:dyDescent="0.25">
      <c r="A591" s="441"/>
      <c r="B591" s="83"/>
      <c r="C591" s="83"/>
      <c r="D591" s="83"/>
      <c r="E591" s="441"/>
      <c r="F591" s="441"/>
      <c r="G591" s="83"/>
      <c r="H591" s="83"/>
      <c r="I591" s="83"/>
      <c r="J591" s="83"/>
      <c r="K591" s="83"/>
      <c r="L591" s="83"/>
      <c r="M591" s="83"/>
      <c r="N591" s="83"/>
      <c r="O591" s="7"/>
      <c r="P591" s="7"/>
      <c r="Q591" s="83"/>
    </row>
    <row r="592" spans="1:17" ht="12.75" customHeight="1" x14ac:dyDescent="0.25">
      <c r="A592" s="441"/>
      <c r="B592" s="83"/>
      <c r="C592" s="83"/>
      <c r="D592" s="83"/>
      <c r="E592" s="441"/>
      <c r="F592" s="441"/>
      <c r="G592" s="83"/>
      <c r="H592" s="83"/>
      <c r="I592" s="83"/>
      <c r="J592" s="83"/>
      <c r="K592" s="83"/>
      <c r="L592" s="83"/>
      <c r="M592" s="83"/>
      <c r="N592" s="83"/>
      <c r="O592" s="7"/>
      <c r="P592" s="7"/>
      <c r="Q592" s="83"/>
    </row>
    <row r="593" spans="1:17" ht="12.75" customHeight="1" x14ac:dyDescent="0.25">
      <c r="A593" s="441"/>
      <c r="B593" s="83"/>
      <c r="C593" s="83"/>
      <c r="D593" s="83"/>
      <c r="E593" s="441"/>
      <c r="F593" s="441"/>
      <c r="G593" s="83"/>
      <c r="H593" s="83"/>
      <c r="I593" s="83"/>
      <c r="J593" s="83"/>
      <c r="K593" s="83"/>
      <c r="L593" s="83"/>
      <c r="M593" s="83"/>
      <c r="N593" s="83"/>
      <c r="O593" s="7"/>
      <c r="P593" s="7"/>
      <c r="Q593" s="83"/>
    </row>
    <row r="594" spans="1:17" ht="12.75" customHeight="1" x14ac:dyDescent="0.25">
      <c r="A594" s="441"/>
      <c r="B594" s="83"/>
      <c r="C594" s="83"/>
      <c r="D594" s="83"/>
      <c r="E594" s="441"/>
      <c r="F594" s="441"/>
      <c r="G594" s="83"/>
      <c r="H594" s="83"/>
      <c r="I594" s="83"/>
      <c r="J594" s="83"/>
      <c r="K594" s="83"/>
      <c r="L594" s="83"/>
      <c r="M594" s="83"/>
      <c r="N594" s="83"/>
      <c r="O594" s="7"/>
      <c r="P594" s="7"/>
      <c r="Q594" s="83"/>
    </row>
    <row r="595" spans="1:17" ht="12.75" customHeight="1" x14ac:dyDescent="0.25">
      <c r="A595" s="441"/>
      <c r="B595" s="83"/>
      <c r="C595" s="83"/>
      <c r="D595" s="83"/>
      <c r="E595" s="441"/>
      <c r="F595" s="441"/>
      <c r="G595" s="83"/>
      <c r="H595" s="83"/>
      <c r="I595" s="83"/>
      <c r="J595" s="83"/>
      <c r="K595" s="83"/>
      <c r="L595" s="83"/>
      <c r="M595" s="83"/>
      <c r="N595" s="83"/>
      <c r="O595" s="7"/>
      <c r="P595" s="7"/>
      <c r="Q595" s="83"/>
    </row>
    <row r="596" spans="1:17" ht="12.75" customHeight="1" x14ac:dyDescent="0.25">
      <c r="A596" s="441"/>
      <c r="B596" s="83"/>
      <c r="C596" s="83"/>
      <c r="D596" s="83"/>
      <c r="E596" s="441"/>
      <c r="F596" s="441"/>
      <c r="G596" s="83"/>
      <c r="H596" s="83"/>
      <c r="I596" s="83"/>
      <c r="J596" s="83"/>
      <c r="K596" s="83"/>
      <c r="L596" s="83"/>
      <c r="M596" s="83"/>
      <c r="N596" s="83"/>
      <c r="O596" s="7"/>
      <c r="P596" s="7"/>
      <c r="Q596" s="83"/>
    </row>
    <row r="597" spans="1:17" ht="12.75" customHeight="1" x14ac:dyDescent="0.25">
      <c r="A597" s="441"/>
      <c r="B597" s="83"/>
      <c r="C597" s="83"/>
      <c r="D597" s="83"/>
      <c r="E597" s="441"/>
      <c r="F597" s="441"/>
      <c r="G597" s="83"/>
      <c r="H597" s="83"/>
      <c r="I597" s="83"/>
      <c r="J597" s="83"/>
      <c r="K597" s="83"/>
      <c r="L597" s="83"/>
      <c r="M597" s="83"/>
      <c r="N597" s="83"/>
      <c r="O597" s="7"/>
      <c r="P597" s="7"/>
      <c r="Q597" s="83"/>
    </row>
    <row r="598" spans="1:17" ht="12.75" customHeight="1" x14ac:dyDescent="0.25">
      <c r="A598" s="441"/>
      <c r="B598" s="83"/>
      <c r="C598" s="83"/>
      <c r="D598" s="83"/>
      <c r="E598" s="441"/>
      <c r="F598" s="441"/>
      <c r="G598" s="83"/>
      <c r="H598" s="83"/>
      <c r="I598" s="83"/>
      <c r="J598" s="83"/>
      <c r="K598" s="83"/>
      <c r="L598" s="83"/>
      <c r="M598" s="83"/>
      <c r="N598" s="83"/>
      <c r="O598" s="7"/>
      <c r="P598" s="7"/>
      <c r="Q598" s="83"/>
    </row>
    <row r="599" spans="1:17" ht="12.75" customHeight="1" x14ac:dyDescent="0.25">
      <c r="A599" s="441"/>
      <c r="B599" s="83"/>
      <c r="C599" s="83"/>
      <c r="D599" s="83"/>
      <c r="E599" s="441"/>
      <c r="F599" s="441"/>
      <c r="G599" s="83"/>
      <c r="H599" s="83"/>
      <c r="I599" s="83"/>
      <c r="J599" s="83"/>
      <c r="K599" s="83"/>
      <c r="L599" s="83"/>
      <c r="M599" s="83"/>
      <c r="N599" s="83"/>
      <c r="O599" s="7"/>
      <c r="P599" s="7"/>
      <c r="Q599" s="83"/>
    </row>
    <row r="600" spans="1:17" ht="12.75" customHeight="1" x14ac:dyDescent="0.25">
      <c r="A600" s="441"/>
      <c r="B600" s="83"/>
      <c r="C600" s="83"/>
      <c r="D600" s="83"/>
      <c r="E600" s="441"/>
      <c r="F600" s="441"/>
      <c r="G600" s="83"/>
      <c r="H600" s="83"/>
      <c r="I600" s="83"/>
      <c r="J600" s="83"/>
      <c r="K600" s="83"/>
      <c r="L600" s="83"/>
      <c r="M600" s="83"/>
      <c r="N600" s="83"/>
      <c r="O600" s="7"/>
      <c r="P600" s="7"/>
      <c r="Q600" s="83"/>
    </row>
    <row r="601" spans="1:17" ht="12.75" customHeight="1" x14ac:dyDescent="0.25">
      <c r="A601" s="441"/>
      <c r="B601" s="83"/>
      <c r="C601" s="83"/>
      <c r="D601" s="83"/>
      <c r="E601" s="441"/>
      <c r="F601" s="441"/>
      <c r="G601" s="83"/>
      <c r="H601" s="83"/>
      <c r="I601" s="83"/>
      <c r="J601" s="83"/>
      <c r="K601" s="83"/>
      <c r="L601" s="83"/>
      <c r="M601" s="83"/>
      <c r="N601" s="83"/>
      <c r="O601" s="7"/>
      <c r="P601" s="7"/>
      <c r="Q601" s="83"/>
    </row>
    <row r="602" spans="1:17" ht="12.75" customHeight="1" x14ac:dyDescent="0.25">
      <c r="A602" s="441"/>
      <c r="B602" s="83"/>
      <c r="C602" s="83"/>
      <c r="D602" s="83"/>
      <c r="E602" s="441"/>
      <c r="F602" s="441"/>
      <c r="G602" s="83"/>
      <c r="H602" s="83"/>
      <c r="I602" s="83"/>
      <c r="J602" s="83"/>
      <c r="K602" s="83"/>
      <c r="L602" s="83"/>
      <c r="M602" s="83"/>
      <c r="N602" s="83"/>
      <c r="O602" s="7"/>
      <c r="P602" s="7"/>
      <c r="Q602" s="83"/>
    </row>
    <row r="603" spans="1:17" ht="12.75" customHeight="1" x14ac:dyDescent="0.25">
      <c r="A603" s="441"/>
      <c r="B603" s="83"/>
      <c r="C603" s="83"/>
      <c r="D603" s="83"/>
      <c r="E603" s="441"/>
      <c r="F603" s="441"/>
      <c r="G603" s="83"/>
      <c r="H603" s="83"/>
      <c r="I603" s="83"/>
      <c r="J603" s="83"/>
      <c r="K603" s="83"/>
      <c r="L603" s="83"/>
      <c r="M603" s="83"/>
      <c r="N603" s="83"/>
      <c r="O603" s="7"/>
      <c r="P603" s="7"/>
      <c r="Q603" s="83"/>
    </row>
    <row r="604" spans="1:17" ht="12.75" customHeight="1" x14ac:dyDescent="0.25">
      <c r="A604" s="441"/>
      <c r="B604" s="83"/>
      <c r="C604" s="83"/>
      <c r="D604" s="83"/>
      <c r="E604" s="441"/>
      <c r="F604" s="441"/>
      <c r="G604" s="83"/>
      <c r="H604" s="83"/>
      <c r="I604" s="83"/>
      <c r="J604" s="83"/>
      <c r="K604" s="83"/>
      <c r="L604" s="83"/>
      <c r="M604" s="83"/>
      <c r="N604" s="83"/>
      <c r="O604" s="7"/>
      <c r="P604" s="7"/>
      <c r="Q604" s="83"/>
    </row>
    <row r="605" spans="1:17" ht="12.75" customHeight="1" x14ac:dyDescent="0.25">
      <c r="A605" s="441"/>
      <c r="B605" s="83"/>
      <c r="C605" s="83"/>
      <c r="D605" s="83"/>
      <c r="E605" s="441"/>
      <c r="F605" s="441"/>
      <c r="G605" s="83"/>
      <c r="H605" s="83"/>
      <c r="I605" s="83"/>
      <c r="J605" s="83"/>
      <c r="K605" s="83"/>
      <c r="L605" s="83"/>
      <c r="M605" s="83"/>
      <c r="N605" s="83"/>
      <c r="O605" s="7"/>
      <c r="P605" s="7"/>
      <c r="Q605" s="83"/>
    </row>
    <row r="606" spans="1:17" ht="12.75" customHeight="1" x14ac:dyDescent="0.25">
      <c r="A606" s="441"/>
      <c r="B606" s="83"/>
      <c r="C606" s="83"/>
      <c r="D606" s="83"/>
      <c r="E606" s="441"/>
      <c r="F606" s="441"/>
      <c r="G606" s="83"/>
      <c r="H606" s="83"/>
      <c r="I606" s="83"/>
      <c r="J606" s="83"/>
      <c r="K606" s="83"/>
      <c r="L606" s="83"/>
      <c r="M606" s="83"/>
      <c r="N606" s="83"/>
      <c r="O606" s="7"/>
      <c r="P606" s="7"/>
      <c r="Q606" s="83"/>
    </row>
    <row r="607" spans="1:17" ht="12.75" customHeight="1" x14ac:dyDescent="0.25">
      <c r="A607" s="441"/>
      <c r="B607" s="83"/>
      <c r="C607" s="83"/>
      <c r="D607" s="83"/>
      <c r="E607" s="441"/>
      <c r="F607" s="441"/>
      <c r="G607" s="83"/>
      <c r="H607" s="83"/>
      <c r="I607" s="83"/>
      <c r="J607" s="83"/>
      <c r="K607" s="83"/>
      <c r="L607" s="83"/>
      <c r="M607" s="83"/>
      <c r="N607" s="83"/>
      <c r="O607" s="7"/>
      <c r="P607" s="7"/>
      <c r="Q607" s="83"/>
    </row>
    <row r="608" spans="1:17" ht="12.75" customHeight="1" x14ac:dyDescent="0.25">
      <c r="A608" s="441"/>
      <c r="B608" s="83"/>
      <c r="C608" s="83"/>
      <c r="D608" s="83"/>
      <c r="E608" s="441"/>
      <c r="F608" s="441"/>
      <c r="G608" s="83"/>
      <c r="H608" s="83"/>
      <c r="I608" s="83"/>
      <c r="J608" s="83"/>
      <c r="K608" s="83"/>
      <c r="L608" s="83"/>
      <c r="M608" s="83"/>
      <c r="N608" s="83"/>
      <c r="O608" s="7"/>
      <c r="P608" s="7"/>
      <c r="Q608" s="83"/>
    </row>
    <row r="609" spans="1:17" ht="12.75" customHeight="1" x14ac:dyDescent="0.25">
      <c r="A609" s="441"/>
      <c r="B609" s="83"/>
      <c r="C609" s="83"/>
      <c r="D609" s="83"/>
      <c r="E609" s="441"/>
      <c r="F609" s="441"/>
      <c r="G609" s="83"/>
      <c r="H609" s="83"/>
      <c r="I609" s="83"/>
      <c r="J609" s="83"/>
      <c r="K609" s="83"/>
      <c r="L609" s="83"/>
      <c r="M609" s="83"/>
      <c r="N609" s="83"/>
      <c r="O609" s="7"/>
      <c r="P609" s="7"/>
      <c r="Q609" s="83"/>
    </row>
    <row r="610" spans="1:17" ht="12.75" customHeight="1" x14ac:dyDescent="0.25">
      <c r="A610" s="441"/>
      <c r="B610" s="83"/>
      <c r="C610" s="83"/>
      <c r="D610" s="83"/>
      <c r="E610" s="441"/>
      <c r="F610" s="441"/>
      <c r="G610" s="83"/>
      <c r="H610" s="83"/>
      <c r="I610" s="83"/>
      <c r="J610" s="83"/>
      <c r="K610" s="83"/>
      <c r="L610" s="83"/>
      <c r="M610" s="83"/>
      <c r="N610" s="83"/>
      <c r="O610" s="7"/>
      <c r="P610" s="7"/>
      <c r="Q610" s="83"/>
    </row>
    <row r="611" spans="1:17" ht="12.75" customHeight="1" x14ac:dyDescent="0.25">
      <c r="A611" s="441"/>
      <c r="B611" s="83"/>
      <c r="C611" s="83"/>
      <c r="D611" s="83"/>
      <c r="E611" s="441"/>
      <c r="F611" s="441"/>
      <c r="G611" s="83"/>
      <c r="H611" s="83"/>
      <c r="I611" s="83"/>
      <c r="J611" s="83"/>
      <c r="K611" s="83"/>
      <c r="L611" s="83"/>
      <c r="M611" s="83"/>
      <c r="N611" s="83"/>
      <c r="O611" s="7"/>
      <c r="P611" s="7"/>
      <c r="Q611" s="83"/>
    </row>
    <row r="612" spans="1:17" ht="12.75" customHeight="1" x14ac:dyDescent="0.25">
      <c r="A612" s="441"/>
      <c r="B612" s="83"/>
      <c r="C612" s="83"/>
      <c r="D612" s="83"/>
      <c r="E612" s="441"/>
      <c r="F612" s="441"/>
      <c r="G612" s="83"/>
      <c r="H612" s="83"/>
      <c r="I612" s="83"/>
      <c r="J612" s="83"/>
      <c r="K612" s="83"/>
      <c r="L612" s="83"/>
      <c r="M612" s="83"/>
      <c r="N612" s="83"/>
      <c r="O612" s="7"/>
      <c r="P612" s="7"/>
      <c r="Q612" s="83"/>
    </row>
    <row r="613" spans="1:17" ht="12.75" customHeight="1" x14ac:dyDescent="0.25">
      <c r="A613" s="441"/>
      <c r="B613" s="83"/>
      <c r="C613" s="83"/>
      <c r="D613" s="83"/>
      <c r="E613" s="441"/>
      <c r="F613" s="441"/>
      <c r="G613" s="83"/>
      <c r="H613" s="83"/>
      <c r="I613" s="83"/>
      <c r="J613" s="83"/>
      <c r="K613" s="83"/>
      <c r="L613" s="83"/>
      <c r="M613" s="83"/>
      <c r="N613" s="83"/>
      <c r="O613" s="7"/>
      <c r="P613" s="7"/>
      <c r="Q613" s="83"/>
    </row>
    <row r="614" spans="1:17" ht="12.75" customHeight="1" x14ac:dyDescent="0.25">
      <c r="A614" s="441"/>
      <c r="B614" s="83"/>
      <c r="C614" s="83"/>
      <c r="D614" s="83"/>
      <c r="E614" s="441"/>
      <c r="F614" s="441"/>
      <c r="G614" s="83"/>
      <c r="H614" s="83"/>
      <c r="I614" s="83"/>
      <c r="J614" s="83"/>
      <c r="K614" s="83"/>
      <c r="L614" s="83"/>
      <c r="M614" s="83"/>
      <c r="N614" s="83"/>
      <c r="O614" s="7"/>
      <c r="P614" s="7"/>
      <c r="Q614" s="83"/>
    </row>
    <row r="615" spans="1:17" ht="12.75" customHeight="1" x14ac:dyDescent="0.25">
      <c r="A615" s="441"/>
      <c r="B615" s="83"/>
      <c r="C615" s="83"/>
      <c r="D615" s="83"/>
      <c r="E615" s="441"/>
      <c r="F615" s="441"/>
      <c r="G615" s="83"/>
      <c r="H615" s="83"/>
      <c r="I615" s="83"/>
      <c r="J615" s="83"/>
      <c r="K615" s="83"/>
      <c r="L615" s="83"/>
      <c r="M615" s="83"/>
      <c r="N615" s="83"/>
      <c r="O615" s="7"/>
      <c r="P615" s="7"/>
      <c r="Q615" s="83"/>
    </row>
    <row r="616" spans="1:17" ht="12.75" customHeight="1" x14ac:dyDescent="0.25">
      <c r="A616" s="441"/>
      <c r="B616" s="83"/>
      <c r="C616" s="83"/>
      <c r="D616" s="83"/>
      <c r="E616" s="441"/>
      <c r="F616" s="441"/>
      <c r="G616" s="83"/>
      <c r="H616" s="83"/>
      <c r="I616" s="83"/>
      <c r="J616" s="83"/>
      <c r="K616" s="83"/>
      <c r="L616" s="83"/>
      <c r="M616" s="83"/>
      <c r="N616" s="83"/>
      <c r="O616" s="7"/>
      <c r="P616" s="7"/>
      <c r="Q616" s="83"/>
    </row>
    <row r="617" spans="1:17" ht="12.75" customHeight="1" x14ac:dyDescent="0.25">
      <c r="A617" s="441"/>
      <c r="B617" s="83"/>
      <c r="C617" s="83"/>
      <c r="D617" s="83"/>
      <c r="E617" s="441"/>
      <c r="F617" s="441"/>
      <c r="G617" s="83"/>
      <c r="H617" s="83"/>
      <c r="I617" s="83"/>
      <c r="J617" s="83"/>
      <c r="K617" s="83"/>
      <c r="L617" s="83"/>
      <c r="M617" s="83"/>
      <c r="N617" s="83"/>
      <c r="O617" s="7"/>
      <c r="P617" s="7"/>
      <c r="Q617" s="83"/>
    </row>
    <row r="618" spans="1:17" ht="12.75" customHeight="1" x14ac:dyDescent="0.25">
      <c r="A618" s="441"/>
      <c r="B618" s="83"/>
      <c r="C618" s="83"/>
      <c r="D618" s="83"/>
      <c r="E618" s="441"/>
      <c r="F618" s="441"/>
      <c r="G618" s="83"/>
      <c r="H618" s="83"/>
      <c r="I618" s="83"/>
      <c r="J618" s="83"/>
      <c r="K618" s="83"/>
      <c r="L618" s="83"/>
      <c r="M618" s="83"/>
      <c r="N618" s="83"/>
      <c r="O618" s="7"/>
      <c r="P618" s="7"/>
      <c r="Q618" s="83"/>
    </row>
    <row r="619" spans="1:17" ht="12.75" customHeight="1" x14ac:dyDescent="0.25">
      <c r="A619" s="441"/>
      <c r="B619" s="83"/>
      <c r="C619" s="83"/>
      <c r="D619" s="83"/>
      <c r="E619" s="441"/>
      <c r="F619" s="441"/>
      <c r="G619" s="83"/>
      <c r="H619" s="83"/>
      <c r="I619" s="83"/>
      <c r="J619" s="83"/>
      <c r="K619" s="83"/>
      <c r="L619" s="83"/>
      <c r="M619" s="83"/>
      <c r="N619" s="83"/>
      <c r="O619" s="7"/>
      <c r="P619" s="7"/>
      <c r="Q619" s="83"/>
    </row>
    <row r="620" spans="1:17" ht="12.75" customHeight="1" x14ac:dyDescent="0.25">
      <c r="A620" s="441"/>
      <c r="B620" s="83"/>
      <c r="C620" s="83"/>
      <c r="D620" s="83"/>
      <c r="E620" s="441"/>
      <c r="F620" s="441"/>
      <c r="G620" s="83"/>
      <c r="H620" s="83"/>
      <c r="I620" s="83"/>
      <c r="J620" s="83"/>
      <c r="K620" s="83"/>
      <c r="L620" s="83"/>
      <c r="M620" s="83"/>
      <c r="N620" s="83"/>
      <c r="O620" s="7"/>
      <c r="P620" s="7"/>
      <c r="Q620" s="83"/>
    </row>
    <row r="621" spans="1:17" ht="12.75" customHeight="1" x14ac:dyDescent="0.25">
      <c r="A621" s="441"/>
      <c r="B621" s="83"/>
      <c r="C621" s="83"/>
      <c r="D621" s="83"/>
      <c r="E621" s="441"/>
      <c r="F621" s="441"/>
      <c r="G621" s="83"/>
      <c r="H621" s="83"/>
      <c r="I621" s="83"/>
      <c r="J621" s="83"/>
      <c r="K621" s="83"/>
      <c r="L621" s="83"/>
      <c r="M621" s="83"/>
      <c r="N621" s="83"/>
      <c r="O621" s="7"/>
      <c r="P621" s="7"/>
      <c r="Q621" s="83"/>
    </row>
    <row r="622" spans="1:17" ht="12.75" customHeight="1" x14ac:dyDescent="0.25">
      <c r="A622" s="441"/>
      <c r="B622" s="83"/>
      <c r="C622" s="83"/>
      <c r="D622" s="83"/>
      <c r="E622" s="441"/>
      <c r="F622" s="441"/>
      <c r="G622" s="83"/>
      <c r="H622" s="83"/>
      <c r="I622" s="83"/>
      <c r="J622" s="83"/>
      <c r="K622" s="83"/>
      <c r="L622" s="83"/>
      <c r="M622" s="83"/>
      <c r="N622" s="83"/>
      <c r="O622" s="7"/>
      <c r="P622" s="7"/>
      <c r="Q622" s="83"/>
    </row>
    <row r="623" spans="1:17" ht="12.75" customHeight="1" x14ac:dyDescent="0.25">
      <c r="A623" s="441"/>
      <c r="B623" s="83"/>
      <c r="C623" s="83"/>
      <c r="D623" s="83"/>
      <c r="E623" s="441"/>
      <c r="F623" s="441"/>
      <c r="G623" s="83"/>
      <c r="H623" s="83"/>
      <c r="I623" s="83"/>
      <c r="J623" s="83"/>
      <c r="K623" s="83"/>
      <c r="L623" s="83"/>
      <c r="M623" s="83"/>
      <c r="N623" s="83"/>
      <c r="O623" s="7"/>
      <c r="P623" s="7"/>
      <c r="Q623" s="83"/>
    </row>
    <row r="624" spans="1:17" ht="12.75" customHeight="1" x14ac:dyDescent="0.25">
      <c r="A624" s="441"/>
      <c r="B624" s="83"/>
      <c r="C624" s="83"/>
      <c r="D624" s="83"/>
      <c r="E624" s="441"/>
      <c r="F624" s="441"/>
      <c r="G624" s="83"/>
      <c r="H624" s="83"/>
      <c r="I624" s="83"/>
      <c r="J624" s="83"/>
      <c r="K624" s="83"/>
      <c r="L624" s="83"/>
      <c r="M624" s="83"/>
      <c r="N624" s="83"/>
      <c r="O624" s="7"/>
      <c r="P624" s="7"/>
      <c r="Q624" s="83"/>
    </row>
    <row r="625" spans="1:17" ht="12.75" customHeight="1" x14ac:dyDescent="0.25">
      <c r="A625" s="441"/>
      <c r="B625" s="83"/>
      <c r="C625" s="83"/>
      <c r="D625" s="83"/>
      <c r="E625" s="441"/>
      <c r="F625" s="441"/>
      <c r="G625" s="83"/>
      <c r="H625" s="83"/>
      <c r="I625" s="83"/>
      <c r="J625" s="83"/>
      <c r="K625" s="83"/>
      <c r="L625" s="83"/>
      <c r="M625" s="83"/>
      <c r="N625" s="83"/>
      <c r="O625" s="7"/>
      <c r="P625" s="7"/>
      <c r="Q625" s="83"/>
    </row>
    <row r="626" spans="1:17" ht="12.75" customHeight="1" x14ac:dyDescent="0.25">
      <c r="A626" s="441"/>
      <c r="B626" s="83"/>
      <c r="C626" s="83"/>
      <c r="D626" s="83"/>
      <c r="E626" s="441"/>
      <c r="F626" s="441"/>
      <c r="G626" s="83"/>
      <c r="H626" s="83"/>
      <c r="I626" s="83"/>
      <c r="J626" s="83"/>
      <c r="K626" s="83"/>
      <c r="L626" s="83"/>
      <c r="M626" s="83"/>
      <c r="N626" s="83"/>
      <c r="O626" s="7"/>
      <c r="P626" s="7"/>
      <c r="Q626" s="83"/>
    </row>
    <row r="627" spans="1:17" ht="12.75" customHeight="1" x14ac:dyDescent="0.25">
      <c r="A627" s="441"/>
      <c r="B627" s="83"/>
      <c r="C627" s="83"/>
      <c r="D627" s="83"/>
      <c r="E627" s="441"/>
      <c r="F627" s="441"/>
      <c r="G627" s="83"/>
      <c r="H627" s="83"/>
      <c r="I627" s="83"/>
      <c r="J627" s="83"/>
      <c r="K627" s="83"/>
      <c r="L627" s="83"/>
      <c r="M627" s="83"/>
      <c r="N627" s="83"/>
      <c r="O627" s="7"/>
      <c r="P627" s="7"/>
      <c r="Q627" s="83"/>
    </row>
    <row r="628" spans="1:17" ht="12.75" customHeight="1" x14ac:dyDescent="0.25">
      <c r="A628" s="441"/>
      <c r="B628" s="83"/>
      <c r="C628" s="83"/>
      <c r="D628" s="83"/>
      <c r="E628" s="441"/>
      <c r="F628" s="441"/>
      <c r="G628" s="83"/>
      <c r="H628" s="83"/>
      <c r="I628" s="83"/>
      <c r="J628" s="83"/>
      <c r="K628" s="83"/>
      <c r="L628" s="83"/>
      <c r="M628" s="83"/>
      <c r="N628" s="83"/>
      <c r="O628" s="7"/>
      <c r="P628" s="7"/>
      <c r="Q628" s="83"/>
    </row>
    <row r="629" spans="1:17" ht="12.75" customHeight="1" x14ac:dyDescent="0.25">
      <c r="A629" s="441"/>
      <c r="B629" s="83"/>
      <c r="C629" s="83"/>
      <c r="D629" s="83"/>
      <c r="E629" s="441"/>
      <c r="F629" s="441"/>
      <c r="G629" s="83"/>
      <c r="H629" s="83"/>
      <c r="I629" s="83"/>
      <c r="J629" s="83"/>
      <c r="K629" s="83"/>
      <c r="L629" s="83"/>
      <c r="M629" s="83"/>
      <c r="N629" s="83"/>
      <c r="O629" s="7"/>
      <c r="P629" s="7"/>
      <c r="Q629" s="83"/>
    </row>
    <row r="630" spans="1:17" ht="12.75" customHeight="1" x14ac:dyDescent="0.25">
      <c r="A630" s="441"/>
      <c r="B630" s="83"/>
      <c r="C630" s="83"/>
      <c r="D630" s="83"/>
      <c r="E630" s="441"/>
      <c r="F630" s="441"/>
      <c r="G630" s="83"/>
      <c r="H630" s="83"/>
      <c r="I630" s="83"/>
      <c r="J630" s="83"/>
      <c r="K630" s="83"/>
      <c r="L630" s="83"/>
      <c r="M630" s="83"/>
      <c r="N630" s="83"/>
      <c r="O630" s="7"/>
      <c r="P630" s="7"/>
      <c r="Q630" s="83"/>
    </row>
    <row r="631" spans="1:17" ht="12.75" customHeight="1" x14ac:dyDescent="0.25">
      <c r="A631" s="441"/>
      <c r="B631" s="83"/>
      <c r="C631" s="83"/>
      <c r="D631" s="83"/>
      <c r="E631" s="441"/>
      <c r="F631" s="441"/>
      <c r="G631" s="83"/>
      <c r="H631" s="83"/>
      <c r="I631" s="83"/>
      <c r="J631" s="83"/>
      <c r="K631" s="83"/>
      <c r="L631" s="83"/>
      <c r="M631" s="83"/>
      <c r="N631" s="83"/>
      <c r="O631" s="7"/>
      <c r="P631" s="7"/>
      <c r="Q631" s="83"/>
    </row>
    <row r="632" spans="1:17" ht="12.75" customHeight="1" x14ac:dyDescent="0.25">
      <c r="A632" s="441"/>
      <c r="B632" s="83"/>
      <c r="C632" s="83"/>
      <c r="D632" s="83"/>
      <c r="E632" s="441"/>
      <c r="F632" s="441"/>
      <c r="G632" s="83"/>
      <c r="H632" s="83"/>
      <c r="I632" s="83"/>
      <c r="J632" s="83"/>
      <c r="K632" s="83"/>
      <c r="L632" s="83"/>
      <c r="M632" s="83"/>
      <c r="N632" s="83"/>
      <c r="O632" s="7"/>
      <c r="P632" s="7"/>
      <c r="Q632" s="83"/>
    </row>
    <row r="633" spans="1:17" ht="12.75" customHeight="1" x14ac:dyDescent="0.25">
      <c r="A633" s="441"/>
      <c r="B633" s="83"/>
      <c r="C633" s="83"/>
      <c r="D633" s="83"/>
      <c r="E633" s="441"/>
      <c r="F633" s="441"/>
      <c r="G633" s="83"/>
      <c r="H633" s="83"/>
      <c r="I633" s="83"/>
      <c r="J633" s="83"/>
      <c r="K633" s="83"/>
      <c r="L633" s="83"/>
      <c r="M633" s="83"/>
      <c r="N633" s="83"/>
      <c r="O633" s="7"/>
      <c r="P633" s="7"/>
      <c r="Q633" s="83"/>
    </row>
    <row r="634" spans="1:17" ht="12.75" customHeight="1" x14ac:dyDescent="0.25">
      <c r="A634" s="441"/>
      <c r="B634" s="83"/>
      <c r="C634" s="83"/>
      <c r="D634" s="83"/>
      <c r="E634" s="441"/>
      <c r="F634" s="441"/>
      <c r="G634" s="83"/>
      <c r="H634" s="83"/>
      <c r="I634" s="83"/>
      <c r="J634" s="83"/>
      <c r="K634" s="83"/>
      <c r="L634" s="83"/>
      <c r="M634" s="83"/>
      <c r="N634" s="83"/>
      <c r="O634" s="7"/>
      <c r="P634" s="7"/>
      <c r="Q634" s="83"/>
    </row>
    <row r="635" spans="1:17" ht="12.75" customHeight="1" x14ac:dyDescent="0.25">
      <c r="A635" s="441"/>
      <c r="B635" s="83"/>
      <c r="C635" s="83"/>
      <c r="D635" s="83"/>
      <c r="E635" s="441"/>
      <c r="F635" s="441"/>
      <c r="G635" s="83"/>
      <c r="H635" s="83"/>
      <c r="I635" s="83"/>
      <c r="J635" s="83"/>
      <c r="K635" s="83"/>
      <c r="L635" s="83"/>
      <c r="M635" s="83"/>
      <c r="N635" s="83"/>
      <c r="O635" s="7"/>
      <c r="P635" s="7"/>
      <c r="Q635" s="83"/>
    </row>
    <row r="636" spans="1:17" ht="12.75" customHeight="1" x14ac:dyDescent="0.25">
      <c r="A636" s="441"/>
      <c r="B636" s="83"/>
      <c r="C636" s="83"/>
      <c r="D636" s="83"/>
      <c r="E636" s="441"/>
      <c r="F636" s="441"/>
      <c r="G636" s="83"/>
      <c r="H636" s="83"/>
      <c r="I636" s="83"/>
      <c r="J636" s="83"/>
      <c r="K636" s="83"/>
      <c r="L636" s="83"/>
      <c r="M636" s="83"/>
      <c r="N636" s="83"/>
      <c r="O636" s="7"/>
      <c r="P636" s="7"/>
      <c r="Q636" s="83"/>
    </row>
    <row r="637" spans="1:17" ht="12.75" customHeight="1" x14ac:dyDescent="0.25">
      <c r="A637" s="441"/>
      <c r="B637" s="83"/>
      <c r="C637" s="83"/>
      <c r="D637" s="83"/>
      <c r="E637" s="441"/>
      <c r="F637" s="441"/>
      <c r="G637" s="83"/>
      <c r="H637" s="83"/>
      <c r="I637" s="83"/>
      <c r="J637" s="83"/>
      <c r="K637" s="83"/>
      <c r="L637" s="83"/>
      <c r="M637" s="83"/>
      <c r="N637" s="83"/>
      <c r="O637" s="7"/>
      <c r="P637" s="7"/>
      <c r="Q637" s="83"/>
    </row>
    <row r="638" spans="1:17" ht="12.75" customHeight="1" x14ac:dyDescent="0.25">
      <c r="A638" s="441"/>
      <c r="B638" s="83"/>
      <c r="C638" s="83"/>
      <c r="D638" s="83"/>
      <c r="E638" s="441"/>
      <c r="F638" s="441"/>
      <c r="G638" s="83"/>
      <c r="H638" s="83"/>
      <c r="I638" s="83"/>
      <c r="J638" s="83"/>
      <c r="K638" s="83"/>
      <c r="L638" s="83"/>
      <c r="M638" s="83"/>
      <c r="N638" s="83"/>
      <c r="O638" s="7"/>
      <c r="P638" s="7"/>
      <c r="Q638" s="83"/>
    </row>
    <row r="639" spans="1:17" ht="12.75" customHeight="1" x14ac:dyDescent="0.25">
      <c r="A639" s="441"/>
      <c r="B639" s="83"/>
      <c r="C639" s="83"/>
      <c r="D639" s="83"/>
      <c r="E639" s="441"/>
      <c r="F639" s="441"/>
      <c r="G639" s="83"/>
      <c r="H639" s="83"/>
      <c r="I639" s="83"/>
      <c r="J639" s="83"/>
      <c r="K639" s="83"/>
      <c r="L639" s="83"/>
      <c r="M639" s="83"/>
      <c r="N639" s="83"/>
      <c r="O639" s="7"/>
      <c r="P639" s="7"/>
      <c r="Q639" s="83"/>
    </row>
    <row r="640" spans="1:17" ht="12.75" customHeight="1" x14ac:dyDescent="0.25">
      <c r="A640" s="441"/>
      <c r="B640" s="83"/>
      <c r="C640" s="83"/>
      <c r="D640" s="83"/>
      <c r="E640" s="441"/>
      <c r="F640" s="441"/>
      <c r="G640" s="83"/>
      <c r="H640" s="83"/>
      <c r="I640" s="83"/>
      <c r="J640" s="83"/>
      <c r="K640" s="83"/>
      <c r="L640" s="83"/>
      <c r="M640" s="83"/>
      <c r="N640" s="83"/>
      <c r="O640" s="7"/>
      <c r="P640" s="7"/>
      <c r="Q640" s="83"/>
    </row>
    <row r="641" spans="1:17" ht="12.75" customHeight="1" x14ac:dyDescent="0.25">
      <c r="A641" s="441"/>
      <c r="B641" s="83"/>
      <c r="C641" s="83"/>
      <c r="D641" s="83"/>
      <c r="E641" s="441"/>
      <c r="F641" s="441"/>
      <c r="G641" s="83"/>
      <c r="H641" s="83"/>
      <c r="I641" s="83"/>
      <c r="J641" s="83"/>
      <c r="K641" s="83"/>
      <c r="L641" s="83"/>
      <c r="M641" s="83"/>
      <c r="N641" s="83"/>
      <c r="O641" s="7"/>
      <c r="P641" s="7"/>
      <c r="Q641" s="83"/>
    </row>
    <row r="642" spans="1:17" ht="12.75" customHeight="1" x14ac:dyDescent="0.25">
      <c r="A642" s="441"/>
      <c r="B642" s="83"/>
      <c r="C642" s="83"/>
      <c r="D642" s="83"/>
      <c r="E642" s="441"/>
      <c r="F642" s="441"/>
      <c r="G642" s="83"/>
      <c r="H642" s="83"/>
      <c r="I642" s="83"/>
      <c r="J642" s="83"/>
      <c r="K642" s="83"/>
      <c r="L642" s="83"/>
      <c r="M642" s="83"/>
      <c r="N642" s="83"/>
      <c r="O642" s="7"/>
      <c r="P642" s="7"/>
      <c r="Q642" s="83"/>
    </row>
    <row r="643" spans="1:17" ht="12.75" customHeight="1" x14ac:dyDescent="0.25">
      <c r="A643" s="441"/>
      <c r="B643" s="83"/>
      <c r="C643" s="83"/>
      <c r="D643" s="83"/>
      <c r="E643" s="441"/>
      <c r="F643" s="441"/>
      <c r="G643" s="83"/>
      <c r="H643" s="83"/>
      <c r="I643" s="83"/>
      <c r="J643" s="83"/>
      <c r="K643" s="83"/>
      <c r="L643" s="83"/>
      <c r="M643" s="83"/>
      <c r="N643" s="83"/>
      <c r="O643" s="7"/>
      <c r="P643" s="7"/>
      <c r="Q643" s="83"/>
    </row>
    <row r="644" spans="1:17" ht="12.75" customHeight="1" x14ac:dyDescent="0.25">
      <c r="A644" s="441"/>
      <c r="B644" s="83"/>
      <c r="C644" s="83"/>
      <c r="D644" s="83"/>
      <c r="E644" s="441"/>
      <c r="F644" s="441"/>
      <c r="G644" s="83"/>
      <c r="H644" s="83"/>
      <c r="I644" s="83"/>
      <c r="J644" s="83"/>
      <c r="K644" s="83"/>
      <c r="L644" s="83"/>
      <c r="M644" s="83"/>
      <c r="N644" s="83"/>
      <c r="O644" s="7"/>
      <c r="P644" s="7"/>
      <c r="Q644" s="83"/>
    </row>
    <row r="645" spans="1:17" ht="12.75" customHeight="1" x14ac:dyDescent="0.25">
      <c r="A645" s="441"/>
      <c r="B645" s="83"/>
      <c r="C645" s="83"/>
      <c r="D645" s="83"/>
      <c r="E645" s="441"/>
      <c r="F645" s="441"/>
      <c r="G645" s="83"/>
      <c r="H645" s="83"/>
      <c r="I645" s="83"/>
      <c r="J645" s="83"/>
      <c r="K645" s="83"/>
      <c r="L645" s="83"/>
      <c r="M645" s="83"/>
      <c r="N645" s="83"/>
      <c r="O645" s="7"/>
      <c r="P645" s="7"/>
      <c r="Q645" s="83"/>
    </row>
    <row r="646" spans="1:17" ht="12.75" customHeight="1" x14ac:dyDescent="0.25">
      <c r="A646" s="441"/>
      <c r="B646" s="83"/>
      <c r="C646" s="83"/>
      <c r="D646" s="83"/>
      <c r="E646" s="441"/>
      <c r="F646" s="441"/>
      <c r="G646" s="83"/>
      <c r="H646" s="83"/>
      <c r="I646" s="83"/>
      <c r="J646" s="83"/>
      <c r="K646" s="83"/>
      <c r="L646" s="83"/>
      <c r="M646" s="83"/>
      <c r="N646" s="83"/>
      <c r="O646" s="7"/>
      <c r="P646" s="7"/>
      <c r="Q646" s="83"/>
    </row>
    <row r="647" spans="1:17" ht="12.75" customHeight="1" x14ac:dyDescent="0.25">
      <c r="A647" s="441"/>
      <c r="B647" s="83"/>
      <c r="C647" s="83"/>
      <c r="D647" s="83"/>
      <c r="E647" s="441"/>
      <c r="F647" s="441"/>
      <c r="G647" s="83"/>
      <c r="H647" s="83"/>
      <c r="I647" s="83"/>
      <c r="J647" s="83"/>
      <c r="K647" s="83"/>
      <c r="L647" s="83"/>
      <c r="M647" s="83"/>
      <c r="N647" s="83"/>
      <c r="O647" s="7"/>
      <c r="P647" s="7"/>
      <c r="Q647" s="83"/>
    </row>
    <row r="648" spans="1:17" ht="12.75" customHeight="1" x14ac:dyDescent="0.25">
      <c r="A648" s="441"/>
      <c r="B648" s="83"/>
      <c r="C648" s="83"/>
      <c r="D648" s="83"/>
      <c r="E648" s="441"/>
      <c r="F648" s="441"/>
      <c r="G648" s="83"/>
      <c r="H648" s="83"/>
      <c r="I648" s="83"/>
      <c r="J648" s="83"/>
      <c r="K648" s="83"/>
      <c r="L648" s="83"/>
      <c r="M648" s="83"/>
      <c r="N648" s="83"/>
      <c r="O648" s="7"/>
      <c r="P648" s="7"/>
      <c r="Q648" s="83"/>
    </row>
    <row r="649" spans="1:17" ht="12.75" customHeight="1" x14ac:dyDescent="0.25">
      <c r="A649" s="441"/>
      <c r="B649" s="83"/>
      <c r="C649" s="83"/>
      <c r="D649" s="83"/>
      <c r="E649" s="441"/>
      <c r="F649" s="441"/>
      <c r="G649" s="83"/>
      <c r="H649" s="83"/>
      <c r="I649" s="83"/>
      <c r="J649" s="83"/>
      <c r="K649" s="83"/>
      <c r="L649" s="83"/>
      <c r="M649" s="83"/>
      <c r="N649" s="83"/>
      <c r="O649" s="7"/>
      <c r="P649" s="7"/>
      <c r="Q649" s="83"/>
    </row>
    <row r="650" spans="1:17" ht="12.75" customHeight="1" x14ac:dyDescent="0.25">
      <c r="A650" s="441"/>
      <c r="B650" s="83"/>
      <c r="C650" s="83"/>
      <c r="D650" s="83"/>
      <c r="E650" s="441"/>
      <c r="F650" s="441"/>
      <c r="G650" s="83"/>
      <c r="H650" s="83"/>
      <c r="I650" s="83"/>
      <c r="J650" s="83"/>
      <c r="K650" s="83"/>
      <c r="L650" s="83"/>
      <c r="M650" s="83"/>
      <c r="N650" s="83"/>
      <c r="O650" s="7"/>
      <c r="P650" s="7"/>
      <c r="Q650" s="83"/>
    </row>
    <row r="651" spans="1:17" ht="12.75" customHeight="1" x14ac:dyDescent="0.25">
      <c r="A651" s="441"/>
      <c r="B651" s="83"/>
      <c r="C651" s="83"/>
      <c r="D651" s="83"/>
      <c r="E651" s="441"/>
      <c r="F651" s="441"/>
      <c r="G651" s="83"/>
      <c r="H651" s="83"/>
      <c r="I651" s="83"/>
      <c r="J651" s="83"/>
      <c r="K651" s="83"/>
      <c r="L651" s="83"/>
      <c r="M651" s="83"/>
      <c r="N651" s="83"/>
      <c r="O651" s="7"/>
      <c r="P651" s="7"/>
      <c r="Q651" s="83"/>
    </row>
    <row r="652" spans="1:17" ht="12.75" customHeight="1" x14ac:dyDescent="0.25">
      <c r="A652" s="441"/>
      <c r="B652" s="83"/>
      <c r="C652" s="83"/>
      <c r="D652" s="83"/>
      <c r="E652" s="441"/>
      <c r="F652" s="441"/>
      <c r="G652" s="83"/>
      <c r="H652" s="83"/>
      <c r="I652" s="83"/>
      <c r="J652" s="83"/>
      <c r="K652" s="83"/>
      <c r="L652" s="83"/>
      <c r="M652" s="83"/>
      <c r="N652" s="83"/>
      <c r="O652" s="7"/>
      <c r="P652" s="7"/>
      <c r="Q652" s="83"/>
    </row>
    <row r="653" spans="1:17" ht="12.75" customHeight="1" x14ac:dyDescent="0.25">
      <c r="A653" s="441"/>
      <c r="B653" s="83"/>
      <c r="C653" s="83"/>
      <c r="D653" s="83"/>
      <c r="E653" s="441"/>
      <c r="F653" s="441"/>
      <c r="G653" s="83"/>
      <c r="H653" s="83"/>
      <c r="I653" s="83"/>
      <c r="J653" s="83"/>
      <c r="K653" s="83"/>
      <c r="L653" s="83"/>
      <c r="M653" s="83"/>
      <c r="N653" s="83"/>
      <c r="O653" s="7"/>
      <c r="P653" s="7"/>
      <c r="Q653" s="83"/>
    </row>
    <row r="654" spans="1:17" ht="12.75" customHeight="1" x14ac:dyDescent="0.25">
      <c r="A654" s="441"/>
      <c r="B654" s="83"/>
      <c r="C654" s="83"/>
      <c r="D654" s="83"/>
      <c r="E654" s="441"/>
      <c r="F654" s="441"/>
      <c r="G654" s="83"/>
      <c r="H654" s="83"/>
      <c r="I654" s="83"/>
      <c r="J654" s="83"/>
      <c r="K654" s="83"/>
      <c r="L654" s="83"/>
      <c r="M654" s="83"/>
      <c r="N654" s="83"/>
      <c r="O654" s="7"/>
      <c r="P654" s="7"/>
      <c r="Q654" s="83"/>
    </row>
    <row r="655" spans="1:17" ht="12.75" customHeight="1" x14ac:dyDescent="0.25">
      <c r="A655" s="441"/>
      <c r="B655" s="83"/>
      <c r="C655" s="83"/>
      <c r="D655" s="83"/>
      <c r="E655" s="441"/>
      <c r="F655" s="441"/>
      <c r="G655" s="83"/>
      <c r="H655" s="83"/>
      <c r="I655" s="83"/>
      <c r="J655" s="83"/>
      <c r="K655" s="83"/>
      <c r="L655" s="83"/>
      <c r="M655" s="83"/>
      <c r="N655" s="83"/>
      <c r="O655" s="7"/>
      <c r="P655" s="7"/>
      <c r="Q655" s="83"/>
    </row>
    <row r="656" spans="1:17" ht="12.75" customHeight="1" x14ac:dyDescent="0.25">
      <c r="A656" s="441"/>
      <c r="B656" s="83"/>
      <c r="C656" s="83"/>
      <c r="D656" s="83"/>
      <c r="E656" s="441"/>
      <c r="F656" s="441"/>
      <c r="G656" s="83"/>
      <c r="H656" s="83"/>
      <c r="I656" s="83"/>
      <c r="J656" s="83"/>
      <c r="K656" s="83"/>
      <c r="L656" s="83"/>
      <c r="M656" s="83"/>
      <c r="N656" s="83"/>
      <c r="O656" s="7"/>
      <c r="P656" s="7"/>
      <c r="Q656" s="83"/>
    </row>
    <row r="657" spans="1:17" ht="12.75" customHeight="1" x14ac:dyDescent="0.25">
      <c r="A657" s="441"/>
      <c r="B657" s="83"/>
      <c r="C657" s="83"/>
      <c r="D657" s="83"/>
      <c r="E657" s="441"/>
      <c r="F657" s="441"/>
      <c r="G657" s="83"/>
      <c r="H657" s="83"/>
      <c r="I657" s="83"/>
      <c r="J657" s="83"/>
      <c r="K657" s="83"/>
      <c r="L657" s="83"/>
      <c r="M657" s="83"/>
      <c r="N657" s="83"/>
      <c r="O657" s="7"/>
      <c r="P657" s="7"/>
      <c r="Q657" s="83"/>
    </row>
    <row r="658" spans="1:17" ht="12.75" customHeight="1" x14ac:dyDescent="0.25">
      <c r="A658" s="441"/>
      <c r="B658" s="83"/>
      <c r="C658" s="83"/>
      <c r="D658" s="83"/>
      <c r="E658" s="441"/>
      <c r="F658" s="441"/>
      <c r="G658" s="83"/>
      <c r="H658" s="83"/>
      <c r="I658" s="83"/>
      <c r="J658" s="83"/>
      <c r="K658" s="83"/>
      <c r="L658" s="83"/>
      <c r="M658" s="83"/>
      <c r="N658" s="83"/>
      <c r="O658" s="7"/>
      <c r="P658" s="7"/>
      <c r="Q658" s="83"/>
    </row>
    <row r="659" spans="1:17" ht="12.75" customHeight="1" x14ac:dyDescent="0.25">
      <c r="A659" s="441"/>
      <c r="B659" s="83"/>
      <c r="C659" s="83"/>
      <c r="D659" s="83"/>
      <c r="E659" s="441"/>
      <c r="F659" s="441"/>
      <c r="G659" s="83"/>
      <c r="H659" s="83"/>
      <c r="I659" s="83"/>
      <c r="J659" s="83"/>
      <c r="K659" s="83"/>
      <c r="L659" s="83"/>
      <c r="M659" s="83"/>
      <c r="N659" s="83"/>
      <c r="O659" s="7"/>
      <c r="P659" s="7"/>
      <c r="Q659" s="83"/>
    </row>
    <row r="660" spans="1:17" ht="12.75" customHeight="1" x14ac:dyDescent="0.25">
      <c r="A660" s="441"/>
      <c r="B660" s="83"/>
      <c r="C660" s="83"/>
      <c r="D660" s="83"/>
      <c r="E660" s="441"/>
      <c r="F660" s="441"/>
      <c r="G660" s="83"/>
      <c r="H660" s="83"/>
      <c r="I660" s="83"/>
      <c r="J660" s="83"/>
      <c r="K660" s="83"/>
      <c r="L660" s="83"/>
      <c r="M660" s="83"/>
      <c r="N660" s="83"/>
      <c r="O660" s="7"/>
      <c r="P660" s="7"/>
      <c r="Q660" s="83"/>
    </row>
    <row r="661" spans="1:17" ht="12.75" customHeight="1" x14ac:dyDescent="0.25">
      <c r="A661" s="441"/>
      <c r="B661" s="83"/>
      <c r="C661" s="83"/>
      <c r="D661" s="83"/>
      <c r="E661" s="441"/>
      <c r="F661" s="441"/>
      <c r="G661" s="83"/>
      <c r="H661" s="83"/>
      <c r="I661" s="83"/>
      <c r="J661" s="83"/>
      <c r="K661" s="83"/>
      <c r="L661" s="83"/>
      <c r="M661" s="83"/>
      <c r="N661" s="83"/>
      <c r="O661" s="7"/>
      <c r="P661" s="7"/>
      <c r="Q661" s="83"/>
    </row>
    <row r="662" spans="1:17" ht="12.75" customHeight="1" x14ac:dyDescent="0.25">
      <c r="A662" s="441"/>
      <c r="B662" s="83"/>
      <c r="C662" s="83"/>
      <c r="D662" s="83"/>
      <c r="E662" s="441"/>
      <c r="F662" s="441"/>
      <c r="G662" s="83"/>
      <c r="H662" s="83"/>
      <c r="I662" s="83"/>
      <c r="J662" s="83"/>
      <c r="K662" s="83"/>
      <c r="L662" s="83"/>
      <c r="M662" s="83"/>
      <c r="N662" s="83"/>
      <c r="O662" s="7"/>
      <c r="P662" s="7"/>
      <c r="Q662" s="83"/>
    </row>
    <row r="663" spans="1:17" ht="12.75" customHeight="1" x14ac:dyDescent="0.25">
      <c r="A663" s="441"/>
      <c r="B663" s="83"/>
      <c r="C663" s="83"/>
      <c r="D663" s="83"/>
      <c r="E663" s="441"/>
      <c r="F663" s="441"/>
      <c r="G663" s="83"/>
      <c r="H663" s="83"/>
      <c r="I663" s="83"/>
      <c r="J663" s="83"/>
      <c r="K663" s="83"/>
      <c r="L663" s="83"/>
      <c r="M663" s="83"/>
      <c r="N663" s="83"/>
      <c r="O663" s="7"/>
      <c r="P663" s="7"/>
      <c r="Q663" s="83"/>
    </row>
    <row r="664" spans="1:17" ht="12.75" customHeight="1" x14ac:dyDescent="0.25">
      <c r="A664" s="441"/>
      <c r="B664" s="83"/>
      <c r="C664" s="83"/>
      <c r="D664" s="83"/>
      <c r="E664" s="441"/>
      <c r="F664" s="441"/>
      <c r="G664" s="83"/>
      <c r="H664" s="83"/>
      <c r="I664" s="83"/>
      <c r="J664" s="83"/>
      <c r="K664" s="83"/>
      <c r="L664" s="83"/>
      <c r="M664" s="83"/>
      <c r="N664" s="83"/>
      <c r="O664" s="7"/>
      <c r="P664" s="7"/>
      <c r="Q664" s="83"/>
    </row>
    <row r="665" spans="1:17" ht="12.75" customHeight="1" x14ac:dyDescent="0.25">
      <c r="A665" s="441"/>
      <c r="B665" s="83"/>
      <c r="C665" s="83"/>
      <c r="D665" s="83"/>
      <c r="E665" s="441"/>
      <c r="F665" s="441"/>
      <c r="G665" s="83"/>
      <c r="H665" s="83"/>
      <c r="I665" s="83"/>
      <c r="J665" s="83"/>
      <c r="K665" s="83"/>
      <c r="L665" s="83"/>
      <c r="M665" s="83"/>
      <c r="N665" s="83"/>
      <c r="O665" s="7"/>
      <c r="P665" s="7"/>
      <c r="Q665" s="83"/>
    </row>
    <row r="666" spans="1:17" ht="12.75" customHeight="1" x14ac:dyDescent="0.25">
      <c r="A666" s="441"/>
      <c r="B666" s="83"/>
      <c r="C666" s="83"/>
      <c r="D666" s="83"/>
      <c r="E666" s="441"/>
      <c r="F666" s="441"/>
      <c r="G666" s="83"/>
      <c r="H666" s="83"/>
      <c r="I666" s="83"/>
      <c r="J666" s="83"/>
      <c r="K666" s="83"/>
      <c r="L666" s="83"/>
      <c r="M666" s="83"/>
      <c r="N666" s="83"/>
      <c r="O666" s="7"/>
      <c r="P666" s="7"/>
      <c r="Q666" s="83"/>
    </row>
    <row r="667" spans="1:17" ht="12.75" customHeight="1" x14ac:dyDescent="0.25">
      <c r="A667" s="441"/>
      <c r="B667" s="83"/>
      <c r="C667" s="83"/>
      <c r="D667" s="83"/>
      <c r="E667" s="441"/>
      <c r="F667" s="441"/>
      <c r="G667" s="83"/>
      <c r="H667" s="83"/>
      <c r="I667" s="83"/>
      <c r="J667" s="83"/>
      <c r="K667" s="83"/>
      <c r="L667" s="83"/>
      <c r="M667" s="83"/>
      <c r="N667" s="83"/>
      <c r="O667" s="7"/>
      <c r="P667" s="7"/>
      <c r="Q667" s="83"/>
    </row>
    <row r="668" spans="1:17" ht="12.75" customHeight="1" x14ac:dyDescent="0.25">
      <c r="A668" s="441"/>
      <c r="B668" s="83"/>
      <c r="C668" s="83"/>
      <c r="D668" s="83"/>
      <c r="E668" s="441"/>
      <c r="F668" s="441"/>
      <c r="G668" s="83"/>
      <c r="H668" s="83"/>
      <c r="I668" s="83"/>
      <c r="J668" s="83"/>
      <c r="K668" s="83"/>
      <c r="L668" s="83"/>
      <c r="M668" s="83"/>
      <c r="N668" s="83"/>
      <c r="O668" s="7"/>
      <c r="P668" s="7"/>
      <c r="Q668" s="83"/>
    </row>
    <row r="669" spans="1:17" ht="12.75" customHeight="1" x14ac:dyDescent="0.25">
      <c r="A669" s="441"/>
      <c r="B669" s="83"/>
      <c r="C669" s="83"/>
      <c r="D669" s="83"/>
      <c r="E669" s="441"/>
      <c r="F669" s="441"/>
      <c r="G669" s="83"/>
      <c r="H669" s="83"/>
      <c r="I669" s="83"/>
      <c r="J669" s="83"/>
      <c r="K669" s="83"/>
      <c r="L669" s="83"/>
      <c r="M669" s="83"/>
      <c r="N669" s="83"/>
      <c r="O669" s="7"/>
      <c r="P669" s="7"/>
      <c r="Q669" s="83"/>
    </row>
    <row r="670" spans="1:17" ht="12.75" customHeight="1" x14ac:dyDescent="0.25">
      <c r="A670" s="441"/>
      <c r="B670" s="83"/>
      <c r="C670" s="83"/>
      <c r="D670" s="83"/>
      <c r="E670" s="441"/>
      <c r="F670" s="441"/>
      <c r="G670" s="83"/>
      <c r="H670" s="83"/>
      <c r="I670" s="83"/>
      <c r="J670" s="83"/>
      <c r="K670" s="83"/>
      <c r="L670" s="83"/>
      <c r="M670" s="83"/>
      <c r="N670" s="83"/>
      <c r="O670" s="7"/>
      <c r="P670" s="7"/>
      <c r="Q670" s="83"/>
    </row>
    <row r="671" spans="1:17" ht="12.75" customHeight="1" x14ac:dyDescent="0.25">
      <c r="A671" s="441"/>
      <c r="B671" s="83"/>
      <c r="C671" s="83"/>
      <c r="D671" s="83"/>
      <c r="E671" s="441"/>
      <c r="F671" s="441"/>
      <c r="G671" s="83"/>
      <c r="H671" s="83"/>
      <c r="I671" s="83"/>
      <c r="J671" s="83"/>
      <c r="K671" s="83"/>
      <c r="L671" s="83"/>
      <c r="M671" s="83"/>
      <c r="N671" s="83"/>
      <c r="O671" s="7"/>
      <c r="P671" s="7"/>
      <c r="Q671" s="83"/>
    </row>
    <row r="672" spans="1:17" ht="12.75" customHeight="1" x14ac:dyDescent="0.25">
      <c r="A672" s="441"/>
      <c r="B672" s="83"/>
      <c r="C672" s="83"/>
      <c r="D672" s="83"/>
      <c r="E672" s="441"/>
      <c r="F672" s="441"/>
      <c r="G672" s="83"/>
      <c r="H672" s="83"/>
      <c r="I672" s="83"/>
      <c r="J672" s="83"/>
      <c r="K672" s="83"/>
      <c r="L672" s="83"/>
      <c r="M672" s="83"/>
      <c r="N672" s="83"/>
      <c r="O672" s="7"/>
      <c r="P672" s="7"/>
      <c r="Q672" s="83"/>
    </row>
    <row r="673" spans="1:17" ht="12.75" customHeight="1" x14ac:dyDescent="0.25">
      <c r="A673" s="441"/>
      <c r="B673" s="83"/>
      <c r="C673" s="83"/>
      <c r="D673" s="83"/>
      <c r="E673" s="441"/>
      <c r="F673" s="441"/>
      <c r="G673" s="83"/>
      <c r="H673" s="83"/>
      <c r="I673" s="83"/>
      <c r="J673" s="83"/>
      <c r="K673" s="83"/>
      <c r="L673" s="83"/>
      <c r="M673" s="83"/>
      <c r="N673" s="83"/>
      <c r="O673" s="7"/>
      <c r="P673" s="7"/>
      <c r="Q673" s="83"/>
    </row>
    <row r="674" spans="1:17" ht="12.75" customHeight="1" x14ac:dyDescent="0.25">
      <c r="A674" s="441"/>
      <c r="B674" s="83"/>
      <c r="C674" s="83"/>
      <c r="D674" s="83"/>
      <c r="E674" s="441"/>
      <c r="F674" s="441"/>
      <c r="G674" s="83"/>
      <c r="H674" s="83"/>
      <c r="I674" s="83"/>
      <c r="J674" s="83"/>
      <c r="K674" s="83"/>
      <c r="L674" s="83"/>
      <c r="M674" s="83"/>
      <c r="N674" s="83"/>
      <c r="O674" s="7"/>
      <c r="P674" s="7"/>
      <c r="Q674" s="83"/>
    </row>
    <row r="675" spans="1:17" ht="12.75" customHeight="1" x14ac:dyDescent="0.25">
      <c r="A675" s="441"/>
      <c r="B675" s="83"/>
      <c r="C675" s="83"/>
      <c r="D675" s="83"/>
      <c r="E675" s="441"/>
      <c r="F675" s="441"/>
      <c r="G675" s="83"/>
      <c r="H675" s="83"/>
      <c r="I675" s="83"/>
      <c r="J675" s="83"/>
      <c r="K675" s="83"/>
      <c r="L675" s="83"/>
      <c r="M675" s="83"/>
      <c r="N675" s="83"/>
      <c r="O675" s="7"/>
      <c r="P675" s="7"/>
      <c r="Q675" s="83"/>
    </row>
    <row r="676" spans="1:17" ht="12.75" customHeight="1" x14ac:dyDescent="0.25">
      <c r="A676" s="441"/>
      <c r="B676" s="83"/>
      <c r="C676" s="83"/>
      <c r="D676" s="83"/>
      <c r="E676" s="441"/>
      <c r="F676" s="441"/>
      <c r="G676" s="83"/>
      <c r="H676" s="83"/>
      <c r="I676" s="83"/>
      <c r="J676" s="83"/>
      <c r="K676" s="83"/>
      <c r="L676" s="83"/>
      <c r="M676" s="83"/>
      <c r="N676" s="83"/>
      <c r="O676" s="7"/>
      <c r="P676" s="7"/>
      <c r="Q676" s="83"/>
    </row>
    <row r="677" spans="1:17" ht="12.75" customHeight="1" x14ac:dyDescent="0.25">
      <c r="A677" s="441"/>
      <c r="B677" s="83"/>
      <c r="C677" s="83"/>
      <c r="D677" s="83"/>
      <c r="E677" s="441"/>
      <c r="F677" s="441"/>
      <c r="G677" s="83"/>
      <c r="H677" s="83"/>
      <c r="I677" s="83"/>
      <c r="J677" s="83"/>
      <c r="K677" s="83"/>
      <c r="L677" s="83"/>
      <c r="M677" s="83"/>
      <c r="N677" s="83"/>
      <c r="O677" s="7"/>
      <c r="P677" s="7"/>
      <c r="Q677" s="83"/>
    </row>
    <row r="678" spans="1:17" ht="12.75" customHeight="1" x14ac:dyDescent="0.25">
      <c r="A678" s="441"/>
      <c r="B678" s="83"/>
      <c r="C678" s="83"/>
      <c r="D678" s="83"/>
      <c r="E678" s="441"/>
      <c r="F678" s="441"/>
      <c r="G678" s="83"/>
      <c r="H678" s="83"/>
      <c r="I678" s="83"/>
      <c r="J678" s="83"/>
      <c r="K678" s="83"/>
      <c r="L678" s="83"/>
      <c r="M678" s="83"/>
      <c r="N678" s="83"/>
      <c r="O678" s="7"/>
      <c r="P678" s="7"/>
      <c r="Q678" s="83"/>
    </row>
    <row r="679" spans="1:17" ht="12.75" customHeight="1" x14ac:dyDescent="0.25">
      <c r="A679" s="441"/>
      <c r="B679" s="83"/>
      <c r="C679" s="83"/>
      <c r="D679" s="83"/>
      <c r="E679" s="441"/>
      <c r="F679" s="441"/>
      <c r="G679" s="83"/>
      <c r="H679" s="83"/>
      <c r="I679" s="83"/>
      <c r="J679" s="83"/>
      <c r="K679" s="83"/>
      <c r="L679" s="83"/>
      <c r="M679" s="83"/>
      <c r="N679" s="83"/>
      <c r="O679" s="7"/>
      <c r="P679" s="7"/>
      <c r="Q679" s="83"/>
    </row>
    <row r="680" spans="1:17" ht="12.75" customHeight="1" x14ac:dyDescent="0.25">
      <c r="A680" s="441"/>
      <c r="B680" s="83"/>
      <c r="C680" s="83"/>
      <c r="D680" s="83"/>
      <c r="E680" s="441"/>
      <c r="F680" s="441"/>
      <c r="G680" s="83"/>
      <c r="H680" s="83"/>
      <c r="I680" s="83"/>
      <c r="J680" s="83"/>
      <c r="K680" s="83"/>
      <c r="L680" s="83"/>
      <c r="M680" s="83"/>
      <c r="N680" s="83"/>
      <c r="O680" s="7"/>
      <c r="P680" s="7"/>
      <c r="Q680" s="83"/>
    </row>
    <row r="681" spans="1:17" ht="12.75" customHeight="1" x14ac:dyDescent="0.25">
      <c r="A681" s="441"/>
      <c r="B681" s="83"/>
      <c r="C681" s="83"/>
      <c r="D681" s="83"/>
      <c r="E681" s="441"/>
      <c r="F681" s="441"/>
      <c r="G681" s="83"/>
      <c r="H681" s="83"/>
      <c r="I681" s="83"/>
      <c r="J681" s="83"/>
      <c r="K681" s="83"/>
      <c r="L681" s="83"/>
      <c r="M681" s="83"/>
      <c r="N681" s="83"/>
      <c r="O681" s="7"/>
      <c r="P681" s="7"/>
      <c r="Q681" s="83"/>
    </row>
    <row r="682" spans="1:17" ht="12.75" customHeight="1" x14ac:dyDescent="0.25">
      <c r="A682" s="441"/>
      <c r="B682" s="83"/>
      <c r="C682" s="83"/>
      <c r="D682" s="83"/>
      <c r="E682" s="441"/>
      <c r="F682" s="441"/>
      <c r="G682" s="83"/>
      <c r="H682" s="83"/>
      <c r="I682" s="83"/>
      <c r="J682" s="83"/>
      <c r="K682" s="83"/>
      <c r="L682" s="83"/>
      <c r="M682" s="83"/>
      <c r="N682" s="83"/>
      <c r="O682" s="7"/>
      <c r="P682" s="7"/>
      <c r="Q682" s="83"/>
    </row>
    <row r="683" spans="1:17" ht="12.75" customHeight="1" x14ac:dyDescent="0.25">
      <c r="A683" s="441"/>
      <c r="B683" s="83"/>
      <c r="C683" s="83"/>
      <c r="D683" s="83"/>
      <c r="E683" s="441"/>
      <c r="F683" s="441"/>
      <c r="G683" s="83"/>
      <c r="H683" s="83"/>
      <c r="I683" s="83"/>
      <c r="J683" s="83"/>
      <c r="K683" s="83"/>
      <c r="L683" s="83"/>
      <c r="M683" s="83"/>
      <c r="N683" s="83"/>
      <c r="O683" s="7"/>
      <c r="P683" s="7"/>
      <c r="Q683" s="83"/>
    </row>
    <row r="684" spans="1:17" ht="12.75" customHeight="1" x14ac:dyDescent="0.25">
      <c r="A684" s="441"/>
      <c r="B684" s="83"/>
      <c r="C684" s="83"/>
      <c r="D684" s="83"/>
      <c r="E684" s="441"/>
      <c r="F684" s="441"/>
      <c r="G684" s="83"/>
      <c r="H684" s="83"/>
      <c r="I684" s="83"/>
      <c r="J684" s="83"/>
      <c r="K684" s="83"/>
      <c r="L684" s="83"/>
      <c r="M684" s="83"/>
      <c r="N684" s="83"/>
      <c r="O684" s="7"/>
      <c r="P684" s="7"/>
      <c r="Q684" s="83"/>
    </row>
    <row r="685" spans="1:17" ht="12.75" customHeight="1" x14ac:dyDescent="0.25">
      <c r="A685" s="441"/>
      <c r="B685" s="83"/>
      <c r="C685" s="83"/>
      <c r="D685" s="83"/>
      <c r="E685" s="441"/>
      <c r="F685" s="441"/>
      <c r="G685" s="83"/>
      <c r="H685" s="83"/>
      <c r="I685" s="83"/>
      <c r="J685" s="83"/>
      <c r="K685" s="83"/>
      <c r="L685" s="83"/>
      <c r="M685" s="83"/>
      <c r="N685" s="83"/>
      <c r="O685" s="7"/>
      <c r="P685" s="7"/>
      <c r="Q685" s="83"/>
    </row>
    <row r="686" spans="1:17" ht="12.75" customHeight="1" x14ac:dyDescent="0.25">
      <c r="A686" s="441"/>
      <c r="B686" s="83"/>
      <c r="C686" s="83"/>
      <c r="D686" s="83"/>
      <c r="E686" s="441"/>
      <c r="F686" s="441"/>
      <c r="G686" s="83"/>
      <c r="H686" s="83"/>
      <c r="I686" s="83"/>
      <c r="J686" s="83"/>
      <c r="K686" s="83"/>
      <c r="L686" s="83"/>
      <c r="M686" s="83"/>
      <c r="N686" s="83"/>
      <c r="O686" s="7"/>
      <c r="P686" s="7"/>
      <c r="Q686" s="83"/>
    </row>
    <row r="687" spans="1:17" ht="12.75" customHeight="1" x14ac:dyDescent="0.25">
      <c r="A687" s="441"/>
      <c r="B687" s="83"/>
      <c r="C687" s="83"/>
      <c r="D687" s="83"/>
      <c r="E687" s="441"/>
      <c r="F687" s="441"/>
      <c r="G687" s="83"/>
      <c r="H687" s="83"/>
      <c r="I687" s="83"/>
      <c r="J687" s="83"/>
      <c r="K687" s="83"/>
      <c r="L687" s="83"/>
      <c r="M687" s="83"/>
      <c r="N687" s="83"/>
      <c r="O687" s="7"/>
      <c r="P687" s="7"/>
      <c r="Q687" s="83"/>
    </row>
    <row r="688" spans="1:17" ht="12.75" customHeight="1" x14ac:dyDescent="0.25">
      <c r="A688" s="441"/>
      <c r="B688" s="83"/>
      <c r="C688" s="83"/>
      <c r="D688" s="83"/>
      <c r="E688" s="441"/>
      <c r="F688" s="441"/>
      <c r="G688" s="83"/>
      <c r="H688" s="83"/>
      <c r="I688" s="83"/>
      <c r="J688" s="83"/>
      <c r="K688" s="83"/>
      <c r="L688" s="83"/>
      <c r="M688" s="83"/>
      <c r="N688" s="83"/>
      <c r="O688" s="7"/>
      <c r="P688" s="7"/>
      <c r="Q688" s="83"/>
    </row>
    <row r="689" spans="1:17" ht="12.75" customHeight="1" x14ac:dyDescent="0.25">
      <c r="A689" s="441"/>
      <c r="B689" s="83"/>
      <c r="C689" s="83"/>
      <c r="D689" s="83"/>
      <c r="E689" s="441"/>
      <c r="F689" s="441"/>
      <c r="G689" s="83"/>
      <c r="H689" s="83"/>
      <c r="I689" s="83"/>
      <c r="J689" s="83"/>
      <c r="K689" s="83"/>
      <c r="L689" s="83"/>
      <c r="M689" s="83"/>
      <c r="N689" s="83"/>
      <c r="O689" s="7"/>
      <c r="P689" s="7"/>
      <c r="Q689" s="83"/>
    </row>
    <row r="690" spans="1:17" ht="12.75" customHeight="1" x14ac:dyDescent="0.25">
      <c r="A690" s="441"/>
      <c r="B690" s="83"/>
      <c r="C690" s="83"/>
      <c r="D690" s="83"/>
      <c r="E690" s="441"/>
      <c r="F690" s="441"/>
      <c r="G690" s="83"/>
      <c r="H690" s="83"/>
      <c r="I690" s="83"/>
      <c r="J690" s="83"/>
      <c r="K690" s="83"/>
      <c r="L690" s="83"/>
      <c r="M690" s="83"/>
      <c r="N690" s="83"/>
      <c r="O690" s="7"/>
      <c r="P690" s="7"/>
      <c r="Q690" s="83"/>
    </row>
    <row r="691" spans="1:17" ht="12.75" customHeight="1" x14ac:dyDescent="0.25">
      <c r="A691" s="441"/>
      <c r="B691" s="83"/>
      <c r="C691" s="83"/>
      <c r="D691" s="83"/>
      <c r="E691" s="441"/>
      <c r="F691" s="441"/>
      <c r="G691" s="83"/>
      <c r="H691" s="83"/>
      <c r="I691" s="83"/>
      <c r="J691" s="83"/>
      <c r="K691" s="83"/>
      <c r="L691" s="83"/>
      <c r="M691" s="83"/>
      <c r="N691" s="83"/>
      <c r="O691" s="7"/>
      <c r="P691" s="7"/>
      <c r="Q691" s="83"/>
    </row>
    <row r="692" spans="1:17" ht="12.75" customHeight="1" x14ac:dyDescent="0.25">
      <c r="A692" s="441"/>
      <c r="B692" s="83"/>
      <c r="C692" s="83"/>
      <c r="D692" s="83"/>
      <c r="E692" s="441"/>
      <c r="F692" s="441"/>
      <c r="G692" s="83"/>
      <c r="H692" s="83"/>
      <c r="I692" s="83"/>
      <c r="J692" s="83"/>
      <c r="K692" s="83"/>
      <c r="L692" s="83"/>
      <c r="M692" s="83"/>
      <c r="N692" s="83"/>
      <c r="O692" s="7"/>
      <c r="P692" s="7"/>
      <c r="Q692" s="83"/>
    </row>
    <row r="693" spans="1:17" ht="12.75" customHeight="1" x14ac:dyDescent="0.25">
      <c r="A693" s="441"/>
      <c r="B693" s="83"/>
      <c r="C693" s="83"/>
      <c r="D693" s="83"/>
      <c r="E693" s="441"/>
      <c r="F693" s="441"/>
      <c r="G693" s="83"/>
      <c r="H693" s="83"/>
      <c r="I693" s="83"/>
      <c r="J693" s="83"/>
      <c r="K693" s="83"/>
      <c r="L693" s="83"/>
      <c r="M693" s="83"/>
      <c r="N693" s="83"/>
      <c r="O693" s="7"/>
      <c r="P693" s="7"/>
      <c r="Q693" s="83"/>
    </row>
    <row r="694" spans="1:17" ht="12.75" customHeight="1" x14ac:dyDescent="0.25">
      <c r="A694" s="441"/>
      <c r="B694" s="83"/>
      <c r="C694" s="83"/>
      <c r="D694" s="83"/>
      <c r="E694" s="441"/>
      <c r="F694" s="441"/>
      <c r="G694" s="83"/>
      <c r="H694" s="83"/>
      <c r="I694" s="83"/>
      <c r="J694" s="83"/>
      <c r="K694" s="83"/>
      <c r="L694" s="83"/>
      <c r="M694" s="83"/>
      <c r="N694" s="83"/>
      <c r="O694" s="7"/>
      <c r="P694" s="7"/>
      <c r="Q694" s="83"/>
    </row>
    <row r="695" spans="1:17" ht="12.75" customHeight="1" x14ac:dyDescent="0.25">
      <c r="A695" s="441"/>
      <c r="B695" s="83"/>
      <c r="C695" s="83"/>
      <c r="D695" s="83"/>
      <c r="E695" s="441"/>
      <c r="F695" s="441"/>
      <c r="G695" s="83"/>
      <c r="H695" s="83"/>
      <c r="I695" s="83"/>
      <c r="J695" s="83"/>
      <c r="K695" s="83"/>
      <c r="L695" s="83"/>
      <c r="M695" s="83"/>
      <c r="N695" s="83"/>
      <c r="O695" s="7"/>
      <c r="P695" s="7"/>
      <c r="Q695" s="83"/>
    </row>
    <row r="696" spans="1:17" ht="12.75" customHeight="1" x14ac:dyDescent="0.25">
      <c r="A696" s="441"/>
      <c r="B696" s="83"/>
      <c r="C696" s="83"/>
      <c r="D696" s="83"/>
      <c r="E696" s="441"/>
      <c r="F696" s="441"/>
      <c r="G696" s="83"/>
      <c r="H696" s="83"/>
      <c r="I696" s="83"/>
      <c r="J696" s="83"/>
      <c r="K696" s="83"/>
      <c r="L696" s="83"/>
      <c r="M696" s="83"/>
      <c r="N696" s="83"/>
      <c r="O696" s="7"/>
      <c r="P696" s="7"/>
      <c r="Q696" s="83"/>
    </row>
    <row r="697" spans="1:17" ht="12.75" customHeight="1" x14ac:dyDescent="0.25">
      <c r="A697" s="441"/>
      <c r="B697" s="83"/>
      <c r="C697" s="83"/>
      <c r="D697" s="83"/>
      <c r="E697" s="441"/>
      <c r="F697" s="441"/>
      <c r="G697" s="83"/>
      <c r="H697" s="83"/>
      <c r="I697" s="83"/>
      <c r="J697" s="83"/>
      <c r="K697" s="83"/>
      <c r="L697" s="83"/>
      <c r="M697" s="83"/>
      <c r="N697" s="83"/>
      <c r="O697" s="7"/>
      <c r="P697" s="7"/>
      <c r="Q697" s="83"/>
    </row>
    <row r="698" spans="1:17" ht="12.75" customHeight="1" x14ac:dyDescent="0.25">
      <c r="A698" s="441"/>
      <c r="B698" s="83"/>
      <c r="C698" s="83"/>
      <c r="D698" s="83"/>
      <c r="E698" s="441"/>
      <c r="F698" s="441"/>
      <c r="G698" s="83"/>
      <c r="H698" s="83"/>
      <c r="I698" s="83"/>
      <c r="J698" s="83"/>
      <c r="K698" s="83"/>
      <c r="L698" s="83"/>
      <c r="M698" s="83"/>
      <c r="N698" s="83"/>
      <c r="O698" s="7"/>
      <c r="P698" s="7"/>
      <c r="Q698" s="83"/>
    </row>
    <row r="699" spans="1:17" ht="12.75" customHeight="1" x14ac:dyDescent="0.25">
      <c r="A699" s="441"/>
      <c r="B699" s="83"/>
      <c r="C699" s="83"/>
      <c r="D699" s="83"/>
      <c r="E699" s="441"/>
      <c r="F699" s="441"/>
      <c r="G699" s="83"/>
      <c r="H699" s="83"/>
      <c r="I699" s="83"/>
      <c r="J699" s="83"/>
      <c r="K699" s="83"/>
      <c r="L699" s="83"/>
      <c r="M699" s="83"/>
      <c r="N699" s="83"/>
      <c r="O699" s="7"/>
      <c r="P699" s="7"/>
      <c r="Q699" s="83"/>
    </row>
    <row r="700" spans="1:17" ht="12.75" customHeight="1" x14ac:dyDescent="0.25">
      <c r="A700" s="441"/>
      <c r="B700" s="83"/>
      <c r="C700" s="83"/>
      <c r="D700" s="83"/>
      <c r="E700" s="441"/>
      <c r="F700" s="441"/>
      <c r="G700" s="83"/>
      <c r="H700" s="83"/>
      <c r="I700" s="83"/>
      <c r="J700" s="83"/>
      <c r="K700" s="83"/>
      <c r="L700" s="83"/>
      <c r="M700" s="83"/>
      <c r="N700" s="83"/>
      <c r="O700" s="7"/>
      <c r="P700" s="7"/>
      <c r="Q700" s="83"/>
    </row>
    <row r="701" spans="1:17" ht="12.75" customHeight="1" x14ac:dyDescent="0.25">
      <c r="A701" s="441"/>
      <c r="B701" s="83"/>
      <c r="C701" s="83"/>
      <c r="D701" s="83"/>
      <c r="E701" s="441"/>
      <c r="F701" s="441"/>
      <c r="G701" s="83"/>
      <c r="H701" s="83"/>
      <c r="I701" s="83"/>
      <c r="J701" s="83"/>
      <c r="K701" s="83"/>
      <c r="L701" s="83"/>
      <c r="M701" s="83"/>
      <c r="N701" s="83"/>
      <c r="O701" s="7"/>
      <c r="P701" s="7"/>
      <c r="Q701" s="83"/>
    </row>
    <row r="702" spans="1:17" ht="12.75" customHeight="1" x14ac:dyDescent="0.25">
      <c r="A702" s="441"/>
      <c r="B702" s="83"/>
      <c r="C702" s="83"/>
      <c r="D702" s="83"/>
      <c r="E702" s="441"/>
      <c r="F702" s="441"/>
      <c r="G702" s="83"/>
      <c r="H702" s="83"/>
      <c r="I702" s="83"/>
      <c r="J702" s="83"/>
      <c r="K702" s="83"/>
      <c r="L702" s="83"/>
      <c r="M702" s="83"/>
      <c r="N702" s="83"/>
      <c r="O702" s="7"/>
      <c r="P702" s="7"/>
      <c r="Q702" s="83"/>
    </row>
    <row r="703" spans="1:17" ht="12.75" customHeight="1" x14ac:dyDescent="0.25">
      <c r="A703" s="441"/>
      <c r="B703" s="83"/>
      <c r="C703" s="83"/>
      <c r="D703" s="83"/>
      <c r="E703" s="441"/>
      <c r="F703" s="441"/>
      <c r="G703" s="83"/>
      <c r="H703" s="83"/>
      <c r="I703" s="83"/>
      <c r="J703" s="83"/>
      <c r="K703" s="83"/>
      <c r="L703" s="83"/>
      <c r="M703" s="83"/>
      <c r="N703" s="83"/>
      <c r="O703" s="7"/>
      <c r="P703" s="7"/>
      <c r="Q703" s="83"/>
    </row>
    <row r="704" spans="1:17" ht="12.75" customHeight="1" x14ac:dyDescent="0.25">
      <c r="A704" s="441"/>
      <c r="B704" s="83"/>
      <c r="C704" s="83"/>
      <c r="D704" s="83"/>
      <c r="E704" s="441"/>
      <c r="F704" s="441"/>
      <c r="G704" s="83"/>
      <c r="H704" s="83"/>
      <c r="I704" s="83"/>
      <c r="J704" s="83"/>
      <c r="K704" s="83"/>
      <c r="L704" s="83"/>
      <c r="M704" s="83"/>
      <c r="N704" s="83"/>
      <c r="O704" s="7"/>
      <c r="P704" s="7"/>
      <c r="Q704" s="83"/>
    </row>
    <row r="705" spans="1:17" ht="12.75" customHeight="1" x14ac:dyDescent="0.25">
      <c r="A705" s="441"/>
      <c r="B705" s="83"/>
      <c r="C705" s="83"/>
      <c r="D705" s="83"/>
      <c r="E705" s="441"/>
      <c r="F705" s="441"/>
      <c r="G705" s="83"/>
      <c r="H705" s="83"/>
      <c r="I705" s="83"/>
      <c r="J705" s="83"/>
      <c r="K705" s="83"/>
      <c r="L705" s="83"/>
      <c r="M705" s="83"/>
      <c r="N705" s="83"/>
      <c r="O705" s="7"/>
      <c r="P705" s="7"/>
      <c r="Q705" s="83"/>
    </row>
    <row r="706" spans="1:17" ht="12.75" customHeight="1" x14ac:dyDescent="0.25">
      <c r="A706" s="441"/>
      <c r="B706" s="83"/>
      <c r="C706" s="83"/>
      <c r="D706" s="83"/>
      <c r="E706" s="441"/>
      <c r="F706" s="441"/>
      <c r="G706" s="83"/>
      <c r="H706" s="83"/>
      <c r="I706" s="83"/>
      <c r="J706" s="83"/>
      <c r="K706" s="83"/>
      <c r="L706" s="83"/>
      <c r="M706" s="83"/>
      <c r="N706" s="83"/>
      <c r="O706" s="7"/>
      <c r="P706" s="7"/>
      <c r="Q706" s="83"/>
    </row>
    <row r="707" spans="1:17" ht="12.75" customHeight="1" x14ac:dyDescent="0.25">
      <c r="A707" s="441"/>
      <c r="B707" s="83"/>
      <c r="C707" s="83"/>
      <c r="D707" s="83"/>
      <c r="E707" s="441"/>
      <c r="F707" s="441"/>
      <c r="G707" s="83"/>
      <c r="H707" s="83"/>
      <c r="I707" s="83"/>
      <c r="J707" s="83"/>
      <c r="K707" s="83"/>
      <c r="L707" s="83"/>
      <c r="M707" s="83"/>
      <c r="N707" s="83"/>
      <c r="O707" s="7"/>
      <c r="P707" s="7"/>
      <c r="Q707" s="83"/>
    </row>
    <row r="708" spans="1:17" ht="12.75" customHeight="1" x14ac:dyDescent="0.25">
      <c r="A708" s="441"/>
      <c r="B708" s="83"/>
      <c r="C708" s="83"/>
      <c r="D708" s="83"/>
      <c r="E708" s="441"/>
      <c r="F708" s="441"/>
      <c r="G708" s="83"/>
      <c r="H708" s="83"/>
      <c r="I708" s="83"/>
      <c r="J708" s="83"/>
      <c r="K708" s="83"/>
      <c r="L708" s="83"/>
      <c r="M708" s="83"/>
      <c r="N708" s="83"/>
      <c r="O708" s="7"/>
      <c r="P708" s="7"/>
      <c r="Q708" s="83"/>
    </row>
    <row r="709" spans="1:17" ht="12.75" customHeight="1" x14ac:dyDescent="0.25">
      <c r="A709" s="441"/>
      <c r="B709" s="83"/>
      <c r="C709" s="83"/>
      <c r="D709" s="83"/>
      <c r="E709" s="441"/>
      <c r="F709" s="441"/>
      <c r="G709" s="83"/>
      <c r="H709" s="83"/>
      <c r="I709" s="83"/>
      <c r="J709" s="83"/>
      <c r="K709" s="83"/>
      <c r="L709" s="83"/>
      <c r="M709" s="83"/>
      <c r="N709" s="83"/>
      <c r="O709" s="7"/>
      <c r="P709" s="7"/>
      <c r="Q709" s="83"/>
    </row>
    <row r="710" spans="1:17" ht="12.75" customHeight="1" x14ac:dyDescent="0.25">
      <c r="A710" s="441"/>
      <c r="B710" s="83"/>
      <c r="C710" s="83"/>
      <c r="D710" s="83"/>
      <c r="E710" s="441"/>
      <c r="F710" s="441"/>
      <c r="G710" s="83"/>
      <c r="H710" s="83"/>
      <c r="I710" s="83"/>
      <c r="J710" s="83"/>
      <c r="K710" s="83"/>
      <c r="L710" s="83"/>
      <c r="M710" s="83"/>
      <c r="N710" s="83"/>
      <c r="O710" s="7"/>
      <c r="P710" s="7"/>
      <c r="Q710" s="83"/>
    </row>
    <row r="711" spans="1:17" ht="12.75" customHeight="1" x14ac:dyDescent="0.25">
      <c r="A711" s="441"/>
      <c r="B711" s="83"/>
      <c r="C711" s="83"/>
      <c r="D711" s="83"/>
      <c r="E711" s="441"/>
      <c r="F711" s="441"/>
      <c r="G711" s="83"/>
      <c r="H711" s="83"/>
      <c r="I711" s="83"/>
      <c r="J711" s="83"/>
      <c r="K711" s="83"/>
      <c r="L711" s="83"/>
      <c r="M711" s="83"/>
      <c r="N711" s="83"/>
      <c r="O711" s="7"/>
      <c r="P711" s="7"/>
      <c r="Q711" s="83"/>
    </row>
    <row r="712" spans="1:17" ht="12.75" customHeight="1" x14ac:dyDescent="0.25">
      <c r="A712" s="441"/>
      <c r="B712" s="83"/>
      <c r="C712" s="83"/>
      <c r="D712" s="83"/>
      <c r="E712" s="441"/>
      <c r="F712" s="441"/>
      <c r="G712" s="83"/>
      <c r="H712" s="83"/>
      <c r="I712" s="83"/>
      <c r="J712" s="83"/>
      <c r="K712" s="83"/>
      <c r="L712" s="83"/>
      <c r="M712" s="83"/>
      <c r="N712" s="83"/>
      <c r="O712" s="7"/>
      <c r="P712" s="7"/>
      <c r="Q712" s="83"/>
    </row>
    <row r="713" spans="1:17" ht="12.75" customHeight="1" x14ac:dyDescent="0.25">
      <c r="A713" s="441"/>
      <c r="B713" s="83"/>
      <c r="C713" s="83"/>
      <c r="D713" s="83"/>
      <c r="E713" s="441"/>
      <c r="F713" s="441"/>
      <c r="G713" s="83"/>
      <c r="H713" s="83"/>
      <c r="I713" s="83"/>
      <c r="J713" s="83"/>
      <c r="K713" s="83"/>
      <c r="L713" s="83"/>
      <c r="M713" s="83"/>
      <c r="N713" s="83"/>
      <c r="O713" s="7"/>
      <c r="P713" s="7"/>
      <c r="Q713" s="83"/>
    </row>
    <row r="714" spans="1:17" ht="12.75" customHeight="1" x14ac:dyDescent="0.25">
      <c r="A714" s="441"/>
      <c r="B714" s="83"/>
      <c r="C714" s="83"/>
      <c r="D714" s="83"/>
      <c r="E714" s="441"/>
      <c r="F714" s="441"/>
      <c r="G714" s="83"/>
      <c r="H714" s="83"/>
      <c r="I714" s="83"/>
      <c r="J714" s="83"/>
      <c r="K714" s="83"/>
      <c r="L714" s="83"/>
      <c r="M714" s="83"/>
      <c r="N714" s="83"/>
      <c r="O714" s="7"/>
      <c r="P714" s="7"/>
      <c r="Q714" s="83"/>
    </row>
    <row r="715" spans="1:17" ht="12.75" customHeight="1" x14ac:dyDescent="0.25">
      <c r="A715" s="441"/>
      <c r="B715" s="83"/>
      <c r="C715" s="83"/>
      <c r="D715" s="83"/>
      <c r="E715" s="441"/>
      <c r="F715" s="441"/>
      <c r="G715" s="83"/>
      <c r="H715" s="83"/>
      <c r="I715" s="83"/>
      <c r="J715" s="83"/>
      <c r="K715" s="83"/>
      <c r="L715" s="83"/>
      <c r="M715" s="83"/>
      <c r="N715" s="83"/>
      <c r="O715" s="7"/>
      <c r="P715" s="7"/>
      <c r="Q715" s="83"/>
    </row>
    <row r="716" spans="1:17" ht="12.75" customHeight="1" x14ac:dyDescent="0.25">
      <c r="A716" s="441"/>
      <c r="B716" s="83"/>
      <c r="C716" s="83"/>
      <c r="D716" s="83"/>
      <c r="E716" s="441"/>
      <c r="F716" s="441"/>
      <c r="G716" s="83"/>
      <c r="H716" s="83"/>
      <c r="I716" s="83"/>
      <c r="J716" s="83"/>
      <c r="K716" s="83"/>
      <c r="L716" s="83"/>
      <c r="M716" s="83"/>
      <c r="N716" s="83"/>
      <c r="O716" s="7"/>
      <c r="P716" s="7"/>
      <c r="Q716" s="83"/>
    </row>
    <row r="717" spans="1:17" ht="12.75" customHeight="1" x14ac:dyDescent="0.25">
      <c r="A717" s="441"/>
      <c r="B717" s="83"/>
      <c r="C717" s="83"/>
      <c r="D717" s="83"/>
      <c r="E717" s="441"/>
      <c r="F717" s="441"/>
      <c r="G717" s="83"/>
      <c r="H717" s="83"/>
      <c r="I717" s="83"/>
      <c r="J717" s="83"/>
      <c r="K717" s="83"/>
      <c r="L717" s="83"/>
      <c r="M717" s="83"/>
      <c r="N717" s="83"/>
      <c r="O717" s="7"/>
      <c r="P717" s="7"/>
      <c r="Q717" s="83"/>
    </row>
    <row r="718" spans="1:17" ht="12.75" customHeight="1" x14ac:dyDescent="0.25">
      <c r="A718" s="441"/>
      <c r="B718" s="83"/>
      <c r="C718" s="83"/>
      <c r="D718" s="83"/>
      <c r="E718" s="441"/>
      <c r="F718" s="441"/>
      <c r="G718" s="83"/>
      <c r="H718" s="83"/>
      <c r="I718" s="83"/>
      <c r="J718" s="83"/>
      <c r="K718" s="83"/>
      <c r="L718" s="83"/>
      <c r="M718" s="83"/>
      <c r="N718" s="83"/>
      <c r="O718" s="7"/>
      <c r="P718" s="7"/>
      <c r="Q718" s="83"/>
    </row>
    <row r="719" spans="1:17" ht="12.75" customHeight="1" x14ac:dyDescent="0.25">
      <c r="A719" s="441"/>
      <c r="B719" s="83"/>
      <c r="C719" s="83"/>
      <c r="D719" s="83"/>
      <c r="E719" s="441"/>
      <c r="F719" s="441"/>
      <c r="G719" s="83"/>
      <c r="H719" s="83"/>
      <c r="I719" s="83"/>
      <c r="J719" s="83"/>
      <c r="K719" s="83"/>
      <c r="L719" s="83"/>
      <c r="M719" s="83"/>
      <c r="N719" s="83"/>
      <c r="O719" s="7"/>
      <c r="P719" s="7"/>
      <c r="Q719" s="83"/>
    </row>
    <row r="720" spans="1:17" ht="12.75" customHeight="1" x14ac:dyDescent="0.25">
      <c r="A720" s="441"/>
      <c r="B720" s="83"/>
      <c r="C720" s="83"/>
      <c r="D720" s="83"/>
      <c r="E720" s="441"/>
      <c r="F720" s="441"/>
      <c r="G720" s="83"/>
      <c r="H720" s="83"/>
      <c r="I720" s="83"/>
      <c r="J720" s="83"/>
      <c r="K720" s="83"/>
      <c r="L720" s="83"/>
      <c r="M720" s="83"/>
      <c r="N720" s="83"/>
      <c r="O720" s="7"/>
      <c r="P720" s="7"/>
      <c r="Q720" s="83"/>
    </row>
    <row r="721" spans="1:17" ht="12.75" customHeight="1" x14ac:dyDescent="0.25">
      <c r="A721" s="441"/>
      <c r="B721" s="83"/>
      <c r="C721" s="83"/>
      <c r="D721" s="83"/>
      <c r="E721" s="441"/>
      <c r="F721" s="441"/>
      <c r="G721" s="83"/>
      <c r="H721" s="83"/>
      <c r="I721" s="83"/>
      <c r="J721" s="83"/>
      <c r="K721" s="83"/>
      <c r="L721" s="83"/>
      <c r="M721" s="83"/>
      <c r="N721" s="83"/>
      <c r="O721" s="7"/>
      <c r="P721" s="7"/>
      <c r="Q721" s="83"/>
    </row>
    <row r="722" spans="1:17" ht="12.75" customHeight="1" x14ac:dyDescent="0.25">
      <c r="A722" s="441"/>
      <c r="B722" s="83"/>
      <c r="C722" s="83"/>
      <c r="D722" s="83"/>
      <c r="E722" s="441"/>
      <c r="F722" s="441"/>
      <c r="G722" s="83"/>
      <c r="H722" s="83"/>
      <c r="I722" s="83"/>
      <c r="J722" s="83"/>
      <c r="K722" s="83"/>
      <c r="L722" s="83"/>
      <c r="M722" s="83"/>
      <c r="N722" s="83"/>
      <c r="O722" s="7"/>
      <c r="P722" s="7"/>
      <c r="Q722" s="83"/>
    </row>
    <row r="723" spans="1:17" ht="12.75" customHeight="1" x14ac:dyDescent="0.25">
      <c r="A723" s="441"/>
      <c r="B723" s="83"/>
      <c r="C723" s="83"/>
      <c r="D723" s="83"/>
      <c r="E723" s="441"/>
      <c r="F723" s="441"/>
      <c r="G723" s="83"/>
      <c r="H723" s="83"/>
      <c r="I723" s="83"/>
      <c r="J723" s="83"/>
      <c r="K723" s="83"/>
      <c r="L723" s="83"/>
      <c r="M723" s="83"/>
      <c r="N723" s="83"/>
      <c r="O723" s="7"/>
      <c r="P723" s="7"/>
      <c r="Q723" s="83"/>
    </row>
    <row r="724" spans="1:17" ht="12.75" customHeight="1" x14ac:dyDescent="0.25">
      <c r="A724" s="441"/>
      <c r="B724" s="83"/>
      <c r="C724" s="83"/>
      <c r="D724" s="83"/>
      <c r="E724" s="441"/>
      <c r="F724" s="441"/>
      <c r="G724" s="83"/>
      <c r="H724" s="83"/>
      <c r="I724" s="83"/>
      <c r="J724" s="83"/>
      <c r="K724" s="83"/>
      <c r="L724" s="83"/>
      <c r="M724" s="83"/>
      <c r="N724" s="83"/>
      <c r="O724" s="7"/>
      <c r="P724" s="7"/>
      <c r="Q724" s="83"/>
    </row>
    <row r="725" spans="1:17" ht="12.75" customHeight="1" x14ac:dyDescent="0.25">
      <c r="A725" s="441"/>
      <c r="B725" s="83"/>
      <c r="C725" s="83"/>
      <c r="D725" s="83"/>
      <c r="E725" s="441"/>
      <c r="F725" s="441"/>
      <c r="G725" s="83"/>
      <c r="H725" s="83"/>
      <c r="I725" s="83"/>
      <c r="J725" s="83"/>
      <c r="K725" s="83"/>
      <c r="L725" s="83"/>
      <c r="M725" s="83"/>
      <c r="N725" s="83"/>
      <c r="O725" s="7"/>
      <c r="P725" s="7"/>
      <c r="Q725" s="83"/>
    </row>
    <row r="726" spans="1:17" ht="12.75" customHeight="1" x14ac:dyDescent="0.25">
      <c r="A726" s="441"/>
      <c r="B726" s="83"/>
      <c r="C726" s="83"/>
      <c r="D726" s="83"/>
      <c r="E726" s="441"/>
      <c r="F726" s="441"/>
      <c r="G726" s="83"/>
      <c r="H726" s="83"/>
      <c r="I726" s="83"/>
      <c r="J726" s="83"/>
      <c r="K726" s="83"/>
      <c r="L726" s="83"/>
      <c r="M726" s="83"/>
      <c r="N726" s="83"/>
      <c r="O726" s="7"/>
      <c r="P726" s="7"/>
      <c r="Q726" s="83"/>
    </row>
    <row r="727" spans="1:17" ht="12.75" customHeight="1" x14ac:dyDescent="0.25">
      <c r="A727" s="441"/>
      <c r="B727" s="83"/>
      <c r="C727" s="83"/>
      <c r="D727" s="83"/>
      <c r="E727" s="441"/>
      <c r="F727" s="441"/>
      <c r="G727" s="83"/>
      <c r="H727" s="83"/>
      <c r="I727" s="83"/>
      <c r="J727" s="83"/>
      <c r="K727" s="83"/>
      <c r="L727" s="83"/>
      <c r="M727" s="83"/>
      <c r="N727" s="83"/>
      <c r="O727" s="7"/>
      <c r="P727" s="7"/>
      <c r="Q727" s="83"/>
    </row>
    <row r="728" spans="1:17" ht="12.75" customHeight="1" x14ac:dyDescent="0.25">
      <c r="A728" s="441"/>
      <c r="B728" s="83"/>
      <c r="C728" s="83"/>
      <c r="D728" s="83"/>
      <c r="E728" s="441"/>
      <c r="F728" s="441"/>
      <c r="G728" s="83"/>
      <c r="H728" s="83"/>
      <c r="I728" s="83"/>
      <c r="J728" s="83"/>
      <c r="K728" s="83"/>
      <c r="L728" s="83"/>
      <c r="M728" s="83"/>
      <c r="N728" s="83"/>
      <c r="O728" s="7"/>
      <c r="P728" s="7"/>
      <c r="Q728" s="83"/>
    </row>
    <row r="729" spans="1:17" ht="12.75" customHeight="1" x14ac:dyDescent="0.25">
      <c r="A729" s="441"/>
      <c r="B729" s="83"/>
      <c r="C729" s="83"/>
      <c r="D729" s="83"/>
      <c r="E729" s="441"/>
      <c r="F729" s="441"/>
      <c r="G729" s="83"/>
      <c r="H729" s="83"/>
      <c r="I729" s="83"/>
      <c r="J729" s="83"/>
      <c r="K729" s="83"/>
      <c r="L729" s="83"/>
      <c r="M729" s="83"/>
      <c r="N729" s="83"/>
      <c r="O729" s="7"/>
      <c r="P729" s="7"/>
      <c r="Q729" s="83"/>
    </row>
    <row r="730" spans="1:17" ht="12.75" customHeight="1" x14ac:dyDescent="0.25">
      <c r="A730" s="441"/>
      <c r="B730" s="83"/>
      <c r="C730" s="83"/>
      <c r="D730" s="83"/>
      <c r="E730" s="441"/>
      <c r="F730" s="441"/>
      <c r="G730" s="83"/>
      <c r="H730" s="83"/>
      <c r="I730" s="83"/>
      <c r="J730" s="83"/>
      <c r="K730" s="83"/>
      <c r="L730" s="83"/>
      <c r="M730" s="83"/>
      <c r="N730" s="83"/>
      <c r="O730" s="7"/>
      <c r="P730" s="7"/>
      <c r="Q730" s="83"/>
    </row>
    <row r="731" spans="1:17" ht="12.75" customHeight="1" x14ac:dyDescent="0.25">
      <c r="A731" s="441"/>
      <c r="B731" s="83"/>
      <c r="C731" s="83"/>
      <c r="D731" s="83"/>
      <c r="E731" s="441"/>
      <c r="F731" s="441"/>
      <c r="G731" s="83"/>
      <c r="H731" s="83"/>
      <c r="I731" s="83"/>
      <c r="J731" s="83"/>
      <c r="K731" s="83"/>
      <c r="L731" s="83"/>
      <c r="M731" s="83"/>
      <c r="N731" s="83"/>
      <c r="O731" s="7"/>
      <c r="P731" s="7"/>
      <c r="Q731" s="83"/>
    </row>
    <row r="732" spans="1:17" ht="12.75" customHeight="1" x14ac:dyDescent="0.25">
      <c r="A732" s="441"/>
      <c r="B732" s="83"/>
      <c r="C732" s="83"/>
      <c r="D732" s="83"/>
      <c r="E732" s="441"/>
      <c r="F732" s="441"/>
      <c r="G732" s="83"/>
      <c r="H732" s="83"/>
      <c r="I732" s="83"/>
      <c r="J732" s="83"/>
      <c r="K732" s="83"/>
      <c r="L732" s="83"/>
      <c r="M732" s="83"/>
      <c r="N732" s="83"/>
      <c r="O732" s="7"/>
      <c r="P732" s="7"/>
      <c r="Q732" s="83"/>
    </row>
    <row r="733" spans="1:17" ht="12.75" customHeight="1" x14ac:dyDescent="0.25">
      <c r="A733" s="441"/>
      <c r="B733" s="83"/>
      <c r="C733" s="83"/>
      <c r="D733" s="83"/>
      <c r="E733" s="441"/>
      <c r="F733" s="441"/>
      <c r="G733" s="83"/>
      <c r="H733" s="83"/>
      <c r="I733" s="83"/>
      <c r="J733" s="83"/>
      <c r="K733" s="83"/>
      <c r="L733" s="83"/>
      <c r="M733" s="83"/>
      <c r="N733" s="83"/>
      <c r="O733" s="7"/>
      <c r="P733" s="7"/>
      <c r="Q733" s="83"/>
    </row>
    <row r="734" spans="1:17" ht="12.75" customHeight="1" x14ac:dyDescent="0.25">
      <c r="A734" s="441"/>
      <c r="B734" s="83"/>
      <c r="C734" s="83"/>
      <c r="D734" s="83"/>
      <c r="E734" s="441"/>
      <c r="F734" s="441"/>
      <c r="G734" s="83"/>
      <c r="H734" s="83"/>
      <c r="I734" s="83"/>
      <c r="J734" s="83"/>
      <c r="K734" s="83"/>
      <c r="L734" s="83"/>
      <c r="M734" s="83"/>
      <c r="N734" s="83"/>
      <c r="O734" s="7"/>
      <c r="P734" s="7"/>
      <c r="Q734" s="83"/>
    </row>
    <row r="735" spans="1:17" ht="12.75" customHeight="1" x14ac:dyDescent="0.25">
      <c r="A735" s="441"/>
      <c r="B735" s="83"/>
      <c r="C735" s="83"/>
      <c r="D735" s="83"/>
      <c r="E735" s="441"/>
      <c r="F735" s="441"/>
      <c r="G735" s="83"/>
      <c r="H735" s="83"/>
      <c r="I735" s="83"/>
      <c r="J735" s="83"/>
      <c r="K735" s="83"/>
      <c r="L735" s="83"/>
      <c r="M735" s="83"/>
      <c r="N735" s="83"/>
      <c r="O735" s="7"/>
      <c r="P735" s="7"/>
      <c r="Q735" s="83"/>
    </row>
    <row r="736" spans="1:17" ht="12.75" customHeight="1" x14ac:dyDescent="0.25">
      <c r="A736" s="441"/>
      <c r="B736" s="83"/>
      <c r="C736" s="83"/>
      <c r="D736" s="83"/>
      <c r="E736" s="441"/>
      <c r="F736" s="441"/>
      <c r="G736" s="83"/>
      <c r="H736" s="83"/>
      <c r="I736" s="83"/>
      <c r="J736" s="83"/>
      <c r="K736" s="83"/>
      <c r="L736" s="83"/>
      <c r="M736" s="83"/>
      <c r="N736" s="83"/>
      <c r="O736" s="7"/>
      <c r="P736" s="7"/>
      <c r="Q736" s="83"/>
    </row>
    <row r="737" spans="1:17" ht="12.75" customHeight="1" x14ac:dyDescent="0.25">
      <c r="A737" s="441"/>
      <c r="B737" s="83"/>
      <c r="C737" s="83"/>
      <c r="D737" s="83"/>
      <c r="E737" s="441"/>
      <c r="F737" s="441"/>
      <c r="G737" s="83"/>
      <c r="H737" s="83"/>
      <c r="I737" s="83"/>
      <c r="J737" s="83"/>
      <c r="K737" s="83"/>
      <c r="L737" s="83"/>
      <c r="M737" s="83"/>
      <c r="N737" s="83"/>
      <c r="O737" s="7"/>
      <c r="P737" s="7"/>
      <c r="Q737" s="83"/>
    </row>
    <row r="738" spans="1:17" ht="12.75" customHeight="1" x14ac:dyDescent="0.25">
      <c r="A738" s="441"/>
      <c r="B738" s="83"/>
      <c r="C738" s="83"/>
      <c r="D738" s="83"/>
      <c r="E738" s="441"/>
      <c r="F738" s="441"/>
      <c r="G738" s="83"/>
      <c r="H738" s="83"/>
      <c r="I738" s="83"/>
      <c r="J738" s="83"/>
      <c r="K738" s="83"/>
      <c r="L738" s="83"/>
      <c r="M738" s="83"/>
      <c r="N738" s="83"/>
      <c r="O738" s="7"/>
      <c r="P738" s="7"/>
      <c r="Q738" s="83"/>
    </row>
    <row r="739" spans="1:17" ht="12.75" customHeight="1" x14ac:dyDescent="0.25">
      <c r="A739" s="441"/>
      <c r="B739" s="83"/>
      <c r="C739" s="83"/>
      <c r="D739" s="83"/>
      <c r="E739" s="441"/>
      <c r="F739" s="441"/>
      <c r="G739" s="83"/>
      <c r="H739" s="83"/>
      <c r="I739" s="83"/>
      <c r="J739" s="83"/>
      <c r="K739" s="83"/>
      <c r="L739" s="83"/>
      <c r="M739" s="83"/>
      <c r="N739" s="83"/>
      <c r="O739" s="7"/>
      <c r="P739" s="7"/>
      <c r="Q739" s="83"/>
    </row>
    <row r="740" spans="1:17" ht="12.75" customHeight="1" x14ac:dyDescent="0.25">
      <c r="A740" s="441"/>
      <c r="B740" s="83"/>
      <c r="C740" s="83"/>
      <c r="D740" s="83"/>
      <c r="E740" s="441"/>
      <c r="F740" s="441"/>
      <c r="G740" s="83"/>
      <c r="H740" s="83"/>
      <c r="I740" s="83"/>
      <c r="J740" s="83"/>
      <c r="K740" s="83"/>
      <c r="L740" s="83"/>
      <c r="M740" s="83"/>
      <c r="N740" s="83"/>
      <c r="O740" s="7"/>
      <c r="P740" s="7"/>
      <c r="Q740" s="83"/>
    </row>
    <row r="741" spans="1:17" ht="12.75" customHeight="1" x14ac:dyDescent="0.25">
      <c r="A741" s="441"/>
      <c r="B741" s="83"/>
      <c r="C741" s="83"/>
      <c r="D741" s="83"/>
      <c r="E741" s="441"/>
      <c r="F741" s="441"/>
      <c r="G741" s="83"/>
      <c r="H741" s="83"/>
      <c r="I741" s="83"/>
      <c r="J741" s="83"/>
      <c r="K741" s="83"/>
      <c r="L741" s="83"/>
      <c r="M741" s="83"/>
      <c r="N741" s="83"/>
      <c r="O741" s="7"/>
      <c r="P741" s="7"/>
      <c r="Q741" s="83"/>
    </row>
    <row r="742" spans="1:17" ht="12.75" customHeight="1" x14ac:dyDescent="0.25">
      <c r="A742" s="441"/>
      <c r="B742" s="83"/>
      <c r="C742" s="83"/>
      <c r="D742" s="83"/>
      <c r="E742" s="441"/>
      <c r="F742" s="441"/>
      <c r="G742" s="83"/>
      <c r="H742" s="83"/>
      <c r="I742" s="83"/>
      <c r="J742" s="83"/>
      <c r="K742" s="83"/>
      <c r="L742" s="83"/>
      <c r="M742" s="83"/>
      <c r="N742" s="83"/>
      <c r="O742" s="7"/>
      <c r="P742" s="7"/>
      <c r="Q742" s="83"/>
    </row>
    <row r="743" spans="1:17" ht="12.75" customHeight="1" x14ac:dyDescent="0.25">
      <c r="A743" s="441"/>
      <c r="B743" s="83"/>
      <c r="C743" s="83"/>
      <c r="D743" s="83"/>
      <c r="E743" s="441"/>
      <c r="F743" s="441"/>
      <c r="G743" s="83"/>
      <c r="H743" s="83"/>
      <c r="I743" s="83"/>
      <c r="J743" s="83"/>
      <c r="K743" s="83"/>
      <c r="L743" s="83"/>
      <c r="M743" s="83"/>
      <c r="N743" s="83"/>
      <c r="O743" s="7"/>
      <c r="P743" s="7"/>
      <c r="Q743" s="83"/>
    </row>
    <row r="744" spans="1:17" ht="12.75" customHeight="1" x14ac:dyDescent="0.25">
      <c r="A744" s="441"/>
      <c r="B744" s="83"/>
      <c r="C744" s="83"/>
      <c r="D744" s="83"/>
      <c r="E744" s="441"/>
      <c r="F744" s="441"/>
      <c r="G744" s="83"/>
      <c r="H744" s="83"/>
      <c r="I744" s="83"/>
      <c r="J744" s="83"/>
      <c r="K744" s="83"/>
      <c r="L744" s="83"/>
      <c r="M744" s="83"/>
      <c r="N744" s="83"/>
      <c r="O744" s="7"/>
      <c r="P744" s="7"/>
      <c r="Q744" s="83"/>
    </row>
    <row r="745" spans="1:17" ht="12.75" customHeight="1" x14ac:dyDescent="0.25">
      <c r="A745" s="441"/>
      <c r="B745" s="83"/>
      <c r="C745" s="83"/>
      <c r="D745" s="83"/>
      <c r="E745" s="441"/>
      <c r="F745" s="441"/>
      <c r="G745" s="83"/>
      <c r="H745" s="83"/>
      <c r="I745" s="83"/>
      <c r="J745" s="83"/>
      <c r="K745" s="83"/>
      <c r="L745" s="83"/>
      <c r="M745" s="83"/>
      <c r="N745" s="83"/>
      <c r="O745" s="7"/>
      <c r="P745" s="7"/>
      <c r="Q745" s="83"/>
    </row>
    <row r="746" spans="1:17" ht="12.75" customHeight="1" x14ac:dyDescent="0.25">
      <c r="A746" s="441"/>
      <c r="B746" s="83"/>
      <c r="C746" s="83"/>
      <c r="D746" s="83"/>
      <c r="E746" s="441"/>
      <c r="F746" s="441"/>
      <c r="G746" s="83"/>
      <c r="H746" s="83"/>
      <c r="I746" s="83"/>
      <c r="J746" s="83"/>
      <c r="K746" s="83"/>
      <c r="L746" s="83"/>
      <c r="M746" s="83"/>
      <c r="N746" s="83"/>
      <c r="O746" s="7"/>
      <c r="P746" s="7"/>
      <c r="Q746" s="83"/>
    </row>
    <row r="747" spans="1:17" ht="12.75" customHeight="1" x14ac:dyDescent="0.25">
      <c r="A747" s="441"/>
      <c r="B747" s="83"/>
      <c r="C747" s="83"/>
      <c r="D747" s="83"/>
      <c r="E747" s="441"/>
      <c r="F747" s="441"/>
      <c r="G747" s="83"/>
      <c r="H747" s="83"/>
      <c r="I747" s="83"/>
      <c r="J747" s="83"/>
      <c r="K747" s="83"/>
      <c r="L747" s="83"/>
      <c r="M747" s="83"/>
      <c r="N747" s="83"/>
      <c r="O747" s="7"/>
      <c r="P747" s="7"/>
      <c r="Q747" s="83"/>
    </row>
    <row r="748" spans="1:17" ht="12.75" customHeight="1" x14ac:dyDescent="0.25">
      <c r="A748" s="441"/>
      <c r="B748" s="83"/>
      <c r="C748" s="83"/>
      <c r="D748" s="83"/>
      <c r="E748" s="441"/>
      <c r="F748" s="441"/>
      <c r="G748" s="83"/>
      <c r="H748" s="83"/>
      <c r="I748" s="83"/>
      <c r="J748" s="83"/>
      <c r="K748" s="83"/>
      <c r="L748" s="83"/>
      <c r="M748" s="83"/>
      <c r="N748" s="83"/>
      <c r="O748" s="7"/>
      <c r="P748" s="7"/>
      <c r="Q748" s="83"/>
    </row>
    <row r="749" spans="1:17" ht="12.75" customHeight="1" x14ac:dyDescent="0.25">
      <c r="A749" s="441"/>
      <c r="B749" s="83"/>
      <c r="C749" s="83"/>
      <c r="D749" s="83"/>
      <c r="E749" s="441"/>
      <c r="F749" s="441"/>
      <c r="G749" s="83"/>
      <c r="H749" s="83"/>
      <c r="I749" s="83"/>
      <c r="J749" s="83"/>
      <c r="K749" s="83"/>
      <c r="L749" s="83"/>
      <c r="M749" s="83"/>
      <c r="N749" s="83"/>
      <c r="O749" s="7"/>
      <c r="P749" s="7"/>
      <c r="Q749" s="83"/>
    </row>
    <row r="750" spans="1:17" ht="12.75" customHeight="1" x14ac:dyDescent="0.25">
      <c r="A750" s="441"/>
      <c r="B750" s="83"/>
      <c r="C750" s="83"/>
      <c r="D750" s="83"/>
      <c r="E750" s="441"/>
      <c r="F750" s="441"/>
      <c r="G750" s="83"/>
      <c r="H750" s="83"/>
      <c r="I750" s="83"/>
      <c r="J750" s="83"/>
      <c r="K750" s="83"/>
      <c r="L750" s="83"/>
      <c r="M750" s="83"/>
      <c r="N750" s="83"/>
      <c r="O750" s="7"/>
      <c r="P750" s="7"/>
      <c r="Q750" s="83"/>
    </row>
    <row r="751" spans="1:17" ht="12.75" customHeight="1" x14ac:dyDescent="0.25">
      <c r="A751" s="441"/>
      <c r="B751" s="83"/>
      <c r="C751" s="83"/>
      <c r="D751" s="83"/>
      <c r="E751" s="441"/>
      <c r="F751" s="441"/>
      <c r="G751" s="83"/>
      <c r="H751" s="83"/>
      <c r="I751" s="83"/>
      <c r="J751" s="83"/>
      <c r="K751" s="83"/>
      <c r="L751" s="83"/>
      <c r="M751" s="83"/>
      <c r="N751" s="83"/>
      <c r="O751" s="7"/>
      <c r="P751" s="7"/>
      <c r="Q751" s="83"/>
    </row>
    <row r="752" spans="1:17" ht="12.75" customHeight="1" x14ac:dyDescent="0.25">
      <c r="A752" s="441"/>
      <c r="B752" s="83"/>
      <c r="C752" s="83"/>
      <c r="D752" s="83"/>
      <c r="E752" s="441"/>
      <c r="F752" s="441"/>
      <c r="G752" s="83"/>
      <c r="H752" s="83"/>
      <c r="I752" s="83"/>
      <c r="J752" s="83"/>
      <c r="K752" s="83"/>
      <c r="L752" s="83"/>
      <c r="M752" s="83"/>
      <c r="N752" s="83"/>
      <c r="O752" s="7"/>
      <c r="P752" s="7"/>
      <c r="Q752" s="83"/>
    </row>
    <row r="753" spans="1:17" ht="12.75" customHeight="1" x14ac:dyDescent="0.25">
      <c r="A753" s="441"/>
      <c r="B753" s="83"/>
      <c r="C753" s="83"/>
      <c r="D753" s="83"/>
      <c r="E753" s="441"/>
      <c r="F753" s="441"/>
      <c r="G753" s="83"/>
      <c r="H753" s="83"/>
      <c r="I753" s="83"/>
      <c r="J753" s="83"/>
      <c r="K753" s="83"/>
      <c r="L753" s="83"/>
      <c r="M753" s="83"/>
      <c r="N753" s="83"/>
      <c r="O753" s="7"/>
      <c r="P753" s="7"/>
      <c r="Q753" s="83"/>
    </row>
    <row r="754" spans="1:17" ht="12.75" customHeight="1" x14ac:dyDescent="0.25">
      <c r="A754" s="441"/>
      <c r="B754" s="83"/>
      <c r="C754" s="83"/>
      <c r="D754" s="83"/>
      <c r="E754" s="441"/>
      <c r="F754" s="441"/>
      <c r="G754" s="83"/>
      <c r="H754" s="83"/>
      <c r="I754" s="83"/>
      <c r="J754" s="83"/>
      <c r="K754" s="83"/>
      <c r="L754" s="83"/>
      <c r="M754" s="83"/>
      <c r="N754" s="83"/>
      <c r="O754" s="7"/>
      <c r="P754" s="7"/>
      <c r="Q754" s="83"/>
    </row>
    <row r="755" spans="1:17" ht="12.75" customHeight="1" x14ac:dyDescent="0.25">
      <c r="A755" s="441"/>
      <c r="B755" s="83"/>
      <c r="C755" s="83"/>
      <c r="D755" s="83"/>
      <c r="E755" s="441"/>
      <c r="F755" s="441"/>
      <c r="G755" s="83"/>
      <c r="H755" s="83"/>
      <c r="I755" s="83"/>
      <c r="J755" s="83"/>
      <c r="K755" s="83"/>
      <c r="L755" s="83"/>
      <c r="M755" s="83"/>
      <c r="N755" s="83"/>
      <c r="O755" s="7"/>
      <c r="P755" s="7"/>
      <c r="Q755" s="83"/>
    </row>
    <row r="756" spans="1:17" ht="12.75" customHeight="1" x14ac:dyDescent="0.25">
      <c r="A756" s="441"/>
      <c r="B756" s="83"/>
      <c r="C756" s="83"/>
      <c r="D756" s="83"/>
      <c r="E756" s="441"/>
      <c r="F756" s="441"/>
      <c r="G756" s="83"/>
      <c r="H756" s="83"/>
      <c r="I756" s="83"/>
      <c r="J756" s="83"/>
      <c r="K756" s="83"/>
      <c r="L756" s="83"/>
      <c r="M756" s="83"/>
      <c r="N756" s="83"/>
      <c r="O756" s="7"/>
      <c r="P756" s="7"/>
      <c r="Q756" s="83"/>
    </row>
    <row r="757" spans="1:17" ht="12.75" customHeight="1" x14ac:dyDescent="0.25">
      <c r="A757" s="441"/>
      <c r="B757" s="83"/>
      <c r="C757" s="83"/>
      <c r="D757" s="83"/>
      <c r="E757" s="441"/>
      <c r="F757" s="441"/>
      <c r="G757" s="83"/>
      <c r="H757" s="83"/>
      <c r="I757" s="83"/>
      <c r="J757" s="83"/>
      <c r="K757" s="83"/>
      <c r="L757" s="83"/>
      <c r="M757" s="83"/>
      <c r="N757" s="83"/>
      <c r="O757" s="7"/>
      <c r="P757" s="7"/>
      <c r="Q757" s="83"/>
    </row>
    <row r="758" spans="1:17" ht="12.75" customHeight="1" x14ac:dyDescent="0.25">
      <c r="A758" s="441"/>
      <c r="B758" s="83"/>
      <c r="C758" s="83"/>
      <c r="D758" s="83"/>
      <c r="E758" s="441"/>
      <c r="F758" s="441"/>
      <c r="G758" s="83"/>
      <c r="H758" s="83"/>
      <c r="I758" s="83"/>
      <c r="J758" s="83"/>
      <c r="K758" s="83"/>
      <c r="L758" s="83"/>
      <c r="M758" s="83"/>
      <c r="N758" s="83"/>
      <c r="O758" s="7"/>
      <c r="P758" s="7"/>
      <c r="Q758" s="83"/>
    </row>
    <row r="759" spans="1:17" ht="12.75" customHeight="1" x14ac:dyDescent="0.25">
      <c r="A759" s="441"/>
      <c r="B759" s="83"/>
      <c r="C759" s="83"/>
      <c r="D759" s="83"/>
      <c r="E759" s="441"/>
      <c r="F759" s="441"/>
      <c r="G759" s="83"/>
      <c r="H759" s="83"/>
      <c r="I759" s="83"/>
      <c r="J759" s="83"/>
      <c r="K759" s="83"/>
      <c r="L759" s="83"/>
      <c r="M759" s="83"/>
      <c r="N759" s="83"/>
      <c r="O759" s="7"/>
      <c r="P759" s="7"/>
      <c r="Q759" s="83"/>
    </row>
    <row r="760" spans="1:17" ht="12.75" customHeight="1" x14ac:dyDescent="0.25">
      <c r="A760" s="441"/>
      <c r="B760" s="83"/>
      <c r="C760" s="83"/>
      <c r="D760" s="83"/>
      <c r="E760" s="441"/>
      <c r="F760" s="441"/>
      <c r="G760" s="83"/>
      <c r="H760" s="83"/>
      <c r="I760" s="83"/>
      <c r="J760" s="83"/>
      <c r="K760" s="83"/>
      <c r="L760" s="83"/>
      <c r="M760" s="83"/>
      <c r="N760" s="83"/>
      <c r="O760" s="7"/>
      <c r="P760" s="7"/>
      <c r="Q760" s="83"/>
    </row>
    <row r="761" spans="1:17" ht="12.75" customHeight="1" x14ac:dyDescent="0.25">
      <c r="A761" s="441"/>
      <c r="B761" s="83"/>
      <c r="C761" s="83"/>
      <c r="D761" s="83"/>
      <c r="E761" s="441"/>
      <c r="F761" s="441"/>
      <c r="G761" s="83"/>
      <c r="H761" s="83"/>
      <c r="I761" s="83"/>
      <c r="J761" s="83"/>
      <c r="K761" s="83"/>
      <c r="L761" s="83"/>
      <c r="M761" s="83"/>
      <c r="N761" s="83"/>
      <c r="O761" s="7"/>
      <c r="P761" s="7"/>
      <c r="Q761" s="83"/>
    </row>
    <row r="762" spans="1:17" ht="12.75" customHeight="1" x14ac:dyDescent="0.25">
      <c r="A762" s="441"/>
      <c r="B762" s="83"/>
      <c r="C762" s="83"/>
      <c r="D762" s="83"/>
      <c r="E762" s="441"/>
      <c r="F762" s="441"/>
      <c r="G762" s="83"/>
      <c r="H762" s="83"/>
      <c r="I762" s="83"/>
      <c r="J762" s="83"/>
      <c r="K762" s="83"/>
      <c r="L762" s="83"/>
      <c r="M762" s="83"/>
      <c r="N762" s="83"/>
      <c r="O762" s="7"/>
      <c r="P762" s="7"/>
      <c r="Q762" s="83"/>
    </row>
    <row r="763" spans="1:17" ht="12.75" customHeight="1" x14ac:dyDescent="0.25">
      <c r="A763" s="441"/>
      <c r="B763" s="83"/>
      <c r="C763" s="83"/>
      <c r="D763" s="83"/>
      <c r="E763" s="441"/>
      <c r="F763" s="441"/>
      <c r="G763" s="83"/>
      <c r="H763" s="83"/>
      <c r="I763" s="83"/>
      <c r="J763" s="83"/>
      <c r="K763" s="83"/>
      <c r="L763" s="83"/>
      <c r="M763" s="83"/>
      <c r="N763" s="83"/>
      <c r="O763" s="7"/>
      <c r="P763" s="7"/>
      <c r="Q763" s="83"/>
    </row>
    <row r="764" spans="1:17" ht="12.75" customHeight="1" x14ac:dyDescent="0.25">
      <c r="A764" s="441"/>
      <c r="B764" s="83"/>
      <c r="C764" s="83"/>
      <c r="D764" s="83"/>
      <c r="E764" s="441"/>
      <c r="F764" s="441"/>
      <c r="G764" s="83"/>
      <c r="H764" s="83"/>
      <c r="I764" s="83"/>
      <c r="J764" s="83"/>
      <c r="K764" s="83"/>
      <c r="L764" s="83"/>
      <c r="M764" s="83"/>
      <c r="N764" s="83"/>
      <c r="O764" s="7"/>
      <c r="P764" s="7"/>
      <c r="Q764" s="83"/>
    </row>
    <row r="765" spans="1:17" ht="12.75" customHeight="1" x14ac:dyDescent="0.25">
      <c r="A765" s="441"/>
      <c r="B765" s="83"/>
      <c r="C765" s="83"/>
      <c r="D765" s="83"/>
      <c r="E765" s="441"/>
      <c r="F765" s="441"/>
      <c r="G765" s="83"/>
      <c r="H765" s="83"/>
      <c r="I765" s="83"/>
      <c r="J765" s="83"/>
      <c r="K765" s="83"/>
      <c r="L765" s="83"/>
      <c r="M765" s="83"/>
      <c r="N765" s="83"/>
      <c r="O765" s="7"/>
      <c r="P765" s="7"/>
      <c r="Q765" s="83"/>
    </row>
    <row r="766" spans="1:17" ht="12.75" customHeight="1" x14ac:dyDescent="0.25">
      <c r="A766" s="441"/>
      <c r="B766" s="83"/>
      <c r="C766" s="83"/>
      <c r="D766" s="83"/>
      <c r="E766" s="441"/>
      <c r="F766" s="441"/>
      <c r="G766" s="83"/>
      <c r="H766" s="83"/>
      <c r="I766" s="83"/>
      <c r="J766" s="83"/>
      <c r="K766" s="83"/>
      <c r="L766" s="83"/>
      <c r="M766" s="83"/>
      <c r="N766" s="83"/>
      <c r="O766" s="7"/>
      <c r="P766" s="7"/>
      <c r="Q766" s="83"/>
    </row>
    <row r="767" spans="1:17" ht="12.75" customHeight="1" x14ac:dyDescent="0.25">
      <c r="A767" s="441"/>
      <c r="B767" s="83"/>
      <c r="C767" s="83"/>
      <c r="D767" s="83"/>
      <c r="E767" s="441"/>
      <c r="F767" s="441"/>
      <c r="G767" s="83"/>
      <c r="H767" s="83"/>
      <c r="I767" s="83"/>
      <c r="J767" s="83"/>
      <c r="K767" s="83"/>
      <c r="L767" s="83"/>
      <c r="M767" s="83"/>
      <c r="N767" s="83"/>
      <c r="O767" s="7"/>
      <c r="P767" s="7"/>
      <c r="Q767" s="83"/>
    </row>
    <row r="768" spans="1:17" ht="12.75" customHeight="1" x14ac:dyDescent="0.25">
      <c r="A768" s="441"/>
      <c r="B768" s="83"/>
      <c r="C768" s="83"/>
      <c r="D768" s="83"/>
      <c r="E768" s="441"/>
      <c r="F768" s="441"/>
      <c r="G768" s="83"/>
      <c r="H768" s="83"/>
      <c r="I768" s="83"/>
      <c r="J768" s="83"/>
      <c r="K768" s="83"/>
      <c r="L768" s="83"/>
      <c r="M768" s="83"/>
      <c r="N768" s="83"/>
      <c r="O768" s="7"/>
      <c r="P768" s="7"/>
      <c r="Q768" s="83"/>
    </row>
    <row r="769" spans="1:17" ht="12.75" customHeight="1" x14ac:dyDescent="0.25">
      <c r="A769" s="441"/>
      <c r="B769" s="83"/>
      <c r="C769" s="83"/>
      <c r="D769" s="83"/>
      <c r="E769" s="441"/>
      <c r="F769" s="441"/>
      <c r="G769" s="83"/>
      <c r="H769" s="83"/>
      <c r="I769" s="83"/>
      <c r="J769" s="83"/>
      <c r="K769" s="83"/>
      <c r="L769" s="83"/>
      <c r="M769" s="83"/>
      <c r="N769" s="83"/>
      <c r="O769" s="7"/>
      <c r="P769" s="7"/>
      <c r="Q769" s="83"/>
    </row>
    <row r="770" spans="1:17" ht="12.75" customHeight="1" x14ac:dyDescent="0.25">
      <c r="A770" s="441"/>
      <c r="B770" s="83"/>
      <c r="C770" s="83"/>
      <c r="D770" s="83"/>
      <c r="E770" s="441"/>
      <c r="F770" s="441"/>
      <c r="G770" s="83"/>
      <c r="H770" s="83"/>
      <c r="I770" s="83"/>
      <c r="J770" s="83"/>
      <c r="K770" s="83"/>
      <c r="L770" s="83"/>
      <c r="M770" s="83"/>
      <c r="N770" s="83"/>
      <c r="O770" s="7"/>
      <c r="P770" s="7"/>
      <c r="Q770" s="83"/>
    </row>
    <row r="771" spans="1:17" ht="12.75" customHeight="1" x14ac:dyDescent="0.25">
      <c r="A771" s="441"/>
      <c r="B771" s="83"/>
      <c r="C771" s="83"/>
      <c r="D771" s="83"/>
      <c r="E771" s="441"/>
      <c r="F771" s="441"/>
      <c r="G771" s="83"/>
      <c r="H771" s="83"/>
      <c r="I771" s="83"/>
      <c r="J771" s="83"/>
      <c r="K771" s="83"/>
      <c r="L771" s="83"/>
      <c r="M771" s="83"/>
      <c r="N771" s="83"/>
      <c r="O771" s="7"/>
      <c r="P771" s="7"/>
      <c r="Q771" s="83"/>
    </row>
    <row r="772" spans="1:17" ht="12.75" customHeight="1" x14ac:dyDescent="0.25">
      <c r="A772" s="441"/>
      <c r="B772" s="83"/>
      <c r="C772" s="83"/>
      <c r="D772" s="83"/>
      <c r="E772" s="441"/>
      <c r="F772" s="441"/>
      <c r="G772" s="83"/>
      <c r="H772" s="83"/>
      <c r="I772" s="83"/>
      <c r="J772" s="83"/>
      <c r="K772" s="83"/>
      <c r="L772" s="83"/>
      <c r="M772" s="83"/>
      <c r="N772" s="83"/>
      <c r="O772" s="7"/>
      <c r="P772" s="7"/>
      <c r="Q772" s="83"/>
    </row>
    <row r="773" spans="1:17" ht="12.75" customHeight="1" x14ac:dyDescent="0.25">
      <c r="A773" s="441"/>
      <c r="B773" s="83"/>
      <c r="C773" s="83"/>
      <c r="D773" s="83"/>
      <c r="E773" s="441"/>
      <c r="F773" s="441"/>
      <c r="G773" s="83"/>
      <c r="H773" s="83"/>
      <c r="I773" s="83"/>
      <c r="J773" s="83"/>
      <c r="K773" s="83"/>
      <c r="L773" s="83"/>
      <c r="M773" s="83"/>
      <c r="N773" s="83"/>
      <c r="O773" s="7"/>
      <c r="P773" s="7"/>
      <c r="Q773" s="83"/>
    </row>
    <row r="774" spans="1:17" ht="12.75" customHeight="1" x14ac:dyDescent="0.25">
      <c r="A774" s="441"/>
      <c r="B774" s="83"/>
      <c r="C774" s="83"/>
      <c r="D774" s="83"/>
      <c r="E774" s="441"/>
      <c r="F774" s="441"/>
      <c r="G774" s="83"/>
      <c r="H774" s="83"/>
      <c r="I774" s="83"/>
      <c r="J774" s="83"/>
      <c r="K774" s="83"/>
      <c r="L774" s="83"/>
      <c r="M774" s="83"/>
      <c r="N774" s="83"/>
      <c r="O774" s="7"/>
      <c r="P774" s="7"/>
      <c r="Q774" s="83"/>
    </row>
    <row r="775" spans="1:17" ht="12.75" customHeight="1" x14ac:dyDescent="0.25">
      <c r="A775" s="441"/>
      <c r="B775" s="83"/>
      <c r="C775" s="83"/>
      <c r="D775" s="83"/>
      <c r="E775" s="441"/>
      <c r="F775" s="441"/>
      <c r="G775" s="83"/>
      <c r="H775" s="83"/>
      <c r="I775" s="83"/>
      <c r="J775" s="83"/>
      <c r="K775" s="83"/>
      <c r="L775" s="83"/>
      <c r="M775" s="83"/>
      <c r="N775" s="83"/>
      <c r="O775" s="7"/>
      <c r="P775" s="7"/>
      <c r="Q775" s="83"/>
    </row>
    <row r="776" spans="1:17" ht="12.75" customHeight="1" x14ac:dyDescent="0.25">
      <c r="A776" s="441"/>
      <c r="B776" s="83"/>
      <c r="C776" s="83"/>
      <c r="D776" s="83"/>
      <c r="E776" s="441"/>
      <c r="F776" s="441"/>
      <c r="G776" s="83"/>
      <c r="H776" s="83"/>
      <c r="I776" s="83"/>
      <c r="J776" s="83"/>
      <c r="K776" s="83"/>
      <c r="L776" s="83"/>
      <c r="M776" s="83"/>
      <c r="N776" s="83"/>
      <c r="O776" s="7"/>
      <c r="P776" s="7"/>
      <c r="Q776" s="83"/>
    </row>
    <row r="777" spans="1:17" ht="12.75" customHeight="1" x14ac:dyDescent="0.25">
      <c r="A777" s="441"/>
      <c r="B777" s="83"/>
      <c r="C777" s="83"/>
      <c r="D777" s="83"/>
      <c r="E777" s="441"/>
      <c r="F777" s="441"/>
      <c r="G777" s="83"/>
      <c r="H777" s="83"/>
      <c r="I777" s="83"/>
      <c r="J777" s="83"/>
      <c r="K777" s="83"/>
      <c r="L777" s="83"/>
      <c r="M777" s="83"/>
      <c r="N777" s="83"/>
      <c r="O777" s="7"/>
      <c r="P777" s="7"/>
      <c r="Q777" s="83"/>
    </row>
    <row r="778" spans="1:17" ht="12.75" customHeight="1" x14ac:dyDescent="0.25">
      <c r="A778" s="441"/>
      <c r="B778" s="83"/>
      <c r="C778" s="83"/>
      <c r="D778" s="83"/>
      <c r="E778" s="441"/>
      <c r="F778" s="441"/>
      <c r="G778" s="83"/>
      <c r="H778" s="83"/>
      <c r="I778" s="83"/>
      <c r="J778" s="83"/>
      <c r="K778" s="83"/>
      <c r="L778" s="83"/>
      <c r="M778" s="83"/>
      <c r="N778" s="83"/>
      <c r="O778" s="7"/>
      <c r="P778" s="7"/>
      <c r="Q778" s="83"/>
    </row>
    <row r="779" spans="1:17" ht="12.75" customHeight="1" x14ac:dyDescent="0.25">
      <c r="A779" s="441"/>
      <c r="B779" s="83"/>
      <c r="C779" s="83"/>
      <c r="D779" s="83"/>
      <c r="E779" s="441"/>
      <c r="F779" s="441"/>
      <c r="G779" s="83"/>
      <c r="H779" s="83"/>
      <c r="I779" s="83"/>
      <c r="J779" s="83"/>
      <c r="K779" s="83"/>
      <c r="L779" s="83"/>
      <c r="M779" s="83"/>
      <c r="N779" s="83"/>
      <c r="O779" s="7"/>
      <c r="P779" s="7"/>
      <c r="Q779" s="83"/>
    </row>
    <row r="780" spans="1:17" ht="12.75" customHeight="1" x14ac:dyDescent="0.25">
      <c r="A780" s="441"/>
      <c r="B780" s="83"/>
      <c r="C780" s="83"/>
      <c r="D780" s="83"/>
      <c r="E780" s="441"/>
      <c r="F780" s="441"/>
      <c r="G780" s="83"/>
      <c r="H780" s="83"/>
      <c r="I780" s="83"/>
      <c r="J780" s="83"/>
      <c r="K780" s="83"/>
      <c r="L780" s="83"/>
      <c r="M780" s="83"/>
      <c r="N780" s="83"/>
      <c r="O780" s="7"/>
      <c r="P780" s="7"/>
      <c r="Q780" s="83"/>
    </row>
    <row r="781" spans="1:17" ht="12.75" customHeight="1" x14ac:dyDescent="0.25">
      <c r="A781" s="441"/>
      <c r="B781" s="83"/>
      <c r="C781" s="83"/>
      <c r="D781" s="83"/>
      <c r="E781" s="441"/>
      <c r="F781" s="441"/>
      <c r="G781" s="83"/>
      <c r="H781" s="83"/>
      <c r="I781" s="83"/>
      <c r="J781" s="83"/>
      <c r="K781" s="83"/>
      <c r="L781" s="83"/>
      <c r="M781" s="83"/>
      <c r="N781" s="83"/>
      <c r="O781" s="7"/>
      <c r="P781" s="7"/>
      <c r="Q781" s="83"/>
    </row>
    <row r="782" spans="1:17" ht="12.75" customHeight="1" x14ac:dyDescent="0.25">
      <c r="A782" s="441"/>
      <c r="B782" s="83"/>
      <c r="C782" s="83"/>
      <c r="D782" s="83"/>
      <c r="E782" s="441"/>
      <c r="F782" s="441"/>
      <c r="G782" s="83"/>
      <c r="H782" s="83"/>
      <c r="I782" s="83"/>
      <c r="J782" s="83"/>
      <c r="K782" s="83"/>
      <c r="L782" s="83"/>
      <c r="M782" s="83"/>
      <c r="N782" s="83"/>
      <c r="O782" s="7"/>
      <c r="P782" s="7"/>
      <c r="Q782" s="83"/>
    </row>
    <row r="783" spans="1:17" ht="12.75" customHeight="1" x14ac:dyDescent="0.25">
      <c r="A783" s="441"/>
      <c r="B783" s="83"/>
      <c r="C783" s="83"/>
      <c r="D783" s="83"/>
      <c r="E783" s="441"/>
      <c r="F783" s="441"/>
      <c r="G783" s="83"/>
      <c r="H783" s="83"/>
      <c r="I783" s="83"/>
      <c r="J783" s="83"/>
      <c r="K783" s="83"/>
      <c r="L783" s="83"/>
      <c r="M783" s="83"/>
      <c r="N783" s="83"/>
      <c r="O783" s="7"/>
      <c r="P783" s="7"/>
      <c r="Q783" s="83"/>
    </row>
    <row r="784" spans="1:17" ht="12.75" customHeight="1" x14ac:dyDescent="0.25">
      <c r="A784" s="441"/>
      <c r="B784" s="83"/>
      <c r="C784" s="83"/>
      <c r="D784" s="83"/>
      <c r="E784" s="441"/>
      <c r="F784" s="441"/>
      <c r="G784" s="83"/>
      <c r="H784" s="83"/>
      <c r="I784" s="83"/>
      <c r="J784" s="83"/>
      <c r="K784" s="83"/>
      <c r="L784" s="83"/>
      <c r="M784" s="83"/>
      <c r="N784" s="83"/>
      <c r="O784" s="7"/>
      <c r="P784" s="7"/>
      <c r="Q784" s="83"/>
    </row>
    <row r="785" spans="1:17" ht="12.75" customHeight="1" x14ac:dyDescent="0.25">
      <c r="A785" s="441"/>
      <c r="B785" s="83"/>
      <c r="C785" s="83"/>
      <c r="D785" s="83"/>
      <c r="E785" s="441"/>
      <c r="F785" s="441"/>
      <c r="G785" s="83"/>
      <c r="H785" s="83"/>
      <c r="I785" s="83"/>
      <c r="J785" s="83"/>
      <c r="K785" s="83"/>
      <c r="L785" s="83"/>
      <c r="M785" s="83"/>
      <c r="N785" s="83"/>
      <c r="O785" s="7"/>
      <c r="P785" s="7"/>
      <c r="Q785" s="83"/>
    </row>
    <row r="786" spans="1:17" ht="12.75" customHeight="1" x14ac:dyDescent="0.25">
      <c r="A786" s="441"/>
      <c r="B786" s="83"/>
      <c r="C786" s="83"/>
      <c r="D786" s="83"/>
      <c r="E786" s="441"/>
      <c r="F786" s="441"/>
      <c r="G786" s="83"/>
      <c r="H786" s="83"/>
      <c r="I786" s="83"/>
      <c r="J786" s="83"/>
      <c r="K786" s="83"/>
      <c r="L786" s="83"/>
      <c r="M786" s="83"/>
      <c r="N786" s="83"/>
      <c r="O786" s="7"/>
      <c r="P786" s="7"/>
      <c r="Q786" s="83"/>
    </row>
    <row r="787" spans="1:17" ht="12.75" customHeight="1" x14ac:dyDescent="0.25">
      <c r="A787" s="441"/>
      <c r="B787" s="83"/>
      <c r="C787" s="83"/>
      <c r="D787" s="83"/>
      <c r="E787" s="441"/>
      <c r="F787" s="441"/>
      <c r="G787" s="83"/>
      <c r="H787" s="83"/>
      <c r="I787" s="83"/>
      <c r="J787" s="83"/>
      <c r="K787" s="83"/>
      <c r="L787" s="83"/>
      <c r="M787" s="83"/>
      <c r="N787" s="83"/>
      <c r="O787" s="7"/>
      <c r="P787" s="7"/>
      <c r="Q787" s="83"/>
    </row>
    <row r="788" spans="1:17" ht="12.75" customHeight="1" x14ac:dyDescent="0.25">
      <c r="A788" s="441"/>
      <c r="B788" s="83"/>
      <c r="C788" s="83"/>
      <c r="D788" s="83"/>
      <c r="E788" s="441"/>
      <c r="F788" s="441"/>
      <c r="G788" s="83"/>
      <c r="H788" s="83"/>
      <c r="I788" s="83"/>
      <c r="J788" s="83"/>
      <c r="K788" s="83"/>
      <c r="L788" s="83"/>
      <c r="M788" s="83"/>
      <c r="N788" s="83"/>
      <c r="O788" s="7"/>
      <c r="P788" s="7"/>
      <c r="Q788" s="83"/>
    </row>
    <row r="789" spans="1:17" ht="12.75" customHeight="1" x14ac:dyDescent="0.25">
      <c r="A789" s="441"/>
      <c r="B789" s="83"/>
      <c r="C789" s="83"/>
      <c r="D789" s="83"/>
      <c r="E789" s="441"/>
      <c r="F789" s="441"/>
      <c r="G789" s="83"/>
      <c r="H789" s="83"/>
      <c r="I789" s="83"/>
      <c r="J789" s="83"/>
      <c r="K789" s="83"/>
      <c r="L789" s="83"/>
      <c r="M789" s="83"/>
      <c r="N789" s="83"/>
      <c r="O789" s="7"/>
      <c r="P789" s="7"/>
      <c r="Q789" s="83"/>
    </row>
    <row r="790" spans="1:17" ht="12.75" customHeight="1" x14ac:dyDescent="0.25">
      <c r="A790" s="441"/>
      <c r="B790" s="83"/>
      <c r="C790" s="83"/>
      <c r="D790" s="83"/>
      <c r="E790" s="441"/>
      <c r="F790" s="441"/>
      <c r="G790" s="83"/>
      <c r="H790" s="83"/>
      <c r="I790" s="83"/>
      <c r="J790" s="83"/>
      <c r="K790" s="83"/>
      <c r="L790" s="83"/>
      <c r="M790" s="83"/>
      <c r="N790" s="83"/>
      <c r="O790" s="7"/>
      <c r="P790" s="7"/>
      <c r="Q790" s="83"/>
    </row>
    <row r="791" spans="1:17" ht="12.75" customHeight="1" x14ac:dyDescent="0.25">
      <c r="A791" s="441"/>
      <c r="B791" s="83"/>
      <c r="C791" s="83"/>
      <c r="D791" s="83"/>
      <c r="E791" s="441"/>
      <c r="F791" s="441"/>
      <c r="G791" s="83"/>
      <c r="H791" s="83"/>
      <c r="I791" s="83"/>
      <c r="J791" s="83"/>
      <c r="K791" s="83"/>
      <c r="L791" s="83"/>
      <c r="M791" s="83"/>
      <c r="N791" s="83"/>
      <c r="O791" s="7"/>
      <c r="P791" s="7"/>
      <c r="Q791" s="83"/>
    </row>
    <row r="792" spans="1:17" ht="12.75" customHeight="1" x14ac:dyDescent="0.25">
      <c r="A792" s="441"/>
      <c r="B792" s="83"/>
      <c r="C792" s="83"/>
      <c r="D792" s="83"/>
      <c r="E792" s="441"/>
      <c r="F792" s="441"/>
      <c r="G792" s="83"/>
      <c r="H792" s="83"/>
      <c r="I792" s="83"/>
      <c r="J792" s="83"/>
      <c r="K792" s="83"/>
      <c r="L792" s="83"/>
      <c r="M792" s="83"/>
      <c r="N792" s="83"/>
      <c r="O792" s="7"/>
      <c r="P792" s="7"/>
      <c r="Q792" s="83"/>
    </row>
    <row r="793" spans="1:17" ht="12.75" customHeight="1" x14ac:dyDescent="0.25">
      <c r="A793" s="441"/>
      <c r="B793" s="83"/>
      <c r="C793" s="83"/>
      <c r="D793" s="83"/>
      <c r="E793" s="441"/>
      <c r="F793" s="441"/>
      <c r="G793" s="83"/>
      <c r="H793" s="83"/>
      <c r="I793" s="83"/>
      <c r="J793" s="83"/>
      <c r="K793" s="83"/>
      <c r="L793" s="83"/>
      <c r="M793" s="83"/>
      <c r="N793" s="83"/>
      <c r="O793" s="7"/>
      <c r="P793" s="7"/>
      <c r="Q793" s="83"/>
    </row>
    <row r="794" spans="1:17" ht="12.75" customHeight="1" x14ac:dyDescent="0.25">
      <c r="A794" s="441"/>
      <c r="B794" s="83"/>
      <c r="C794" s="83"/>
      <c r="D794" s="83"/>
      <c r="E794" s="441"/>
      <c r="F794" s="441"/>
      <c r="G794" s="83"/>
      <c r="H794" s="83"/>
      <c r="I794" s="83"/>
      <c r="J794" s="83"/>
      <c r="K794" s="83"/>
      <c r="L794" s="83"/>
      <c r="M794" s="83"/>
      <c r="N794" s="83"/>
      <c r="O794" s="7"/>
      <c r="P794" s="7"/>
      <c r="Q794" s="83"/>
    </row>
    <row r="795" spans="1:17" ht="12.75" customHeight="1" x14ac:dyDescent="0.25">
      <c r="A795" s="441"/>
      <c r="B795" s="83"/>
      <c r="C795" s="83"/>
      <c r="D795" s="83"/>
      <c r="E795" s="441"/>
      <c r="F795" s="441"/>
      <c r="G795" s="83"/>
      <c r="H795" s="83"/>
      <c r="I795" s="83"/>
      <c r="J795" s="83"/>
      <c r="K795" s="83"/>
      <c r="L795" s="83"/>
      <c r="M795" s="83"/>
      <c r="N795" s="83"/>
      <c r="O795" s="7"/>
      <c r="P795" s="7"/>
      <c r="Q795" s="83"/>
    </row>
    <row r="796" spans="1:17" ht="12.75" customHeight="1" x14ac:dyDescent="0.25">
      <c r="A796" s="441"/>
      <c r="B796" s="83"/>
      <c r="C796" s="83"/>
      <c r="D796" s="83"/>
      <c r="E796" s="441"/>
      <c r="F796" s="441"/>
      <c r="G796" s="83"/>
      <c r="H796" s="83"/>
      <c r="I796" s="83"/>
      <c r="J796" s="83"/>
      <c r="K796" s="83"/>
      <c r="L796" s="83"/>
      <c r="M796" s="83"/>
      <c r="N796" s="83"/>
      <c r="O796" s="7"/>
      <c r="P796" s="7"/>
      <c r="Q796" s="83"/>
    </row>
    <row r="797" spans="1:17" ht="12.75" customHeight="1" x14ac:dyDescent="0.25">
      <c r="A797" s="441"/>
      <c r="B797" s="83"/>
      <c r="C797" s="83"/>
      <c r="D797" s="83"/>
      <c r="E797" s="441"/>
      <c r="F797" s="441"/>
      <c r="G797" s="83"/>
      <c r="H797" s="83"/>
      <c r="I797" s="83"/>
      <c r="J797" s="83"/>
      <c r="K797" s="83"/>
      <c r="L797" s="83"/>
      <c r="M797" s="83"/>
      <c r="N797" s="83"/>
      <c r="O797" s="7"/>
      <c r="P797" s="7"/>
      <c r="Q797" s="83"/>
    </row>
    <row r="798" spans="1:17" ht="12.75" customHeight="1" x14ac:dyDescent="0.25">
      <c r="A798" s="441"/>
      <c r="B798" s="83"/>
      <c r="C798" s="83"/>
      <c r="D798" s="83"/>
      <c r="E798" s="441"/>
      <c r="F798" s="441"/>
      <c r="G798" s="83"/>
      <c r="H798" s="83"/>
      <c r="I798" s="83"/>
      <c r="J798" s="83"/>
      <c r="K798" s="83"/>
      <c r="L798" s="83"/>
      <c r="M798" s="83"/>
      <c r="N798" s="83"/>
      <c r="O798" s="7"/>
      <c r="P798" s="7"/>
      <c r="Q798" s="83"/>
    </row>
    <row r="799" spans="1:17" ht="12.75" customHeight="1" x14ac:dyDescent="0.25">
      <c r="A799" s="441"/>
      <c r="B799" s="83"/>
      <c r="C799" s="83"/>
      <c r="D799" s="83"/>
      <c r="E799" s="441"/>
      <c r="F799" s="441"/>
      <c r="G799" s="83"/>
      <c r="H799" s="83"/>
      <c r="I799" s="83"/>
      <c r="J799" s="83"/>
      <c r="K799" s="83"/>
      <c r="L799" s="83"/>
      <c r="M799" s="83"/>
      <c r="N799" s="83"/>
      <c r="O799" s="7"/>
      <c r="P799" s="7"/>
      <c r="Q799" s="83"/>
    </row>
    <row r="800" spans="1:17" ht="12.75" customHeight="1" x14ac:dyDescent="0.25">
      <c r="A800" s="441"/>
      <c r="B800" s="83"/>
      <c r="C800" s="83"/>
      <c r="D800" s="83"/>
      <c r="E800" s="441"/>
      <c r="F800" s="441"/>
      <c r="G800" s="83"/>
      <c r="H800" s="83"/>
      <c r="I800" s="83"/>
      <c r="J800" s="83"/>
      <c r="K800" s="83"/>
      <c r="L800" s="83"/>
      <c r="M800" s="83"/>
      <c r="N800" s="83"/>
      <c r="O800" s="7"/>
      <c r="P800" s="7"/>
      <c r="Q800" s="83"/>
    </row>
    <row r="801" spans="1:17" ht="12.75" customHeight="1" x14ac:dyDescent="0.25">
      <c r="A801" s="441"/>
      <c r="B801" s="83"/>
      <c r="C801" s="83"/>
      <c r="D801" s="83"/>
      <c r="E801" s="441"/>
      <c r="F801" s="441"/>
      <c r="G801" s="83"/>
      <c r="H801" s="83"/>
      <c r="I801" s="83"/>
      <c r="J801" s="83"/>
      <c r="K801" s="83"/>
      <c r="L801" s="83"/>
      <c r="M801" s="83"/>
      <c r="N801" s="83"/>
      <c r="O801" s="7"/>
      <c r="P801" s="7"/>
      <c r="Q801" s="83"/>
    </row>
    <row r="802" spans="1:17" ht="12.75" customHeight="1" x14ac:dyDescent="0.25">
      <c r="A802" s="441"/>
      <c r="B802" s="83"/>
      <c r="C802" s="83"/>
      <c r="D802" s="83"/>
      <c r="E802" s="441"/>
      <c r="F802" s="441"/>
      <c r="G802" s="83"/>
      <c r="H802" s="83"/>
      <c r="I802" s="83"/>
      <c r="J802" s="83"/>
      <c r="K802" s="83"/>
      <c r="L802" s="83"/>
      <c r="M802" s="83"/>
      <c r="N802" s="83"/>
      <c r="O802" s="7"/>
      <c r="P802" s="7"/>
      <c r="Q802" s="83"/>
    </row>
    <row r="803" spans="1:17" ht="12.75" customHeight="1" x14ac:dyDescent="0.25">
      <c r="A803" s="441"/>
      <c r="B803" s="83"/>
      <c r="C803" s="83"/>
      <c r="D803" s="83"/>
      <c r="E803" s="441"/>
      <c r="F803" s="441"/>
      <c r="G803" s="83"/>
      <c r="H803" s="83"/>
      <c r="I803" s="83"/>
      <c r="J803" s="83"/>
      <c r="K803" s="83"/>
      <c r="L803" s="83"/>
      <c r="M803" s="83"/>
      <c r="N803" s="83"/>
      <c r="O803" s="7"/>
      <c r="P803" s="7"/>
      <c r="Q803" s="83"/>
    </row>
    <row r="804" spans="1:17" ht="12.75" customHeight="1" x14ac:dyDescent="0.25">
      <c r="A804" s="441"/>
      <c r="B804" s="83"/>
      <c r="C804" s="83"/>
      <c r="D804" s="83"/>
      <c r="E804" s="441"/>
      <c r="F804" s="441"/>
      <c r="G804" s="83"/>
      <c r="H804" s="83"/>
      <c r="I804" s="83"/>
      <c r="J804" s="83"/>
      <c r="K804" s="83"/>
      <c r="L804" s="83"/>
      <c r="M804" s="83"/>
      <c r="N804" s="83"/>
      <c r="O804" s="7"/>
      <c r="P804" s="7"/>
      <c r="Q804" s="83"/>
    </row>
    <row r="805" spans="1:17" ht="12.75" customHeight="1" x14ac:dyDescent="0.25">
      <c r="A805" s="441"/>
      <c r="B805" s="83"/>
      <c r="C805" s="83"/>
      <c r="D805" s="83"/>
      <c r="E805" s="441"/>
      <c r="F805" s="441"/>
      <c r="G805" s="83"/>
      <c r="H805" s="83"/>
      <c r="I805" s="83"/>
      <c r="J805" s="83"/>
      <c r="K805" s="83"/>
      <c r="L805" s="83"/>
      <c r="M805" s="83"/>
      <c r="N805" s="83"/>
      <c r="O805" s="7"/>
      <c r="P805" s="7"/>
      <c r="Q805" s="83"/>
    </row>
    <row r="806" spans="1:17" ht="12.75" customHeight="1" x14ac:dyDescent="0.25">
      <c r="A806" s="441"/>
      <c r="B806" s="83"/>
      <c r="C806" s="83"/>
      <c r="D806" s="83"/>
      <c r="E806" s="441"/>
      <c r="F806" s="441"/>
      <c r="G806" s="83"/>
      <c r="H806" s="83"/>
      <c r="I806" s="83"/>
      <c r="J806" s="83"/>
      <c r="K806" s="83"/>
      <c r="L806" s="83"/>
      <c r="M806" s="83"/>
      <c r="N806" s="83"/>
      <c r="O806" s="7"/>
      <c r="P806" s="7"/>
      <c r="Q806" s="83"/>
    </row>
    <row r="807" spans="1:17" ht="12.75" customHeight="1" x14ac:dyDescent="0.25">
      <c r="A807" s="441"/>
      <c r="B807" s="83"/>
      <c r="C807" s="83"/>
      <c r="D807" s="83"/>
      <c r="E807" s="441"/>
      <c r="F807" s="441"/>
      <c r="G807" s="83"/>
      <c r="H807" s="83"/>
      <c r="I807" s="83"/>
      <c r="J807" s="83"/>
      <c r="K807" s="83"/>
      <c r="L807" s="83"/>
      <c r="M807" s="83"/>
      <c r="N807" s="83"/>
      <c r="O807" s="7"/>
      <c r="P807" s="7"/>
      <c r="Q807" s="83"/>
    </row>
    <row r="808" spans="1:17" ht="12.75" customHeight="1" x14ac:dyDescent="0.25">
      <c r="A808" s="441"/>
      <c r="B808" s="83"/>
      <c r="C808" s="83"/>
      <c r="D808" s="83"/>
      <c r="E808" s="441"/>
      <c r="F808" s="441"/>
      <c r="G808" s="83"/>
      <c r="H808" s="83"/>
      <c r="I808" s="83"/>
      <c r="J808" s="83"/>
      <c r="K808" s="83"/>
      <c r="L808" s="83"/>
      <c r="M808" s="83"/>
      <c r="N808" s="83"/>
      <c r="O808" s="7"/>
      <c r="P808" s="7"/>
      <c r="Q808" s="83"/>
    </row>
    <row r="809" spans="1:17" ht="12.75" customHeight="1" x14ac:dyDescent="0.25">
      <c r="A809" s="441"/>
      <c r="B809" s="83"/>
      <c r="C809" s="83"/>
      <c r="D809" s="83"/>
      <c r="E809" s="441"/>
      <c r="F809" s="441"/>
      <c r="G809" s="83"/>
      <c r="H809" s="83"/>
      <c r="I809" s="83"/>
      <c r="J809" s="83"/>
      <c r="K809" s="83"/>
      <c r="L809" s="83"/>
      <c r="M809" s="83"/>
      <c r="N809" s="83"/>
      <c r="O809" s="7"/>
      <c r="P809" s="7"/>
      <c r="Q809" s="83"/>
    </row>
    <row r="810" spans="1:17" ht="12.75" customHeight="1" x14ac:dyDescent="0.25">
      <c r="A810" s="441"/>
      <c r="B810" s="83"/>
      <c r="C810" s="83"/>
      <c r="D810" s="83"/>
      <c r="E810" s="441"/>
      <c r="F810" s="441"/>
      <c r="G810" s="83"/>
      <c r="H810" s="83"/>
      <c r="I810" s="83"/>
      <c r="J810" s="83"/>
      <c r="K810" s="83"/>
      <c r="L810" s="83"/>
      <c r="M810" s="83"/>
      <c r="N810" s="83"/>
      <c r="O810" s="7"/>
      <c r="P810" s="7"/>
      <c r="Q810" s="83"/>
    </row>
    <row r="811" spans="1:17" ht="12.75" customHeight="1" x14ac:dyDescent="0.25">
      <c r="A811" s="441"/>
      <c r="B811" s="83"/>
      <c r="C811" s="83"/>
      <c r="D811" s="83"/>
      <c r="E811" s="441"/>
      <c r="F811" s="441"/>
      <c r="G811" s="83"/>
      <c r="H811" s="83"/>
      <c r="I811" s="83"/>
      <c r="J811" s="83"/>
      <c r="K811" s="83"/>
      <c r="L811" s="83"/>
      <c r="M811" s="83"/>
      <c r="N811" s="83"/>
      <c r="O811" s="7"/>
      <c r="P811" s="7"/>
      <c r="Q811" s="83"/>
    </row>
    <row r="812" spans="1:17" ht="12.75" customHeight="1" x14ac:dyDescent="0.25">
      <c r="A812" s="441"/>
      <c r="B812" s="83"/>
      <c r="C812" s="83"/>
      <c r="D812" s="83"/>
      <c r="E812" s="441"/>
      <c r="F812" s="441"/>
      <c r="G812" s="83"/>
      <c r="H812" s="83"/>
      <c r="I812" s="83"/>
      <c r="J812" s="83"/>
      <c r="K812" s="83"/>
      <c r="L812" s="83"/>
      <c r="M812" s="83"/>
      <c r="N812" s="83"/>
      <c r="O812" s="7"/>
      <c r="P812" s="7"/>
      <c r="Q812" s="83"/>
    </row>
    <row r="813" spans="1:17" ht="12.75" customHeight="1" x14ac:dyDescent="0.25">
      <c r="A813" s="441"/>
      <c r="B813" s="83"/>
      <c r="C813" s="83"/>
      <c r="D813" s="83"/>
      <c r="E813" s="441"/>
      <c r="F813" s="441"/>
      <c r="G813" s="83"/>
      <c r="H813" s="83"/>
      <c r="I813" s="83"/>
      <c r="J813" s="83"/>
      <c r="K813" s="83"/>
      <c r="L813" s="83"/>
      <c r="M813" s="83"/>
      <c r="N813" s="83"/>
      <c r="O813" s="7"/>
      <c r="P813" s="7"/>
      <c r="Q813" s="83"/>
    </row>
    <row r="814" spans="1:17" ht="12.75" customHeight="1" x14ac:dyDescent="0.25">
      <c r="A814" s="441"/>
      <c r="B814" s="83"/>
      <c r="C814" s="83"/>
      <c r="D814" s="83"/>
      <c r="E814" s="441"/>
      <c r="F814" s="441"/>
      <c r="G814" s="83"/>
      <c r="H814" s="83"/>
      <c r="I814" s="83"/>
      <c r="J814" s="83"/>
      <c r="K814" s="83"/>
      <c r="L814" s="83"/>
      <c r="M814" s="83"/>
      <c r="N814" s="83"/>
      <c r="O814" s="7"/>
      <c r="P814" s="7"/>
      <c r="Q814" s="83"/>
    </row>
    <row r="815" spans="1:17" ht="12.75" customHeight="1" x14ac:dyDescent="0.25">
      <c r="A815" s="441"/>
      <c r="B815" s="83"/>
      <c r="C815" s="83"/>
      <c r="D815" s="83"/>
      <c r="E815" s="441"/>
      <c r="F815" s="441"/>
      <c r="G815" s="83"/>
      <c r="H815" s="83"/>
      <c r="I815" s="83"/>
      <c r="J815" s="83"/>
      <c r="K815" s="83"/>
      <c r="L815" s="83"/>
      <c r="M815" s="83"/>
      <c r="N815" s="83"/>
      <c r="O815" s="7"/>
      <c r="P815" s="7"/>
      <c r="Q815" s="83"/>
    </row>
    <row r="816" spans="1:17" ht="12.75" customHeight="1" x14ac:dyDescent="0.25">
      <c r="A816" s="441"/>
      <c r="B816" s="83"/>
      <c r="C816" s="83"/>
      <c r="D816" s="83"/>
      <c r="E816" s="441"/>
      <c r="F816" s="441"/>
      <c r="G816" s="83"/>
      <c r="H816" s="83"/>
      <c r="I816" s="83"/>
      <c r="J816" s="83"/>
      <c r="K816" s="83"/>
      <c r="L816" s="83"/>
      <c r="M816" s="83"/>
      <c r="N816" s="83"/>
      <c r="O816" s="7"/>
      <c r="P816" s="7"/>
      <c r="Q816" s="83"/>
    </row>
    <row r="817" spans="1:17" ht="12.75" customHeight="1" x14ac:dyDescent="0.25">
      <c r="A817" s="441"/>
      <c r="B817" s="83"/>
      <c r="C817" s="83"/>
      <c r="D817" s="83"/>
      <c r="E817" s="441"/>
      <c r="F817" s="441"/>
      <c r="G817" s="83"/>
      <c r="H817" s="83"/>
      <c r="I817" s="83"/>
      <c r="J817" s="83"/>
      <c r="K817" s="83"/>
      <c r="L817" s="83"/>
      <c r="M817" s="83"/>
      <c r="N817" s="83"/>
      <c r="O817" s="7"/>
      <c r="P817" s="7"/>
      <c r="Q817" s="83"/>
    </row>
    <row r="818" spans="1:17" ht="12.75" customHeight="1" x14ac:dyDescent="0.25">
      <c r="A818" s="441"/>
      <c r="B818" s="83"/>
      <c r="C818" s="83"/>
      <c r="D818" s="83"/>
      <c r="E818" s="441"/>
      <c r="F818" s="441"/>
      <c r="G818" s="83"/>
      <c r="H818" s="83"/>
      <c r="I818" s="83"/>
      <c r="J818" s="83"/>
      <c r="K818" s="83"/>
      <c r="L818" s="83"/>
      <c r="M818" s="83"/>
      <c r="N818" s="83"/>
      <c r="O818" s="7"/>
      <c r="P818" s="7"/>
      <c r="Q818" s="83"/>
    </row>
    <row r="819" spans="1:17" ht="12.75" customHeight="1" x14ac:dyDescent="0.25">
      <c r="A819" s="441"/>
      <c r="B819" s="83"/>
      <c r="C819" s="83"/>
      <c r="D819" s="83"/>
      <c r="E819" s="441"/>
      <c r="F819" s="441"/>
      <c r="G819" s="83"/>
      <c r="H819" s="83"/>
      <c r="I819" s="83"/>
      <c r="J819" s="83"/>
      <c r="K819" s="83"/>
      <c r="L819" s="83"/>
      <c r="M819" s="83"/>
      <c r="N819" s="83"/>
      <c r="O819" s="7"/>
      <c r="P819" s="7"/>
      <c r="Q819" s="83"/>
    </row>
    <row r="820" spans="1:17" ht="12.75" customHeight="1" x14ac:dyDescent="0.25">
      <c r="A820" s="441"/>
      <c r="B820" s="83"/>
      <c r="C820" s="83"/>
      <c r="D820" s="83"/>
      <c r="E820" s="441"/>
      <c r="F820" s="441"/>
      <c r="G820" s="83"/>
      <c r="H820" s="83"/>
      <c r="I820" s="83"/>
      <c r="J820" s="83"/>
      <c r="K820" s="83"/>
      <c r="L820" s="83"/>
      <c r="M820" s="83"/>
      <c r="N820" s="83"/>
      <c r="O820" s="7"/>
      <c r="P820" s="7"/>
      <c r="Q820" s="83"/>
    </row>
    <row r="821" spans="1:17" ht="12.75" customHeight="1" x14ac:dyDescent="0.25">
      <c r="A821" s="441"/>
      <c r="B821" s="83"/>
      <c r="C821" s="83"/>
      <c r="D821" s="83"/>
      <c r="E821" s="441"/>
      <c r="F821" s="441"/>
      <c r="G821" s="83"/>
      <c r="H821" s="83"/>
      <c r="I821" s="83"/>
      <c r="J821" s="83"/>
      <c r="K821" s="83"/>
      <c r="L821" s="83"/>
      <c r="M821" s="83"/>
      <c r="N821" s="83"/>
      <c r="O821" s="7"/>
      <c r="P821" s="7"/>
      <c r="Q821" s="83"/>
    </row>
    <row r="822" spans="1:17" ht="12.75" customHeight="1" x14ac:dyDescent="0.25">
      <c r="A822" s="441"/>
      <c r="B822" s="83"/>
      <c r="C822" s="83"/>
      <c r="D822" s="83"/>
      <c r="E822" s="441"/>
      <c r="F822" s="441"/>
      <c r="G822" s="83"/>
      <c r="H822" s="83"/>
      <c r="I822" s="83"/>
      <c r="J822" s="83"/>
      <c r="K822" s="83"/>
      <c r="L822" s="83"/>
      <c r="M822" s="83"/>
      <c r="N822" s="83"/>
      <c r="O822" s="7"/>
      <c r="P822" s="7"/>
      <c r="Q822" s="83"/>
    </row>
    <row r="823" spans="1:17" ht="12.75" customHeight="1" x14ac:dyDescent="0.25">
      <c r="A823" s="441"/>
      <c r="B823" s="83"/>
      <c r="C823" s="83"/>
      <c r="D823" s="83"/>
      <c r="E823" s="441"/>
      <c r="F823" s="441"/>
      <c r="G823" s="83"/>
      <c r="H823" s="83"/>
      <c r="I823" s="83"/>
      <c r="J823" s="83"/>
      <c r="K823" s="83"/>
      <c r="L823" s="83"/>
      <c r="M823" s="83"/>
      <c r="N823" s="83"/>
      <c r="O823" s="7"/>
      <c r="P823" s="7"/>
      <c r="Q823" s="83"/>
    </row>
    <row r="824" spans="1:17" ht="12.75" customHeight="1" x14ac:dyDescent="0.25">
      <c r="A824" s="441"/>
      <c r="B824" s="83"/>
      <c r="C824" s="83"/>
      <c r="D824" s="83"/>
      <c r="E824" s="441"/>
      <c r="F824" s="441"/>
      <c r="G824" s="83"/>
      <c r="H824" s="83"/>
      <c r="I824" s="83"/>
      <c r="J824" s="83"/>
      <c r="K824" s="83"/>
      <c r="L824" s="83"/>
      <c r="M824" s="83"/>
      <c r="N824" s="83"/>
      <c r="O824" s="7"/>
      <c r="P824" s="7"/>
      <c r="Q824" s="83"/>
    </row>
    <row r="825" spans="1:17" ht="12.75" customHeight="1" x14ac:dyDescent="0.25">
      <c r="A825" s="441"/>
      <c r="B825" s="83"/>
      <c r="C825" s="83"/>
      <c r="D825" s="83"/>
      <c r="E825" s="441"/>
      <c r="F825" s="441"/>
      <c r="G825" s="83"/>
      <c r="H825" s="83"/>
      <c r="I825" s="83"/>
      <c r="J825" s="83"/>
      <c r="K825" s="83"/>
      <c r="L825" s="83"/>
      <c r="M825" s="83"/>
      <c r="N825" s="83"/>
      <c r="O825" s="7"/>
      <c r="P825" s="7"/>
      <c r="Q825" s="83"/>
    </row>
    <row r="826" spans="1:17" ht="12.75" customHeight="1" x14ac:dyDescent="0.25">
      <c r="A826" s="441"/>
      <c r="B826" s="83"/>
      <c r="C826" s="83"/>
      <c r="D826" s="83"/>
      <c r="E826" s="441"/>
      <c r="F826" s="441"/>
      <c r="G826" s="83"/>
      <c r="H826" s="83"/>
      <c r="I826" s="83"/>
      <c r="J826" s="83"/>
      <c r="K826" s="83"/>
      <c r="L826" s="83"/>
      <c r="M826" s="83"/>
      <c r="N826" s="83"/>
      <c r="O826" s="7"/>
      <c r="P826" s="7"/>
      <c r="Q826" s="83"/>
    </row>
    <row r="827" spans="1:17" ht="12.75" customHeight="1" x14ac:dyDescent="0.25">
      <c r="A827" s="441"/>
      <c r="B827" s="83"/>
      <c r="C827" s="83"/>
      <c r="D827" s="83"/>
      <c r="E827" s="441"/>
      <c r="F827" s="441"/>
      <c r="G827" s="83"/>
      <c r="H827" s="83"/>
      <c r="I827" s="83"/>
      <c r="J827" s="83"/>
      <c r="K827" s="83"/>
      <c r="L827" s="83"/>
      <c r="M827" s="83"/>
      <c r="N827" s="83"/>
      <c r="O827" s="7"/>
      <c r="P827" s="7"/>
      <c r="Q827" s="83"/>
    </row>
    <row r="828" spans="1:17" ht="12.75" customHeight="1" x14ac:dyDescent="0.25">
      <c r="A828" s="441"/>
      <c r="B828" s="83"/>
      <c r="C828" s="83"/>
      <c r="D828" s="83"/>
      <c r="E828" s="441"/>
      <c r="F828" s="441"/>
      <c r="G828" s="83"/>
      <c r="H828" s="83"/>
      <c r="I828" s="83"/>
      <c r="J828" s="83"/>
      <c r="K828" s="83"/>
      <c r="L828" s="83"/>
      <c r="M828" s="83"/>
      <c r="N828" s="83"/>
      <c r="O828" s="7"/>
      <c r="P828" s="7"/>
      <c r="Q828" s="83"/>
    </row>
    <row r="829" spans="1:17" ht="12.75" customHeight="1" x14ac:dyDescent="0.25">
      <c r="A829" s="441"/>
      <c r="B829" s="83"/>
      <c r="C829" s="83"/>
      <c r="D829" s="83"/>
      <c r="E829" s="441"/>
      <c r="F829" s="441"/>
      <c r="G829" s="83"/>
      <c r="H829" s="83"/>
      <c r="I829" s="83"/>
      <c r="J829" s="83"/>
      <c r="K829" s="83"/>
      <c r="L829" s="83"/>
      <c r="M829" s="83"/>
      <c r="N829" s="83"/>
      <c r="O829" s="7"/>
      <c r="P829" s="7"/>
      <c r="Q829" s="83"/>
    </row>
    <row r="830" spans="1:17" ht="12.75" customHeight="1" x14ac:dyDescent="0.25">
      <c r="A830" s="441"/>
      <c r="B830" s="83"/>
      <c r="C830" s="83"/>
      <c r="D830" s="83"/>
      <c r="E830" s="441"/>
      <c r="F830" s="441"/>
      <c r="G830" s="83"/>
      <c r="H830" s="83"/>
      <c r="I830" s="83"/>
      <c r="J830" s="83"/>
      <c r="K830" s="83"/>
      <c r="L830" s="83"/>
      <c r="M830" s="83"/>
      <c r="N830" s="83"/>
      <c r="O830" s="7"/>
      <c r="P830" s="7"/>
      <c r="Q830" s="83"/>
    </row>
    <row r="831" spans="1:17" ht="12.75" customHeight="1" x14ac:dyDescent="0.25">
      <c r="A831" s="441"/>
      <c r="B831" s="83"/>
      <c r="C831" s="83"/>
      <c r="D831" s="83"/>
      <c r="E831" s="441"/>
      <c r="F831" s="441"/>
      <c r="G831" s="83"/>
      <c r="H831" s="83"/>
      <c r="I831" s="83"/>
      <c r="J831" s="83"/>
      <c r="K831" s="83"/>
      <c r="L831" s="83"/>
      <c r="M831" s="83"/>
      <c r="N831" s="83"/>
      <c r="O831" s="7"/>
      <c r="P831" s="7"/>
      <c r="Q831" s="83"/>
    </row>
    <row r="832" spans="1:17" ht="12.75" customHeight="1" x14ac:dyDescent="0.25">
      <c r="A832" s="441"/>
      <c r="B832" s="83"/>
      <c r="C832" s="83"/>
      <c r="D832" s="83"/>
      <c r="E832" s="441"/>
      <c r="F832" s="441"/>
      <c r="G832" s="83"/>
      <c r="H832" s="83"/>
      <c r="I832" s="83"/>
      <c r="J832" s="83"/>
      <c r="K832" s="83"/>
      <c r="L832" s="83"/>
      <c r="M832" s="83"/>
      <c r="N832" s="83"/>
      <c r="O832" s="7"/>
      <c r="P832" s="7"/>
      <c r="Q832" s="83"/>
    </row>
    <row r="833" spans="1:17" ht="12.75" customHeight="1" x14ac:dyDescent="0.25">
      <c r="A833" s="441"/>
      <c r="B833" s="83"/>
      <c r="C833" s="83"/>
      <c r="D833" s="83"/>
      <c r="E833" s="441"/>
      <c r="F833" s="441"/>
      <c r="G833" s="83"/>
      <c r="H833" s="83"/>
      <c r="I833" s="83"/>
      <c r="J833" s="83"/>
      <c r="K833" s="83"/>
      <c r="L833" s="83"/>
      <c r="M833" s="83"/>
      <c r="N833" s="83"/>
      <c r="O833" s="7"/>
      <c r="P833" s="7"/>
      <c r="Q833" s="83"/>
    </row>
    <row r="834" spans="1:17" ht="12.75" customHeight="1" x14ac:dyDescent="0.25">
      <c r="A834" s="441"/>
      <c r="B834" s="83"/>
      <c r="C834" s="83"/>
      <c r="D834" s="83"/>
      <c r="E834" s="441"/>
      <c r="F834" s="441"/>
      <c r="G834" s="83"/>
      <c r="H834" s="83"/>
      <c r="I834" s="83"/>
      <c r="J834" s="83"/>
      <c r="K834" s="83"/>
      <c r="L834" s="83"/>
      <c r="M834" s="83"/>
      <c r="N834" s="83"/>
      <c r="O834" s="7"/>
      <c r="P834" s="7"/>
      <c r="Q834" s="83"/>
    </row>
    <row r="835" spans="1:17" ht="12.75" customHeight="1" x14ac:dyDescent="0.25">
      <c r="A835" s="441"/>
      <c r="B835" s="83"/>
      <c r="C835" s="83"/>
      <c r="D835" s="83"/>
      <c r="E835" s="441"/>
      <c r="F835" s="441"/>
      <c r="G835" s="83"/>
      <c r="H835" s="83"/>
      <c r="I835" s="83"/>
      <c r="J835" s="83"/>
      <c r="K835" s="83"/>
      <c r="L835" s="83"/>
      <c r="M835" s="83"/>
      <c r="N835" s="83"/>
      <c r="O835" s="7"/>
      <c r="P835" s="7"/>
      <c r="Q835" s="83"/>
    </row>
    <row r="836" spans="1:17" ht="12.75" customHeight="1" x14ac:dyDescent="0.25">
      <c r="A836" s="441"/>
      <c r="B836" s="83"/>
      <c r="C836" s="83"/>
      <c r="D836" s="83"/>
      <c r="E836" s="441"/>
      <c r="F836" s="441"/>
      <c r="G836" s="83"/>
      <c r="H836" s="83"/>
      <c r="I836" s="83"/>
      <c r="J836" s="83"/>
      <c r="K836" s="83"/>
      <c r="L836" s="83"/>
      <c r="M836" s="83"/>
      <c r="N836" s="83"/>
      <c r="O836" s="7"/>
      <c r="P836" s="7"/>
      <c r="Q836" s="83"/>
    </row>
    <row r="837" spans="1:17" ht="12.75" customHeight="1" x14ac:dyDescent="0.25">
      <c r="A837" s="441"/>
      <c r="B837" s="83"/>
      <c r="C837" s="83"/>
      <c r="D837" s="83"/>
      <c r="E837" s="441"/>
      <c r="F837" s="441"/>
      <c r="G837" s="83"/>
      <c r="H837" s="83"/>
      <c r="I837" s="83"/>
      <c r="J837" s="83"/>
      <c r="K837" s="83"/>
      <c r="L837" s="83"/>
      <c r="M837" s="83"/>
      <c r="N837" s="83"/>
      <c r="O837" s="7"/>
      <c r="P837" s="7"/>
      <c r="Q837" s="83"/>
    </row>
    <row r="838" spans="1:17" ht="12.75" customHeight="1" x14ac:dyDescent="0.25">
      <c r="A838" s="441"/>
      <c r="B838" s="83"/>
      <c r="C838" s="83"/>
      <c r="D838" s="83"/>
      <c r="E838" s="441"/>
      <c r="F838" s="441"/>
      <c r="G838" s="83"/>
      <c r="H838" s="83"/>
      <c r="I838" s="83"/>
      <c r="J838" s="83"/>
      <c r="K838" s="83"/>
      <c r="L838" s="83"/>
      <c r="M838" s="83"/>
      <c r="N838" s="83"/>
      <c r="O838" s="7"/>
      <c r="P838" s="7"/>
      <c r="Q838" s="83"/>
    </row>
    <row r="839" spans="1:17" ht="12.75" customHeight="1" x14ac:dyDescent="0.25">
      <c r="A839" s="441"/>
      <c r="B839" s="83"/>
      <c r="C839" s="83"/>
      <c r="D839" s="83"/>
      <c r="E839" s="441"/>
      <c r="F839" s="441"/>
      <c r="G839" s="83"/>
      <c r="H839" s="83"/>
      <c r="I839" s="83"/>
      <c r="J839" s="83"/>
      <c r="K839" s="83"/>
      <c r="L839" s="83"/>
      <c r="M839" s="83"/>
      <c r="N839" s="83"/>
      <c r="O839" s="7"/>
      <c r="P839" s="7"/>
      <c r="Q839" s="83"/>
    </row>
    <row r="840" spans="1:17" ht="12.75" customHeight="1" x14ac:dyDescent="0.25">
      <c r="A840" s="441"/>
      <c r="B840" s="83"/>
      <c r="C840" s="83"/>
      <c r="D840" s="83"/>
      <c r="E840" s="441"/>
      <c r="F840" s="441"/>
      <c r="G840" s="83"/>
      <c r="H840" s="83"/>
      <c r="I840" s="83"/>
      <c r="J840" s="83"/>
      <c r="K840" s="83"/>
      <c r="L840" s="83"/>
      <c r="M840" s="83"/>
      <c r="N840" s="83"/>
      <c r="O840" s="7"/>
      <c r="P840" s="7"/>
      <c r="Q840" s="83"/>
    </row>
    <row r="841" spans="1:17" ht="12.75" customHeight="1" x14ac:dyDescent="0.25">
      <c r="A841" s="441"/>
      <c r="B841" s="83"/>
      <c r="C841" s="83"/>
      <c r="D841" s="83"/>
      <c r="E841" s="441"/>
      <c r="F841" s="441"/>
      <c r="G841" s="83"/>
      <c r="H841" s="83"/>
      <c r="I841" s="83"/>
      <c r="J841" s="83"/>
      <c r="K841" s="83"/>
      <c r="L841" s="83"/>
      <c r="M841" s="83"/>
      <c r="N841" s="83"/>
      <c r="O841" s="7"/>
      <c r="P841" s="7"/>
      <c r="Q841" s="83"/>
    </row>
    <row r="842" spans="1:17" ht="12.75" customHeight="1" x14ac:dyDescent="0.25">
      <c r="A842" s="441"/>
      <c r="B842" s="83"/>
      <c r="C842" s="83"/>
      <c r="D842" s="83"/>
      <c r="E842" s="441"/>
      <c r="F842" s="441"/>
      <c r="G842" s="83"/>
      <c r="H842" s="83"/>
      <c r="I842" s="83"/>
      <c r="J842" s="83"/>
      <c r="K842" s="83"/>
      <c r="L842" s="83"/>
      <c r="M842" s="83"/>
      <c r="N842" s="83"/>
      <c r="O842" s="7"/>
      <c r="P842" s="7"/>
      <c r="Q842" s="83"/>
    </row>
    <row r="843" spans="1:17" ht="12.75" customHeight="1" x14ac:dyDescent="0.25">
      <c r="A843" s="441"/>
      <c r="B843" s="83"/>
      <c r="C843" s="83"/>
      <c r="D843" s="83"/>
      <c r="E843" s="441"/>
      <c r="F843" s="441"/>
      <c r="G843" s="83"/>
      <c r="H843" s="83"/>
      <c r="I843" s="83"/>
      <c r="J843" s="83"/>
      <c r="K843" s="83"/>
      <c r="L843" s="83"/>
      <c r="M843" s="83"/>
      <c r="N843" s="83"/>
      <c r="O843" s="7"/>
      <c r="P843" s="7"/>
      <c r="Q843" s="83"/>
    </row>
    <row r="844" spans="1:17" ht="12.75" customHeight="1" x14ac:dyDescent="0.25">
      <c r="A844" s="441"/>
      <c r="B844" s="83"/>
      <c r="C844" s="83"/>
      <c r="D844" s="83"/>
      <c r="E844" s="441"/>
      <c r="F844" s="441"/>
      <c r="G844" s="83"/>
      <c r="H844" s="83"/>
      <c r="I844" s="83"/>
      <c r="J844" s="83"/>
      <c r="K844" s="83"/>
      <c r="L844" s="83"/>
      <c r="M844" s="83"/>
      <c r="N844" s="83"/>
      <c r="O844" s="7"/>
      <c r="P844" s="7"/>
      <c r="Q844" s="83"/>
    </row>
    <row r="845" spans="1:17" ht="12.75" customHeight="1" x14ac:dyDescent="0.25">
      <c r="A845" s="441"/>
      <c r="B845" s="83"/>
      <c r="C845" s="83"/>
      <c r="D845" s="83"/>
      <c r="E845" s="441"/>
      <c r="F845" s="441"/>
      <c r="G845" s="83"/>
      <c r="H845" s="83"/>
      <c r="I845" s="83"/>
      <c r="J845" s="83"/>
      <c r="K845" s="83"/>
      <c r="L845" s="83"/>
      <c r="M845" s="83"/>
      <c r="N845" s="83"/>
      <c r="O845" s="7"/>
      <c r="P845" s="7"/>
      <c r="Q845" s="83"/>
    </row>
    <row r="846" spans="1:17" ht="12.75" customHeight="1" x14ac:dyDescent="0.25">
      <c r="A846" s="441"/>
      <c r="B846" s="83"/>
      <c r="C846" s="83"/>
      <c r="D846" s="83"/>
      <c r="E846" s="441"/>
      <c r="F846" s="441"/>
      <c r="G846" s="83"/>
      <c r="H846" s="83"/>
      <c r="I846" s="83"/>
      <c r="J846" s="83"/>
      <c r="K846" s="83"/>
      <c r="L846" s="83"/>
      <c r="M846" s="83"/>
      <c r="N846" s="83"/>
      <c r="O846" s="7"/>
      <c r="P846" s="7"/>
      <c r="Q846" s="83"/>
    </row>
    <row r="847" spans="1:17" ht="12.75" customHeight="1" x14ac:dyDescent="0.25">
      <c r="A847" s="441"/>
      <c r="B847" s="83"/>
      <c r="C847" s="83"/>
      <c r="D847" s="83"/>
      <c r="E847" s="441"/>
      <c r="F847" s="441"/>
      <c r="G847" s="83"/>
      <c r="H847" s="83"/>
      <c r="I847" s="83"/>
      <c r="J847" s="83"/>
      <c r="K847" s="83"/>
      <c r="L847" s="83"/>
      <c r="M847" s="83"/>
      <c r="N847" s="83"/>
      <c r="O847" s="7"/>
      <c r="P847" s="7"/>
      <c r="Q847" s="83"/>
    </row>
    <row r="848" spans="1:17" ht="12.75" customHeight="1" x14ac:dyDescent="0.25">
      <c r="A848" s="441"/>
      <c r="B848" s="83"/>
      <c r="C848" s="83"/>
      <c r="D848" s="83"/>
      <c r="E848" s="441"/>
      <c r="F848" s="441"/>
      <c r="G848" s="83"/>
      <c r="H848" s="83"/>
      <c r="I848" s="83"/>
      <c r="J848" s="83"/>
      <c r="K848" s="83"/>
      <c r="L848" s="83"/>
      <c r="M848" s="83"/>
      <c r="N848" s="83"/>
      <c r="O848" s="7"/>
      <c r="P848" s="7"/>
      <c r="Q848" s="83"/>
    </row>
    <row r="849" spans="1:17" ht="12.75" customHeight="1" x14ac:dyDescent="0.25">
      <c r="A849" s="441"/>
      <c r="B849" s="83"/>
      <c r="C849" s="83"/>
      <c r="D849" s="83"/>
      <c r="E849" s="441"/>
      <c r="F849" s="441"/>
      <c r="G849" s="83"/>
      <c r="H849" s="83"/>
      <c r="I849" s="83"/>
      <c r="J849" s="83"/>
      <c r="K849" s="83"/>
      <c r="L849" s="83"/>
      <c r="M849" s="83"/>
      <c r="N849" s="83"/>
      <c r="O849" s="7"/>
      <c r="P849" s="7"/>
      <c r="Q849" s="83"/>
    </row>
    <row r="850" spans="1:17" ht="12.75" customHeight="1" x14ac:dyDescent="0.25">
      <c r="A850" s="441"/>
      <c r="B850" s="83"/>
      <c r="C850" s="83"/>
      <c r="D850" s="83"/>
      <c r="E850" s="441"/>
      <c r="F850" s="441"/>
      <c r="G850" s="83"/>
      <c r="H850" s="83"/>
      <c r="I850" s="83"/>
      <c r="J850" s="83"/>
      <c r="K850" s="83"/>
      <c r="L850" s="83"/>
      <c r="M850" s="83"/>
      <c r="N850" s="83"/>
      <c r="O850" s="7"/>
      <c r="P850" s="7"/>
      <c r="Q850" s="83"/>
    </row>
    <row r="851" spans="1:17" ht="12.75" customHeight="1" x14ac:dyDescent="0.25">
      <c r="A851" s="441"/>
      <c r="B851" s="83"/>
      <c r="C851" s="83"/>
      <c r="D851" s="83"/>
      <c r="E851" s="441"/>
      <c r="F851" s="441"/>
      <c r="G851" s="83"/>
      <c r="H851" s="83"/>
      <c r="I851" s="83"/>
      <c r="J851" s="83"/>
      <c r="K851" s="83"/>
      <c r="L851" s="83"/>
      <c r="M851" s="83"/>
      <c r="N851" s="83"/>
      <c r="O851" s="7"/>
      <c r="P851" s="7"/>
      <c r="Q851" s="83"/>
    </row>
    <row r="852" spans="1:17" ht="12.75" customHeight="1" x14ac:dyDescent="0.25">
      <c r="A852" s="441"/>
      <c r="B852" s="83"/>
      <c r="C852" s="83"/>
      <c r="D852" s="83"/>
      <c r="E852" s="441"/>
      <c r="F852" s="441"/>
      <c r="G852" s="83"/>
      <c r="H852" s="83"/>
      <c r="I852" s="83"/>
      <c r="J852" s="83"/>
      <c r="K852" s="83"/>
      <c r="L852" s="83"/>
      <c r="M852" s="83"/>
      <c r="N852" s="83"/>
      <c r="O852" s="7"/>
      <c r="P852" s="7"/>
      <c r="Q852" s="83"/>
    </row>
    <row r="853" spans="1:17" ht="12.75" customHeight="1" x14ac:dyDescent="0.25">
      <c r="A853" s="441"/>
      <c r="B853" s="83"/>
      <c r="C853" s="83"/>
      <c r="D853" s="83"/>
      <c r="E853" s="441"/>
      <c r="F853" s="441"/>
      <c r="G853" s="83"/>
      <c r="H853" s="83"/>
      <c r="I853" s="83"/>
      <c r="J853" s="83"/>
      <c r="K853" s="83"/>
      <c r="L853" s="83"/>
      <c r="M853" s="83"/>
      <c r="N853" s="83"/>
      <c r="O853" s="7"/>
      <c r="P853" s="7"/>
      <c r="Q853" s="83"/>
    </row>
    <row r="854" spans="1:17" ht="12.75" customHeight="1" x14ac:dyDescent="0.25">
      <c r="A854" s="441"/>
      <c r="B854" s="83"/>
      <c r="C854" s="83"/>
      <c r="D854" s="83"/>
      <c r="E854" s="441"/>
      <c r="F854" s="441"/>
      <c r="G854" s="83"/>
      <c r="H854" s="83"/>
      <c r="I854" s="83"/>
      <c r="J854" s="83"/>
      <c r="K854" s="83"/>
      <c r="L854" s="83"/>
      <c r="M854" s="83"/>
      <c r="N854" s="83"/>
      <c r="O854" s="7"/>
      <c r="P854" s="7"/>
      <c r="Q854" s="83"/>
    </row>
    <row r="855" spans="1:17" ht="12.75" customHeight="1" x14ac:dyDescent="0.25">
      <c r="A855" s="441"/>
      <c r="B855" s="83"/>
      <c r="C855" s="83"/>
      <c r="D855" s="83"/>
      <c r="E855" s="441"/>
      <c r="F855" s="441"/>
      <c r="G855" s="83"/>
      <c r="H855" s="83"/>
      <c r="I855" s="83"/>
      <c r="J855" s="83"/>
      <c r="K855" s="83"/>
      <c r="L855" s="83"/>
      <c r="M855" s="83"/>
      <c r="N855" s="83"/>
      <c r="O855" s="7"/>
      <c r="P855" s="7"/>
      <c r="Q855" s="83"/>
    </row>
    <row r="856" spans="1:17" ht="12.75" customHeight="1" x14ac:dyDescent="0.25">
      <c r="A856" s="441"/>
      <c r="B856" s="83"/>
      <c r="C856" s="83"/>
      <c r="D856" s="83"/>
      <c r="E856" s="441"/>
      <c r="F856" s="441"/>
      <c r="G856" s="83"/>
      <c r="H856" s="83"/>
      <c r="I856" s="83"/>
      <c r="J856" s="83"/>
      <c r="K856" s="83"/>
      <c r="L856" s="83"/>
      <c r="M856" s="83"/>
      <c r="N856" s="83"/>
      <c r="O856" s="7"/>
      <c r="P856" s="7"/>
      <c r="Q856" s="83"/>
    </row>
    <row r="857" spans="1:17" ht="12.75" customHeight="1" x14ac:dyDescent="0.25">
      <c r="A857" s="441"/>
      <c r="B857" s="83"/>
      <c r="C857" s="83"/>
      <c r="D857" s="83"/>
      <c r="E857" s="441"/>
      <c r="F857" s="441"/>
      <c r="G857" s="83"/>
      <c r="H857" s="83"/>
      <c r="I857" s="83"/>
      <c r="J857" s="83"/>
      <c r="K857" s="83"/>
      <c r="L857" s="83"/>
      <c r="M857" s="83"/>
      <c r="N857" s="83"/>
      <c r="O857" s="7"/>
      <c r="P857" s="7"/>
      <c r="Q857" s="83"/>
    </row>
    <row r="858" spans="1:17" ht="12.75" customHeight="1" x14ac:dyDescent="0.25">
      <c r="A858" s="441"/>
      <c r="B858" s="83"/>
      <c r="C858" s="83"/>
      <c r="D858" s="83"/>
      <c r="E858" s="441"/>
      <c r="F858" s="441"/>
      <c r="G858" s="83"/>
      <c r="H858" s="83"/>
      <c r="I858" s="83"/>
      <c r="J858" s="83"/>
      <c r="K858" s="83"/>
      <c r="L858" s="83"/>
      <c r="M858" s="83"/>
      <c r="N858" s="83"/>
      <c r="O858" s="7"/>
      <c r="P858" s="7"/>
      <c r="Q858" s="83"/>
    </row>
    <row r="859" spans="1:17" ht="12.75" customHeight="1" x14ac:dyDescent="0.25">
      <c r="A859" s="441"/>
      <c r="B859" s="83"/>
      <c r="C859" s="83"/>
      <c r="D859" s="83"/>
      <c r="E859" s="441"/>
      <c r="F859" s="441"/>
      <c r="G859" s="83"/>
      <c r="H859" s="83"/>
      <c r="I859" s="83"/>
      <c r="J859" s="83"/>
      <c r="K859" s="83"/>
      <c r="L859" s="83"/>
      <c r="M859" s="83"/>
      <c r="N859" s="83"/>
      <c r="O859" s="7"/>
      <c r="P859" s="7"/>
      <c r="Q859" s="83"/>
    </row>
    <row r="860" spans="1:17" ht="12.75" customHeight="1" x14ac:dyDescent="0.25">
      <c r="A860" s="441"/>
      <c r="B860" s="83"/>
      <c r="C860" s="83"/>
      <c r="D860" s="83"/>
      <c r="E860" s="441"/>
      <c r="F860" s="441"/>
      <c r="G860" s="83"/>
      <c r="H860" s="83"/>
      <c r="I860" s="83"/>
      <c r="J860" s="83"/>
      <c r="K860" s="83"/>
      <c r="L860" s="83"/>
      <c r="M860" s="83"/>
      <c r="N860" s="83"/>
      <c r="O860" s="7"/>
      <c r="P860" s="7"/>
      <c r="Q860" s="83"/>
    </row>
    <row r="861" spans="1:17" ht="12.75" customHeight="1" x14ac:dyDescent="0.25">
      <c r="A861" s="441"/>
      <c r="B861" s="83"/>
      <c r="C861" s="83"/>
      <c r="D861" s="83"/>
      <c r="E861" s="441"/>
      <c r="F861" s="441"/>
      <c r="G861" s="83"/>
      <c r="H861" s="83"/>
      <c r="I861" s="83"/>
      <c r="J861" s="83"/>
      <c r="K861" s="83"/>
      <c r="L861" s="83"/>
      <c r="M861" s="83"/>
      <c r="N861" s="83"/>
      <c r="O861" s="7"/>
      <c r="P861" s="7"/>
      <c r="Q861" s="83"/>
    </row>
    <row r="862" spans="1:17" ht="12.75" customHeight="1" x14ac:dyDescent="0.25">
      <c r="A862" s="441"/>
      <c r="B862" s="83"/>
      <c r="C862" s="83"/>
      <c r="D862" s="83"/>
      <c r="E862" s="441"/>
      <c r="F862" s="441"/>
      <c r="G862" s="83"/>
      <c r="H862" s="83"/>
      <c r="I862" s="83"/>
      <c r="J862" s="83"/>
      <c r="K862" s="83"/>
      <c r="L862" s="83"/>
      <c r="M862" s="83"/>
      <c r="N862" s="83"/>
      <c r="O862" s="7"/>
      <c r="P862" s="7"/>
      <c r="Q862" s="83"/>
    </row>
    <row r="863" spans="1:17" ht="12.75" customHeight="1" x14ac:dyDescent="0.25">
      <c r="A863" s="441"/>
      <c r="B863" s="83"/>
      <c r="C863" s="83"/>
      <c r="D863" s="83"/>
      <c r="E863" s="441"/>
      <c r="F863" s="441"/>
      <c r="G863" s="83"/>
      <c r="H863" s="83"/>
      <c r="I863" s="83"/>
      <c r="J863" s="83"/>
      <c r="K863" s="83"/>
      <c r="L863" s="83"/>
      <c r="M863" s="83"/>
      <c r="N863" s="83"/>
      <c r="O863" s="7"/>
      <c r="P863" s="7"/>
      <c r="Q863" s="83"/>
    </row>
    <row r="864" spans="1:17" ht="12.75" customHeight="1" x14ac:dyDescent="0.25">
      <c r="A864" s="441"/>
      <c r="B864" s="83"/>
      <c r="C864" s="83"/>
      <c r="D864" s="83"/>
      <c r="E864" s="441"/>
      <c r="F864" s="441"/>
      <c r="G864" s="83"/>
      <c r="H864" s="83"/>
      <c r="I864" s="83"/>
      <c r="J864" s="83"/>
      <c r="K864" s="83"/>
      <c r="L864" s="83"/>
      <c r="M864" s="83"/>
      <c r="N864" s="83"/>
      <c r="O864" s="7"/>
      <c r="P864" s="7"/>
      <c r="Q864" s="83"/>
    </row>
    <row r="865" spans="1:17" ht="12.75" customHeight="1" x14ac:dyDescent="0.25">
      <c r="A865" s="441"/>
      <c r="B865" s="83"/>
      <c r="C865" s="83"/>
      <c r="D865" s="83"/>
      <c r="E865" s="441"/>
      <c r="F865" s="441"/>
      <c r="G865" s="83"/>
      <c r="H865" s="83"/>
      <c r="I865" s="83"/>
      <c r="J865" s="83"/>
      <c r="K865" s="83"/>
      <c r="L865" s="83"/>
      <c r="M865" s="83"/>
      <c r="N865" s="83"/>
      <c r="O865" s="7"/>
      <c r="P865" s="7"/>
      <c r="Q865" s="83"/>
    </row>
    <row r="866" spans="1:17" ht="12.75" customHeight="1" x14ac:dyDescent="0.25">
      <c r="A866" s="441"/>
      <c r="B866" s="83"/>
      <c r="C866" s="83"/>
      <c r="D866" s="83"/>
      <c r="E866" s="441"/>
      <c r="F866" s="441"/>
      <c r="G866" s="83"/>
      <c r="H866" s="83"/>
      <c r="I866" s="83"/>
      <c r="J866" s="83"/>
      <c r="K866" s="83"/>
      <c r="L866" s="83"/>
      <c r="M866" s="83"/>
      <c r="N866" s="83"/>
      <c r="O866" s="7"/>
      <c r="P866" s="7"/>
      <c r="Q866" s="83"/>
    </row>
    <row r="867" spans="1:17" ht="12.75" customHeight="1" x14ac:dyDescent="0.25">
      <c r="A867" s="441"/>
      <c r="B867" s="83"/>
      <c r="C867" s="83"/>
      <c r="D867" s="83"/>
      <c r="E867" s="441"/>
      <c r="F867" s="441"/>
      <c r="G867" s="83"/>
      <c r="H867" s="83"/>
      <c r="I867" s="83"/>
      <c r="J867" s="83"/>
      <c r="K867" s="83"/>
      <c r="L867" s="83"/>
      <c r="M867" s="83"/>
      <c r="N867" s="83"/>
      <c r="O867" s="7"/>
      <c r="P867" s="7"/>
      <c r="Q867" s="83"/>
    </row>
    <row r="868" spans="1:17" ht="12.75" customHeight="1" x14ac:dyDescent="0.25">
      <c r="A868" s="441"/>
      <c r="B868" s="83"/>
      <c r="C868" s="83"/>
      <c r="D868" s="83"/>
      <c r="E868" s="441"/>
      <c r="F868" s="441"/>
      <c r="G868" s="83"/>
      <c r="H868" s="83"/>
      <c r="I868" s="83"/>
      <c r="J868" s="83"/>
      <c r="K868" s="83"/>
      <c r="L868" s="83"/>
      <c r="M868" s="83"/>
      <c r="N868" s="83"/>
      <c r="O868" s="7"/>
      <c r="P868" s="7"/>
      <c r="Q868" s="83"/>
    </row>
    <row r="869" spans="1:17" ht="12.75" customHeight="1" x14ac:dyDescent="0.25">
      <c r="A869" s="441"/>
      <c r="B869" s="83"/>
      <c r="C869" s="83"/>
      <c r="D869" s="83"/>
      <c r="E869" s="441"/>
      <c r="F869" s="441"/>
      <c r="G869" s="83"/>
      <c r="H869" s="83"/>
      <c r="I869" s="83"/>
      <c r="J869" s="83"/>
      <c r="K869" s="83"/>
      <c r="L869" s="83"/>
      <c r="M869" s="83"/>
      <c r="N869" s="83"/>
      <c r="O869" s="7"/>
      <c r="P869" s="7"/>
      <c r="Q869" s="83"/>
    </row>
    <row r="870" spans="1:17" ht="12.75" customHeight="1" x14ac:dyDescent="0.25">
      <c r="A870" s="441"/>
      <c r="B870" s="83"/>
      <c r="C870" s="83"/>
      <c r="D870" s="83"/>
      <c r="E870" s="441"/>
      <c r="F870" s="441"/>
      <c r="G870" s="83"/>
      <c r="H870" s="83"/>
      <c r="I870" s="83"/>
      <c r="J870" s="83"/>
      <c r="K870" s="83"/>
      <c r="L870" s="83"/>
      <c r="M870" s="83"/>
      <c r="N870" s="83"/>
      <c r="O870" s="7"/>
      <c r="P870" s="7"/>
      <c r="Q870" s="83"/>
    </row>
    <row r="871" spans="1:17" ht="12.75" customHeight="1" x14ac:dyDescent="0.25">
      <c r="A871" s="441"/>
      <c r="B871" s="83"/>
      <c r="C871" s="83"/>
      <c r="D871" s="83"/>
      <c r="E871" s="441"/>
      <c r="F871" s="441"/>
      <c r="G871" s="83"/>
      <c r="H871" s="83"/>
      <c r="I871" s="83"/>
      <c r="J871" s="83"/>
      <c r="K871" s="83"/>
      <c r="L871" s="83"/>
      <c r="M871" s="83"/>
      <c r="N871" s="83"/>
      <c r="O871" s="7"/>
      <c r="P871" s="7"/>
      <c r="Q871" s="83"/>
    </row>
    <row r="872" spans="1:17" ht="12.75" customHeight="1" x14ac:dyDescent="0.25">
      <c r="A872" s="441"/>
      <c r="B872" s="83"/>
      <c r="C872" s="83"/>
      <c r="D872" s="83"/>
      <c r="E872" s="441"/>
      <c r="F872" s="441"/>
      <c r="G872" s="83"/>
      <c r="H872" s="83"/>
      <c r="I872" s="83"/>
      <c r="J872" s="83"/>
      <c r="K872" s="83"/>
      <c r="L872" s="83"/>
      <c r="M872" s="83"/>
      <c r="N872" s="83"/>
      <c r="O872" s="7"/>
      <c r="P872" s="7"/>
      <c r="Q872" s="83"/>
    </row>
    <row r="873" spans="1:17" ht="12.75" customHeight="1" x14ac:dyDescent="0.25">
      <c r="A873" s="441"/>
      <c r="B873" s="83"/>
      <c r="C873" s="83"/>
      <c r="D873" s="83"/>
      <c r="E873" s="441"/>
      <c r="F873" s="441"/>
      <c r="G873" s="83"/>
      <c r="H873" s="83"/>
      <c r="I873" s="83"/>
      <c r="J873" s="83"/>
      <c r="K873" s="83"/>
      <c r="L873" s="83"/>
      <c r="M873" s="83"/>
      <c r="N873" s="83"/>
      <c r="O873" s="7"/>
      <c r="P873" s="7"/>
      <c r="Q873" s="83"/>
    </row>
    <row r="874" spans="1:17" ht="12.75" customHeight="1" x14ac:dyDescent="0.25">
      <c r="A874" s="441"/>
      <c r="B874" s="83"/>
      <c r="C874" s="83"/>
      <c r="D874" s="83"/>
      <c r="E874" s="441"/>
      <c r="F874" s="441"/>
      <c r="G874" s="83"/>
      <c r="H874" s="83"/>
      <c r="I874" s="83"/>
      <c r="J874" s="83"/>
      <c r="K874" s="83"/>
      <c r="L874" s="83"/>
      <c r="M874" s="83"/>
      <c r="N874" s="83"/>
      <c r="O874" s="7"/>
      <c r="P874" s="7"/>
      <c r="Q874" s="83"/>
    </row>
    <row r="875" spans="1:17" ht="12.75" customHeight="1" x14ac:dyDescent="0.25">
      <c r="A875" s="441"/>
      <c r="B875" s="83"/>
      <c r="C875" s="83"/>
      <c r="D875" s="83"/>
      <c r="E875" s="441"/>
      <c r="F875" s="441"/>
      <c r="G875" s="83"/>
      <c r="H875" s="83"/>
      <c r="I875" s="83"/>
      <c r="J875" s="83"/>
      <c r="K875" s="83"/>
      <c r="L875" s="83"/>
      <c r="M875" s="83"/>
      <c r="N875" s="83"/>
      <c r="O875" s="7"/>
      <c r="P875" s="7"/>
      <c r="Q875" s="83"/>
    </row>
    <row r="876" spans="1:17" ht="12.75" customHeight="1" x14ac:dyDescent="0.25">
      <c r="A876" s="441"/>
      <c r="B876" s="83"/>
      <c r="C876" s="83"/>
      <c r="D876" s="83"/>
      <c r="E876" s="441"/>
      <c r="F876" s="441"/>
      <c r="G876" s="83"/>
      <c r="H876" s="83"/>
      <c r="I876" s="83"/>
      <c r="J876" s="83"/>
      <c r="K876" s="83"/>
      <c r="L876" s="83"/>
      <c r="M876" s="83"/>
      <c r="N876" s="83"/>
      <c r="O876" s="7"/>
      <c r="P876" s="7"/>
      <c r="Q876" s="83"/>
    </row>
    <row r="877" spans="1:17" ht="12.75" customHeight="1" x14ac:dyDescent="0.25">
      <c r="A877" s="441"/>
      <c r="B877" s="83"/>
      <c r="C877" s="83"/>
      <c r="D877" s="83"/>
      <c r="E877" s="441"/>
      <c r="F877" s="441"/>
      <c r="G877" s="83"/>
      <c r="H877" s="83"/>
      <c r="I877" s="83"/>
      <c r="J877" s="83"/>
      <c r="K877" s="83"/>
      <c r="L877" s="83"/>
      <c r="M877" s="83"/>
      <c r="N877" s="83"/>
      <c r="O877" s="7"/>
      <c r="P877" s="7"/>
      <c r="Q877" s="83"/>
    </row>
    <row r="878" spans="1:17" ht="12.75" customHeight="1" x14ac:dyDescent="0.25">
      <c r="A878" s="441"/>
      <c r="B878" s="83"/>
      <c r="C878" s="83"/>
      <c r="D878" s="83"/>
      <c r="E878" s="441"/>
      <c r="F878" s="441"/>
      <c r="G878" s="83"/>
      <c r="H878" s="83"/>
      <c r="I878" s="83"/>
      <c r="J878" s="83"/>
      <c r="K878" s="83"/>
      <c r="L878" s="83"/>
      <c r="M878" s="83"/>
      <c r="N878" s="83"/>
      <c r="O878" s="7"/>
      <c r="P878" s="7"/>
      <c r="Q878" s="83"/>
    </row>
    <row r="879" spans="1:17" ht="12.75" customHeight="1" x14ac:dyDescent="0.25">
      <c r="A879" s="441"/>
      <c r="B879" s="83"/>
      <c r="C879" s="83"/>
      <c r="D879" s="83"/>
      <c r="E879" s="441"/>
      <c r="F879" s="441"/>
      <c r="G879" s="83"/>
      <c r="H879" s="83"/>
      <c r="I879" s="83"/>
      <c r="J879" s="83"/>
      <c r="K879" s="83"/>
      <c r="L879" s="83"/>
      <c r="M879" s="83"/>
      <c r="N879" s="83"/>
      <c r="O879" s="7"/>
      <c r="P879" s="7"/>
      <c r="Q879" s="83"/>
    </row>
    <row r="880" spans="1:17" ht="12.75" customHeight="1" x14ac:dyDescent="0.25">
      <c r="A880" s="441"/>
      <c r="B880" s="83"/>
      <c r="C880" s="83"/>
      <c r="D880" s="83"/>
      <c r="E880" s="441"/>
      <c r="F880" s="441"/>
      <c r="G880" s="83"/>
      <c r="H880" s="83"/>
      <c r="I880" s="83"/>
      <c r="J880" s="83"/>
      <c r="K880" s="83"/>
      <c r="L880" s="83"/>
      <c r="M880" s="83"/>
      <c r="N880" s="83"/>
      <c r="O880" s="7"/>
      <c r="P880" s="7"/>
      <c r="Q880" s="83"/>
    </row>
    <row r="881" spans="1:17" ht="12.75" customHeight="1" x14ac:dyDescent="0.25">
      <c r="A881" s="441"/>
      <c r="B881" s="83"/>
      <c r="C881" s="83"/>
      <c r="D881" s="83"/>
      <c r="E881" s="441"/>
      <c r="F881" s="441"/>
      <c r="G881" s="83"/>
      <c r="H881" s="83"/>
      <c r="I881" s="83"/>
      <c r="J881" s="83"/>
      <c r="K881" s="83"/>
      <c r="L881" s="83"/>
      <c r="M881" s="83"/>
      <c r="N881" s="83"/>
      <c r="O881" s="7"/>
      <c r="P881" s="7"/>
      <c r="Q881" s="83"/>
    </row>
    <row r="882" spans="1:17" ht="12.75" customHeight="1" x14ac:dyDescent="0.25">
      <c r="A882" s="441"/>
      <c r="B882" s="83"/>
      <c r="C882" s="83"/>
      <c r="D882" s="83"/>
      <c r="E882" s="441"/>
      <c r="F882" s="441"/>
      <c r="G882" s="83"/>
      <c r="H882" s="83"/>
      <c r="I882" s="83"/>
      <c r="J882" s="83"/>
      <c r="K882" s="83"/>
      <c r="L882" s="83"/>
      <c r="M882" s="83"/>
      <c r="N882" s="83"/>
      <c r="O882" s="7"/>
      <c r="P882" s="7"/>
      <c r="Q882" s="83"/>
    </row>
    <row r="883" spans="1:17" ht="12.75" customHeight="1" x14ac:dyDescent="0.25">
      <c r="A883" s="441"/>
      <c r="B883" s="83"/>
      <c r="C883" s="83"/>
      <c r="D883" s="83"/>
      <c r="E883" s="441"/>
      <c r="F883" s="441"/>
      <c r="G883" s="83"/>
      <c r="H883" s="83"/>
      <c r="I883" s="83"/>
      <c r="J883" s="83"/>
      <c r="K883" s="83"/>
      <c r="L883" s="83"/>
      <c r="M883" s="83"/>
      <c r="N883" s="83"/>
      <c r="O883" s="7"/>
      <c r="P883" s="7"/>
      <c r="Q883" s="83"/>
    </row>
    <row r="884" spans="1:17" ht="12.75" customHeight="1" x14ac:dyDescent="0.25">
      <c r="A884" s="441"/>
      <c r="B884" s="83"/>
      <c r="C884" s="83"/>
      <c r="D884" s="83"/>
      <c r="E884" s="441"/>
      <c r="F884" s="441"/>
      <c r="G884" s="83"/>
      <c r="H884" s="83"/>
      <c r="I884" s="83"/>
      <c r="J884" s="83"/>
      <c r="K884" s="83"/>
      <c r="L884" s="83"/>
      <c r="M884" s="83"/>
      <c r="N884" s="83"/>
      <c r="O884" s="7"/>
      <c r="P884" s="7"/>
      <c r="Q884" s="83"/>
    </row>
    <row r="885" spans="1:17" ht="12.75" customHeight="1" x14ac:dyDescent="0.25">
      <c r="A885" s="441"/>
      <c r="B885" s="83"/>
      <c r="C885" s="83"/>
      <c r="D885" s="83"/>
      <c r="E885" s="441"/>
      <c r="F885" s="441"/>
      <c r="G885" s="83"/>
      <c r="H885" s="83"/>
      <c r="I885" s="83"/>
      <c r="J885" s="83"/>
      <c r="K885" s="83"/>
      <c r="L885" s="83"/>
      <c r="M885" s="83"/>
      <c r="N885" s="83"/>
      <c r="O885" s="7"/>
      <c r="P885" s="7"/>
      <c r="Q885" s="83"/>
    </row>
    <row r="886" spans="1:17" ht="12.75" customHeight="1" x14ac:dyDescent="0.25">
      <c r="A886" s="441"/>
      <c r="B886" s="83"/>
      <c r="C886" s="83"/>
      <c r="D886" s="83"/>
      <c r="E886" s="441"/>
      <c r="F886" s="441"/>
      <c r="G886" s="83"/>
      <c r="H886" s="83"/>
      <c r="I886" s="83"/>
      <c r="J886" s="83"/>
      <c r="K886" s="83"/>
      <c r="L886" s="83"/>
      <c r="M886" s="83"/>
      <c r="N886" s="83"/>
      <c r="O886" s="7"/>
      <c r="P886" s="7"/>
      <c r="Q886" s="83"/>
    </row>
    <row r="887" spans="1:17" ht="12.75" customHeight="1" x14ac:dyDescent="0.25">
      <c r="A887" s="441"/>
      <c r="B887" s="83"/>
      <c r="C887" s="83"/>
      <c r="D887" s="83"/>
      <c r="E887" s="441"/>
      <c r="F887" s="441"/>
      <c r="G887" s="83"/>
      <c r="H887" s="83"/>
      <c r="I887" s="83"/>
      <c r="J887" s="83"/>
      <c r="K887" s="83"/>
      <c r="L887" s="83"/>
      <c r="M887" s="83"/>
      <c r="N887" s="83"/>
      <c r="O887" s="7"/>
      <c r="P887" s="7"/>
      <c r="Q887" s="83"/>
    </row>
    <row r="888" spans="1:17" ht="12.75" customHeight="1" x14ac:dyDescent="0.25">
      <c r="A888" s="441"/>
      <c r="B888" s="83"/>
      <c r="C888" s="83"/>
      <c r="D888" s="83"/>
      <c r="E888" s="441"/>
      <c r="F888" s="441"/>
      <c r="G888" s="83"/>
      <c r="H888" s="83"/>
      <c r="I888" s="83"/>
      <c r="J888" s="83"/>
      <c r="K888" s="83"/>
      <c r="L888" s="83"/>
      <c r="M888" s="83"/>
      <c r="N888" s="83"/>
      <c r="O888" s="7"/>
      <c r="P888" s="7"/>
      <c r="Q888" s="83"/>
    </row>
    <row r="889" spans="1:17" ht="12.75" customHeight="1" x14ac:dyDescent="0.25">
      <c r="A889" s="441"/>
      <c r="B889" s="83"/>
      <c r="C889" s="83"/>
      <c r="D889" s="83"/>
      <c r="E889" s="441"/>
      <c r="F889" s="441"/>
      <c r="G889" s="83"/>
      <c r="H889" s="83"/>
      <c r="I889" s="83"/>
      <c r="J889" s="83"/>
      <c r="K889" s="83"/>
      <c r="L889" s="83"/>
      <c r="M889" s="83"/>
      <c r="N889" s="83"/>
      <c r="O889" s="7"/>
      <c r="P889" s="7"/>
      <c r="Q889" s="83"/>
    </row>
    <row r="890" spans="1:17" ht="12.75" customHeight="1" x14ac:dyDescent="0.25">
      <c r="A890" s="441"/>
      <c r="B890" s="83"/>
      <c r="C890" s="83"/>
      <c r="D890" s="83"/>
      <c r="E890" s="441"/>
      <c r="F890" s="441"/>
      <c r="G890" s="83"/>
      <c r="H890" s="83"/>
      <c r="I890" s="83"/>
      <c r="J890" s="83"/>
      <c r="K890" s="83"/>
      <c r="L890" s="83"/>
      <c r="M890" s="83"/>
      <c r="N890" s="83"/>
      <c r="O890" s="7"/>
      <c r="P890" s="7"/>
      <c r="Q890" s="83"/>
    </row>
    <row r="891" spans="1:17" ht="12.75" customHeight="1" x14ac:dyDescent="0.25">
      <c r="A891" s="441"/>
      <c r="B891" s="83"/>
      <c r="C891" s="83"/>
      <c r="D891" s="83"/>
      <c r="E891" s="441"/>
      <c r="F891" s="441"/>
      <c r="G891" s="83"/>
      <c r="H891" s="83"/>
      <c r="I891" s="83"/>
      <c r="J891" s="83"/>
      <c r="K891" s="83"/>
      <c r="L891" s="83"/>
      <c r="M891" s="83"/>
      <c r="N891" s="83"/>
      <c r="O891" s="7"/>
      <c r="P891" s="7"/>
      <c r="Q891" s="83"/>
    </row>
    <row r="892" spans="1:17" ht="12.75" customHeight="1" x14ac:dyDescent="0.25">
      <c r="A892" s="441"/>
      <c r="B892" s="83"/>
      <c r="C892" s="83"/>
      <c r="D892" s="83"/>
      <c r="E892" s="441"/>
      <c r="F892" s="441"/>
      <c r="G892" s="83"/>
      <c r="H892" s="83"/>
      <c r="I892" s="83"/>
      <c r="J892" s="83"/>
      <c r="K892" s="83"/>
      <c r="L892" s="83"/>
      <c r="M892" s="83"/>
      <c r="N892" s="83"/>
      <c r="O892" s="7"/>
      <c r="P892" s="7"/>
      <c r="Q892" s="83"/>
    </row>
    <row r="893" spans="1:17" ht="12.75" customHeight="1" x14ac:dyDescent="0.25">
      <c r="A893" s="441"/>
      <c r="B893" s="83"/>
      <c r="C893" s="83"/>
      <c r="D893" s="83"/>
      <c r="E893" s="441"/>
      <c r="F893" s="441"/>
      <c r="G893" s="83"/>
      <c r="H893" s="83"/>
      <c r="I893" s="83"/>
      <c r="J893" s="83"/>
      <c r="K893" s="83"/>
      <c r="L893" s="83"/>
      <c r="M893" s="83"/>
      <c r="N893" s="83"/>
      <c r="O893" s="7"/>
      <c r="P893" s="7"/>
      <c r="Q893" s="83"/>
    </row>
    <row r="894" spans="1:17" ht="12.75" customHeight="1" x14ac:dyDescent="0.25">
      <c r="A894" s="441"/>
      <c r="B894" s="83"/>
      <c r="C894" s="83"/>
      <c r="D894" s="83"/>
      <c r="E894" s="441"/>
      <c r="F894" s="441"/>
      <c r="G894" s="83"/>
      <c r="H894" s="83"/>
      <c r="I894" s="83"/>
      <c r="J894" s="83"/>
      <c r="K894" s="83"/>
      <c r="L894" s="83"/>
      <c r="M894" s="83"/>
      <c r="N894" s="83"/>
      <c r="O894" s="7"/>
      <c r="P894" s="7"/>
      <c r="Q894" s="83"/>
    </row>
    <row r="895" spans="1:17" ht="12.75" customHeight="1" x14ac:dyDescent="0.25">
      <c r="A895" s="441"/>
      <c r="B895" s="83"/>
      <c r="C895" s="83"/>
      <c r="D895" s="83"/>
      <c r="E895" s="441"/>
      <c r="F895" s="441"/>
      <c r="G895" s="83"/>
      <c r="H895" s="83"/>
      <c r="I895" s="83"/>
      <c r="J895" s="83"/>
      <c r="K895" s="83"/>
      <c r="L895" s="83"/>
      <c r="M895" s="83"/>
      <c r="N895" s="83"/>
      <c r="O895" s="7"/>
      <c r="P895" s="7"/>
      <c r="Q895" s="83"/>
    </row>
    <row r="896" spans="1:17" ht="12.75" customHeight="1" x14ac:dyDescent="0.25">
      <c r="A896" s="441"/>
      <c r="B896" s="83"/>
      <c r="C896" s="83"/>
      <c r="D896" s="83"/>
      <c r="E896" s="441"/>
      <c r="F896" s="441"/>
      <c r="G896" s="83"/>
      <c r="H896" s="83"/>
      <c r="I896" s="83"/>
      <c r="J896" s="83"/>
      <c r="K896" s="83"/>
      <c r="L896" s="83"/>
      <c r="M896" s="83"/>
      <c r="N896" s="83"/>
      <c r="O896" s="7"/>
      <c r="P896" s="7"/>
      <c r="Q896" s="83"/>
    </row>
    <row r="897" spans="1:17" ht="12.75" customHeight="1" x14ac:dyDescent="0.25">
      <c r="A897" s="441"/>
      <c r="B897" s="83"/>
      <c r="C897" s="83"/>
      <c r="D897" s="83"/>
      <c r="E897" s="441"/>
      <c r="F897" s="441"/>
      <c r="G897" s="83"/>
      <c r="H897" s="83"/>
      <c r="I897" s="83"/>
      <c r="J897" s="83"/>
      <c r="K897" s="83"/>
      <c r="L897" s="83"/>
      <c r="M897" s="83"/>
      <c r="N897" s="83"/>
      <c r="O897" s="7"/>
      <c r="P897" s="7"/>
      <c r="Q897" s="83"/>
    </row>
    <row r="898" spans="1:17" ht="12.75" customHeight="1" x14ac:dyDescent="0.25">
      <c r="A898" s="441"/>
      <c r="B898" s="83"/>
      <c r="C898" s="83"/>
      <c r="D898" s="83"/>
      <c r="E898" s="441"/>
      <c r="F898" s="441"/>
      <c r="G898" s="83"/>
      <c r="H898" s="83"/>
      <c r="I898" s="83"/>
      <c r="J898" s="83"/>
      <c r="K898" s="83"/>
      <c r="L898" s="83"/>
      <c r="M898" s="83"/>
      <c r="N898" s="83"/>
      <c r="O898" s="7"/>
      <c r="P898" s="7"/>
      <c r="Q898" s="83"/>
    </row>
    <row r="899" spans="1:17" ht="12.75" customHeight="1" x14ac:dyDescent="0.25">
      <c r="A899" s="441"/>
      <c r="B899" s="83"/>
      <c r="C899" s="83"/>
      <c r="D899" s="83"/>
      <c r="E899" s="441"/>
      <c r="F899" s="441"/>
      <c r="G899" s="83"/>
      <c r="H899" s="83"/>
      <c r="I899" s="83"/>
      <c r="J899" s="83"/>
      <c r="K899" s="83"/>
      <c r="L899" s="83"/>
      <c r="M899" s="83"/>
      <c r="N899" s="83"/>
      <c r="O899" s="7"/>
      <c r="P899" s="7"/>
      <c r="Q899" s="83"/>
    </row>
    <row r="900" spans="1:17" ht="12.75" customHeight="1" x14ac:dyDescent="0.25">
      <c r="A900" s="441"/>
      <c r="B900" s="83"/>
      <c r="C900" s="83"/>
      <c r="D900" s="83"/>
      <c r="E900" s="441"/>
      <c r="F900" s="441"/>
      <c r="G900" s="83"/>
      <c r="H900" s="83"/>
      <c r="I900" s="83"/>
      <c r="J900" s="83"/>
      <c r="K900" s="83"/>
      <c r="L900" s="83"/>
      <c r="M900" s="83"/>
      <c r="N900" s="83"/>
      <c r="O900" s="7"/>
      <c r="P900" s="7"/>
      <c r="Q900" s="83"/>
    </row>
    <row r="901" spans="1:17" ht="12.75" customHeight="1" x14ac:dyDescent="0.25">
      <c r="A901" s="441"/>
      <c r="B901" s="83"/>
      <c r="C901" s="83"/>
      <c r="D901" s="83"/>
      <c r="E901" s="441"/>
      <c r="F901" s="441"/>
      <c r="G901" s="83"/>
      <c r="H901" s="83"/>
      <c r="I901" s="83"/>
      <c r="J901" s="83"/>
      <c r="K901" s="83"/>
      <c r="L901" s="83"/>
      <c r="M901" s="83"/>
      <c r="N901" s="83"/>
      <c r="O901" s="7"/>
      <c r="P901" s="7"/>
      <c r="Q901" s="83"/>
    </row>
    <row r="902" spans="1:17" ht="12.75" customHeight="1" x14ac:dyDescent="0.25">
      <c r="A902" s="441"/>
      <c r="B902" s="83"/>
      <c r="C902" s="83"/>
      <c r="D902" s="83"/>
      <c r="E902" s="441"/>
      <c r="F902" s="441"/>
      <c r="G902" s="83"/>
      <c r="H902" s="83"/>
      <c r="I902" s="83"/>
      <c r="J902" s="83"/>
      <c r="K902" s="83"/>
      <c r="L902" s="83"/>
      <c r="M902" s="83"/>
      <c r="N902" s="83"/>
      <c r="O902" s="7"/>
      <c r="P902" s="7"/>
      <c r="Q902" s="83"/>
    </row>
    <row r="903" spans="1:17" ht="12.75" customHeight="1" x14ac:dyDescent="0.25">
      <c r="A903" s="441"/>
      <c r="B903" s="83"/>
      <c r="C903" s="83"/>
      <c r="D903" s="83"/>
      <c r="E903" s="441"/>
      <c r="F903" s="441"/>
      <c r="G903" s="83"/>
      <c r="H903" s="83"/>
      <c r="I903" s="83"/>
      <c r="J903" s="83"/>
      <c r="K903" s="83"/>
      <c r="L903" s="83"/>
      <c r="M903" s="83"/>
      <c r="N903" s="83"/>
      <c r="O903" s="7"/>
      <c r="P903" s="7"/>
      <c r="Q903" s="83"/>
    </row>
    <row r="904" spans="1:17" ht="12.75" customHeight="1" x14ac:dyDescent="0.25">
      <c r="A904" s="441"/>
      <c r="B904" s="83"/>
      <c r="C904" s="83"/>
      <c r="D904" s="83"/>
      <c r="E904" s="441"/>
      <c r="F904" s="441"/>
      <c r="G904" s="83"/>
      <c r="H904" s="83"/>
      <c r="I904" s="83"/>
      <c r="J904" s="83"/>
      <c r="K904" s="83"/>
      <c r="L904" s="83"/>
      <c r="M904" s="83"/>
      <c r="N904" s="83"/>
      <c r="O904" s="7"/>
      <c r="P904" s="7"/>
      <c r="Q904" s="83"/>
    </row>
    <row r="905" spans="1:17" ht="12.75" customHeight="1" x14ac:dyDescent="0.25">
      <c r="A905" s="441"/>
      <c r="B905" s="83"/>
      <c r="C905" s="83"/>
      <c r="D905" s="83"/>
      <c r="E905" s="441"/>
      <c r="F905" s="441"/>
      <c r="G905" s="83"/>
      <c r="H905" s="83"/>
      <c r="I905" s="83"/>
      <c r="J905" s="83"/>
      <c r="K905" s="83"/>
      <c r="L905" s="83"/>
      <c r="M905" s="83"/>
      <c r="N905" s="83"/>
      <c r="O905" s="7"/>
      <c r="P905" s="7"/>
      <c r="Q905" s="83"/>
    </row>
    <row r="906" spans="1:17" ht="12.75" customHeight="1" x14ac:dyDescent="0.25">
      <c r="A906" s="441"/>
      <c r="B906" s="83"/>
      <c r="C906" s="83"/>
      <c r="D906" s="83"/>
      <c r="E906" s="441"/>
      <c r="F906" s="441"/>
      <c r="G906" s="83"/>
      <c r="H906" s="83"/>
      <c r="I906" s="83"/>
      <c r="J906" s="83"/>
      <c r="K906" s="83"/>
      <c r="L906" s="83"/>
      <c r="M906" s="83"/>
      <c r="N906" s="83"/>
      <c r="O906" s="7"/>
      <c r="P906" s="7"/>
      <c r="Q906" s="83"/>
    </row>
    <row r="907" spans="1:17" ht="12.75" customHeight="1" x14ac:dyDescent="0.25">
      <c r="A907" s="441"/>
      <c r="B907" s="83"/>
      <c r="C907" s="83"/>
      <c r="D907" s="83"/>
      <c r="E907" s="441"/>
      <c r="F907" s="441"/>
      <c r="G907" s="83"/>
      <c r="H907" s="83"/>
      <c r="I907" s="83"/>
      <c r="J907" s="83"/>
      <c r="K907" s="83"/>
      <c r="L907" s="83"/>
      <c r="M907" s="83"/>
      <c r="N907" s="83"/>
      <c r="O907" s="7"/>
      <c r="P907" s="7"/>
      <c r="Q907" s="83"/>
    </row>
    <row r="908" spans="1:17" ht="12.75" customHeight="1" x14ac:dyDescent="0.25">
      <c r="A908" s="441"/>
      <c r="B908" s="83"/>
      <c r="C908" s="83"/>
      <c r="D908" s="83"/>
      <c r="E908" s="441"/>
      <c r="F908" s="441"/>
      <c r="G908" s="83"/>
      <c r="H908" s="83"/>
      <c r="I908" s="83"/>
      <c r="J908" s="83"/>
      <c r="K908" s="83"/>
      <c r="L908" s="83"/>
      <c r="M908" s="83"/>
      <c r="N908" s="83"/>
      <c r="O908" s="7"/>
      <c r="P908" s="7"/>
      <c r="Q908" s="83"/>
    </row>
    <row r="909" spans="1:17" ht="12.75" customHeight="1" x14ac:dyDescent="0.25">
      <c r="A909" s="441"/>
      <c r="B909" s="83"/>
      <c r="C909" s="83"/>
      <c r="D909" s="83"/>
      <c r="E909" s="441"/>
      <c r="F909" s="441"/>
      <c r="G909" s="83"/>
      <c r="H909" s="83"/>
      <c r="I909" s="83"/>
      <c r="J909" s="83"/>
      <c r="K909" s="83"/>
      <c r="L909" s="83"/>
      <c r="M909" s="83"/>
      <c r="N909" s="83"/>
      <c r="O909" s="7"/>
      <c r="P909" s="7"/>
      <c r="Q909" s="83"/>
    </row>
    <row r="910" spans="1:17" ht="12.75" customHeight="1" x14ac:dyDescent="0.25">
      <c r="A910" s="441"/>
      <c r="B910" s="83"/>
      <c r="C910" s="83"/>
      <c r="D910" s="83"/>
      <c r="E910" s="441"/>
      <c r="F910" s="441"/>
      <c r="G910" s="83"/>
      <c r="H910" s="83"/>
      <c r="I910" s="83"/>
      <c r="J910" s="83"/>
      <c r="K910" s="83"/>
      <c r="L910" s="83"/>
      <c r="M910" s="83"/>
      <c r="N910" s="83"/>
      <c r="O910" s="7"/>
      <c r="P910" s="7"/>
      <c r="Q910" s="83"/>
    </row>
    <row r="911" spans="1:17" ht="12.75" customHeight="1" x14ac:dyDescent="0.25">
      <c r="A911" s="441"/>
      <c r="B911" s="83"/>
      <c r="C911" s="83"/>
      <c r="D911" s="83"/>
      <c r="E911" s="441"/>
      <c r="F911" s="441"/>
      <c r="G911" s="83"/>
      <c r="H911" s="83"/>
      <c r="I911" s="83"/>
      <c r="J911" s="83"/>
      <c r="K911" s="83"/>
      <c r="L911" s="83"/>
      <c r="M911" s="83"/>
      <c r="N911" s="83"/>
      <c r="O911" s="7"/>
      <c r="P911" s="7"/>
      <c r="Q911" s="83"/>
    </row>
    <row r="912" spans="1:17" ht="12.75" customHeight="1" x14ac:dyDescent="0.25">
      <c r="A912" s="441"/>
      <c r="B912" s="83"/>
      <c r="C912" s="83"/>
      <c r="D912" s="83"/>
      <c r="E912" s="441"/>
      <c r="F912" s="441"/>
      <c r="G912" s="83"/>
      <c r="H912" s="83"/>
      <c r="I912" s="83"/>
      <c r="J912" s="83"/>
      <c r="K912" s="83"/>
      <c r="L912" s="83"/>
      <c r="M912" s="83"/>
      <c r="N912" s="83"/>
      <c r="O912" s="7"/>
      <c r="P912" s="7"/>
      <c r="Q912" s="83"/>
    </row>
    <row r="913" spans="1:17" ht="12.75" customHeight="1" x14ac:dyDescent="0.25">
      <c r="A913" s="441"/>
      <c r="B913" s="83"/>
      <c r="C913" s="83"/>
      <c r="D913" s="83"/>
      <c r="E913" s="441"/>
      <c r="F913" s="441"/>
      <c r="G913" s="83"/>
      <c r="H913" s="83"/>
      <c r="I913" s="83"/>
      <c r="J913" s="83"/>
      <c r="K913" s="83"/>
      <c r="L913" s="83"/>
      <c r="M913" s="83"/>
      <c r="N913" s="83"/>
      <c r="O913" s="7"/>
      <c r="P913" s="7"/>
      <c r="Q913" s="83"/>
    </row>
    <row r="914" spans="1:17" ht="12.75" customHeight="1" x14ac:dyDescent="0.25">
      <c r="A914" s="441"/>
      <c r="B914" s="83"/>
      <c r="C914" s="83"/>
      <c r="D914" s="83"/>
      <c r="E914" s="441"/>
      <c r="F914" s="441"/>
      <c r="G914" s="83"/>
      <c r="H914" s="83"/>
      <c r="I914" s="83"/>
      <c r="J914" s="83"/>
      <c r="K914" s="83"/>
      <c r="L914" s="83"/>
      <c r="M914" s="83"/>
      <c r="N914" s="83"/>
      <c r="O914" s="7"/>
      <c r="P914" s="7"/>
      <c r="Q914" s="83"/>
    </row>
    <row r="915" spans="1:17" ht="12.75" customHeight="1" x14ac:dyDescent="0.25">
      <c r="A915" s="441"/>
      <c r="B915" s="83"/>
      <c r="C915" s="83"/>
      <c r="D915" s="83"/>
      <c r="E915" s="441"/>
      <c r="F915" s="441"/>
      <c r="G915" s="83"/>
      <c r="H915" s="83"/>
      <c r="I915" s="83"/>
      <c r="J915" s="83"/>
      <c r="K915" s="83"/>
      <c r="L915" s="83"/>
      <c r="M915" s="83"/>
      <c r="N915" s="83"/>
      <c r="O915" s="7"/>
      <c r="P915" s="7"/>
      <c r="Q915" s="83"/>
    </row>
    <row r="916" spans="1:17" ht="12.75" customHeight="1" x14ac:dyDescent="0.25">
      <c r="A916" s="441"/>
      <c r="B916" s="83"/>
      <c r="C916" s="83"/>
      <c r="D916" s="83"/>
      <c r="E916" s="441"/>
      <c r="F916" s="441"/>
      <c r="G916" s="83"/>
      <c r="H916" s="83"/>
      <c r="I916" s="83"/>
      <c r="J916" s="83"/>
      <c r="K916" s="83"/>
      <c r="L916" s="83"/>
      <c r="M916" s="83"/>
      <c r="N916" s="83"/>
      <c r="O916" s="7"/>
      <c r="P916" s="7"/>
      <c r="Q916" s="83"/>
    </row>
    <row r="917" spans="1:17" ht="12.75" customHeight="1" x14ac:dyDescent="0.25">
      <c r="A917" s="441"/>
      <c r="B917" s="83"/>
      <c r="C917" s="83"/>
      <c r="D917" s="83"/>
      <c r="E917" s="441"/>
      <c r="F917" s="441"/>
      <c r="G917" s="83"/>
      <c r="H917" s="83"/>
      <c r="I917" s="83"/>
      <c r="J917" s="83"/>
      <c r="K917" s="83"/>
      <c r="L917" s="83"/>
      <c r="M917" s="83"/>
      <c r="N917" s="83"/>
      <c r="O917" s="7"/>
      <c r="P917" s="7"/>
      <c r="Q917" s="83"/>
    </row>
    <row r="918" spans="1:17" ht="12.75" customHeight="1" x14ac:dyDescent="0.25">
      <c r="A918" s="441"/>
      <c r="B918" s="83"/>
      <c r="C918" s="83"/>
      <c r="D918" s="83"/>
      <c r="E918" s="441"/>
      <c r="F918" s="441"/>
      <c r="G918" s="83"/>
      <c r="H918" s="83"/>
      <c r="I918" s="83"/>
      <c r="J918" s="83"/>
      <c r="K918" s="83"/>
      <c r="L918" s="83"/>
      <c r="M918" s="83"/>
      <c r="N918" s="83"/>
      <c r="O918" s="7"/>
      <c r="P918" s="7"/>
      <c r="Q918" s="83"/>
    </row>
    <row r="919" spans="1:17" ht="12.75" customHeight="1" x14ac:dyDescent="0.25">
      <c r="A919" s="441"/>
      <c r="B919" s="83"/>
      <c r="C919" s="83"/>
      <c r="D919" s="83"/>
      <c r="E919" s="441"/>
      <c r="F919" s="441"/>
      <c r="G919" s="83"/>
      <c r="H919" s="83"/>
      <c r="I919" s="83"/>
      <c r="J919" s="83"/>
      <c r="K919" s="83"/>
      <c r="L919" s="83"/>
      <c r="M919" s="83"/>
      <c r="N919" s="83"/>
      <c r="O919" s="7"/>
      <c r="P919" s="7"/>
      <c r="Q919" s="83"/>
    </row>
    <row r="920" spans="1:17" ht="12.75" customHeight="1" x14ac:dyDescent="0.25">
      <c r="A920" s="441"/>
      <c r="B920" s="83"/>
      <c r="C920" s="83"/>
      <c r="D920" s="83"/>
      <c r="E920" s="441"/>
      <c r="F920" s="441"/>
      <c r="G920" s="83"/>
      <c r="H920" s="83"/>
      <c r="I920" s="83"/>
      <c r="J920" s="83"/>
      <c r="K920" s="83"/>
      <c r="L920" s="83"/>
      <c r="M920" s="83"/>
      <c r="N920" s="83"/>
      <c r="O920" s="7"/>
      <c r="P920" s="7"/>
      <c r="Q920" s="83"/>
    </row>
    <row r="921" spans="1:17" ht="12.75" customHeight="1" x14ac:dyDescent="0.25">
      <c r="A921" s="441"/>
      <c r="B921" s="83"/>
      <c r="C921" s="83"/>
      <c r="D921" s="83"/>
      <c r="E921" s="441"/>
      <c r="F921" s="441"/>
      <c r="G921" s="83"/>
      <c r="H921" s="83"/>
      <c r="I921" s="83"/>
      <c r="J921" s="83"/>
      <c r="K921" s="83"/>
      <c r="L921" s="83"/>
      <c r="M921" s="83"/>
      <c r="N921" s="83"/>
      <c r="O921" s="7"/>
      <c r="P921" s="7"/>
      <c r="Q921" s="83"/>
    </row>
    <row r="922" spans="1:17" ht="12.75" customHeight="1" x14ac:dyDescent="0.25">
      <c r="A922" s="441"/>
      <c r="B922" s="83"/>
      <c r="C922" s="83"/>
      <c r="D922" s="83"/>
      <c r="E922" s="441"/>
      <c r="F922" s="441"/>
      <c r="G922" s="83"/>
      <c r="H922" s="83"/>
      <c r="I922" s="83"/>
      <c r="J922" s="83"/>
      <c r="K922" s="83"/>
      <c r="L922" s="83"/>
      <c r="M922" s="83"/>
      <c r="N922" s="83"/>
      <c r="O922" s="7"/>
      <c r="P922" s="7"/>
      <c r="Q922" s="83"/>
    </row>
    <row r="923" spans="1:17" ht="12.75" customHeight="1" x14ac:dyDescent="0.25">
      <c r="A923" s="441"/>
      <c r="B923" s="83"/>
      <c r="C923" s="83"/>
      <c r="D923" s="83"/>
      <c r="E923" s="441"/>
      <c r="F923" s="441"/>
      <c r="G923" s="83"/>
      <c r="H923" s="83"/>
      <c r="I923" s="83"/>
      <c r="J923" s="83"/>
      <c r="K923" s="83"/>
      <c r="L923" s="83"/>
      <c r="M923" s="83"/>
      <c r="N923" s="83"/>
      <c r="O923" s="7"/>
      <c r="P923" s="7"/>
      <c r="Q923" s="83"/>
    </row>
    <row r="924" spans="1:17" ht="12.75" customHeight="1" x14ac:dyDescent="0.25">
      <c r="A924" s="441"/>
      <c r="B924" s="83"/>
      <c r="C924" s="83"/>
      <c r="D924" s="83"/>
      <c r="E924" s="441"/>
      <c r="F924" s="441"/>
      <c r="G924" s="83"/>
      <c r="H924" s="83"/>
      <c r="I924" s="83"/>
      <c r="J924" s="83"/>
      <c r="K924" s="83"/>
      <c r="L924" s="83"/>
      <c r="M924" s="83"/>
      <c r="N924" s="83"/>
      <c r="O924" s="7"/>
      <c r="P924" s="7"/>
      <c r="Q924" s="83"/>
    </row>
    <row r="925" spans="1:17" ht="12.75" customHeight="1" x14ac:dyDescent="0.25">
      <c r="A925" s="441"/>
      <c r="B925" s="83"/>
      <c r="C925" s="83"/>
      <c r="D925" s="83"/>
      <c r="E925" s="441"/>
      <c r="F925" s="441"/>
      <c r="G925" s="83"/>
      <c r="H925" s="83"/>
      <c r="I925" s="83"/>
      <c r="J925" s="83"/>
      <c r="K925" s="83"/>
      <c r="L925" s="83"/>
      <c r="M925" s="83"/>
      <c r="N925" s="83"/>
      <c r="O925" s="7"/>
      <c r="P925" s="7"/>
      <c r="Q925" s="83"/>
    </row>
    <row r="926" spans="1:17" ht="12.75" customHeight="1" x14ac:dyDescent="0.25">
      <c r="A926" s="441"/>
      <c r="B926" s="83"/>
      <c r="C926" s="83"/>
      <c r="D926" s="83"/>
      <c r="E926" s="441"/>
      <c r="F926" s="441"/>
      <c r="G926" s="83"/>
      <c r="H926" s="83"/>
      <c r="I926" s="83"/>
      <c r="J926" s="83"/>
      <c r="K926" s="83"/>
      <c r="L926" s="83"/>
      <c r="M926" s="83"/>
      <c r="N926" s="83"/>
      <c r="O926" s="7"/>
      <c r="P926" s="7"/>
      <c r="Q926" s="83"/>
    </row>
    <row r="927" spans="1:17" ht="12.75" customHeight="1" x14ac:dyDescent="0.25">
      <c r="A927" s="441"/>
      <c r="B927" s="83"/>
      <c r="C927" s="83"/>
      <c r="D927" s="83"/>
      <c r="E927" s="441"/>
      <c r="F927" s="441"/>
      <c r="G927" s="83"/>
      <c r="H927" s="83"/>
      <c r="I927" s="83"/>
      <c r="J927" s="83"/>
      <c r="K927" s="83"/>
      <c r="L927" s="83"/>
      <c r="M927" s="83"/>
      <c r="N927" s="83"/>
      <c r="O927" s="7"/>
      <c r="P927" s="7"/>
      <c r="Q927" s="83"/>
    </row>
    <row r="928" spans="1:17" ht="12.75" customHeight="1" x14ac:dyDescent="0.25">
      <c r="A928" s="441"/>
      <c r="B928" s="83"/>
      <c r="C928" s="83"/>
      <c r="D928" s="83"/>
      <c r="E928" s="441"/>
      <c r="F928" s="441"/>
      <c r="G928" s="83"/>
      <c r="H928" s="83"/>
      <c r="I928" s="83"/>
      <c r="J928" s="83"/>
      <c r="K928" s="83"/>
      <c r="L928" s="83"/>
      <c r="M928" s="83"/>
      <c r="N928" s="83"/>
      <c r="O928" s="7"/>
      <c r="P928" s="7"/>
      <c r="Q928" s="83"/>
    </row>
    <row r="929" spans="1:17" ht="12.75" customHeight="1" x14ac:dyDescent="0.25">
      <c r="A929" s="441"/>
      <c r="B929" s="83"/>
      <c r="C929" s="83"/>
      <c r="D929" s="83"/>
      <c r="E929" s="441"/>
      <c r="F929" s="441"/>
      <c r="G929" s="83"/>
      <c r="H929" s="83"/>
      <c r="I929" s="83"/>
      <c r="J929" s="83"/>
      <c r="K929" s="83"/>
      <c r="L929" s="83"/>
      <c r="M929" s="83"/>
      <c r="N929" s="83"/>
      <c r="O929" s="7"/>
      <c r="P929" s="7"/>
      <c r="Q929" s="83"/>
    </row>
    <row r="930" spans="1:17" ht="12.75" customHeight="1" x14ac:dyDescent="0.25">
      <c r="A930" s="441"/>
      <c r="B930" s="83"/>
      <c r="C930" s="83"/>
      <c r="D930" s="83"/>
      <c r="E930" s="441"/>
      <c r="F930" s="441"/>
      <c r="G930" s="83"/>
      <c r="H930" s="83"/>
      <c r="I930" s="83"/>
      <c r="J930" s="83"/>
      <c r="K930" s="83"/>
      <c r="L930" s="83"/>
      <c r="M930" s="83"/>
      <c r="N930" s="83"/>
      <c r="O930" s="7"/>
      <c r="P930" s="7"/>
      <c r="Q930" s="83"/>
    </row>
    <row r="931" spans="1:17" ht="12.75" customHeight="1" x14ac:dyDescent="0.25">
      <c r="A931" s="441"/>
      <c r="B931" s="83"/>
      <c r="C931" s="83"/>
      <c r="D931" s="83"/>
      <c r="E931" s="441"/>
      <c r="F931" s="441"/>
      <c r="G931" s="83"/>
      <c r="H931" s="83"/>
      <c r="I931" s="83"/>
      <c r="J931" s="83"/>
      <c r="K931" s="83"/>
      <c r="L931" s="83"/>
      <c r="M931" s="83"/>
      <c r="N931" s="83"/>
      <c r="O931" s="7"/>
      <c r="P931" s="7"/>
      <c r="Q931" s="83"/>
    </row>
    <row r="932" spans="1:17" ht="12.75" customHeight="1" x14ac:dyDescent="0.25">
      <c r="A932" s="441"/>
      <c r="B932" s="83"/>
      <c r="C932" s="83"/>
      <c r="D932" s="83"/>
      <c r="E932" s="441"/>
      <c r="F932" s="441"/>
      <c r="G932" s="83"/>
      <c r="H932" s="83"/>
      <c r="I932" s="83"/>
      <c r="J932" s="83"/>
      <c r="K932" s="83"/>
      <c r="L932" s="83"/>
      <c r="M932" s="83"/>
      <c r="N932" s="83"/>
      <c r="O932" s="7"/>
      <c r="P932" s="7"/>
      <c r="Q932" s="83"/>
    </row>
    <row r="933" spans="1:17" ht="12.75" customHeight="1" x14ac:dyDescent="0.25">
      <c r="A933" s="441"/>
      <c r="B933" s="83"/>
      <c r="C933" s="83"/>
      <c r="D933" s="83"/>
      <c r="E933" s="441"/>
      <c r="F933" s="441"/>
      <c r="G933" s="83"/>
      <c r="H933" s="83"/>
      <c r="I933" s="83"/>
      <c r="J933" s="83"/>
      <c r="K933" s="83"/>
      <c r="L933" s="83"/>
      <c r="M933" s="83"/>
      <c r="N933" s="83"/>
      <c r="O933" s="7"/>
      <c r="P933" s="7"/>
      <c r="Q933" s="83"/>
    </row>
    <row r="934" spans="1:17" ht="12.75" customHeight="1" x14ac:dyDescent="0.25">
      <c r="A934" s="441"/>
      <c r="B934" s="83"/>
      <c r="C934" s="83"/>
      <c r="D934" s="83"/>
      <c r="E934" s="441"/>
      <c r="F934" s="441"/>
      <c r="G934" s="83"/>
      <c r="H934" s="83"/>
      <c r="I934" s="83"/>
      <c r="J934" s="83"/>
      <c r="K934" s="83"/>
      <c r="L934" s="83"/>
      <c r="M934" s="83"/>
      <c r="N934" s="83"/>
      <c r="O934" s="7"/>
      <c r="P934" s="7"/>
      <c r="Q934" s="83"/>
    </row>
    <row r="935" spans="1:17" ht="12.75" customHeight="1" x14ac:dyDescent="0.25">
      <c r="A935" s="441"/>
      <c r="B935" s="83"/>
      <c r="C935" s="83"/>
      <c r="D935" s="83"/>
      <c r="E935" s="441"/>
      <c r="F935" s="441"/>
      <c r="G935" s="83"/>
      <c r="H935" s="83"/>
      <c r="I935" s="83"/>
      <c r="J935" s="83"/>
      <c r="K935" s="83"/>
      <c r="L935" s="83"/>
      <c r="M935" s="83"/>
      <c r="N935" s="83"/>
      <c r="O935" s="7"/>
      <c r="P935" s="7"/>
      <c r="Q935" s="83"/>
    </row>
    <row r="936" spans="1:17" ht="12.75" customHeight="1" x14ac:dyDescent="0.25">
      <c r="A936" s="441"/>
      <c r="B936" s="83"/>
      <c r="C936" s="83"/>
      <c r="D936" s="83"/>
      <c r="E936" s="441"/>
      <c r="F936" s="441"/>
      <c r="G936" s="83"/>
      <c r="H936" s="83"/>
      <c r="I936" s="83"/>
      <c r="J936" s="83"/>
      <c r="K936" s="83"/>
      <c r="L936" s="83"/>
      <c r="M936" s="83"/>
      <c r="N936" s="83"/>
      <c r="O936" s="7"/>
      <c r="P936" s="7"/>
      <c r="Q936" s="83"/>
    </row>
    <row r="937" spans="1:17" ht="12.75" customHeight="1" x14ac:dyDescent="0.25">
      <c r="A937" s="441"/>
      <c r="B937" s="83"/>
      <c r="C937" s="83"/>
      <c r="D937" s="83"/>
      <c r="E937" s="441"/>
      <c r="F937" s="441"/>
      <c r="G937" s="83"/>
      <c r="H937" s="83"/>
      <c r="I937" s="83"/>
      <c r="J937" s="83"/>
      <c r="K937" s="83"/>
      <c r="L937" s="83"/>
      <c r="M937" s="83"/>
      <c r="N937" s="83"/>
      <c r="O937" s="7"/>
      <c r="P937" s="7"/>
      <c r="Q937" s="83"/>
    </row>
    <row r="938" spans="1:17" ht="12.75" customHeight="1" x14ac:dyDescent="0.25">
      <c r="A938" s="441"/>
      <c r="B938" s="83"/>
      <c r="C938" s="83"/>
      <c r="D938" s="83"/>
      <c r="E938" s="441"/>
      <c r="F938" s="441"/>
      <c r="G938" s="83"/>
      <c r="H938" s="83"/>
      <c r="I938" s="83"/>
      <c r="J938" s="83"/>
      <c r="K938" s="83"/>
      <c r="L938" s="83"/>
      <c r="M938" s="83"/>
      <c r="N938" s="83"/>
      <c r="O938" s="7"/>
      <c r="P938" s="7"/>
      <c r="Q938" s="83"/>
    </row>
    <row r="939" spans="1:17" ht="12.75" customHeight="1" x14ac:dyDescent="0.25">
      <c r="A939" s="441"/>
      <c r="B939" s="83"/>
      <c r="C939" s="83"/>
      <c r="D939" s="83"/>
      <c r="E939" s="441"/>
      <c r="F939" s="441"/>
      <c r="G939" s="83"/>
      <c r="H939" s="83"/>
      <c r="I939" s="83"/>
      <c r="J939" s="83"/>
      <c r="K939" s="83"/>
      <c r="L939" s="83"/>
      <c r="M939" s="83"/>
      <c r="N939" s="83"/>
      <c r="O939" s="7"/>
      <c r="P939" s="7"/>
      <c r="Q939" s="83"/>
    </row>
    <row r="940" spans="1:17" ht="12.75" customHeight="1" x14ac:dyDescent="0.25">
      <c r="A940" s="441"/>
      <c r="B940" s="83"/>
      <c r="C940" s="83"/>
      <c r="D940" s="83"/>
      <c r="E940" s="441"/>
      <c r="F940" s="441"/>
      <c r="G940" s="83"/>
      <c r="H940" s="83"/>
      <c r="I940" s="83"/>
      <c r="J940" s="83"/>
      <c r="K940" s="83"/>
      <c r="L940" s="83"/>
      <c r="M940" s="83"/>
      <c r="N940" s="83"/>
      <c r="O940" s="7"/>
      <c r="P940" s="7"/>
      <c r="Q940" s="83"/>
    </row>
    <row r="941" spans="1:17" ht="12.75" customHeight="1" x14ac:dyDescent="0.25">
      <c r="A941" s="441"/>
      <c r="B941" s="83"/>
      <c r="C941" s="83"/>
      <c r="D941" s="83"/>
      <c r="E941" s="441"/>
      <c r="F941" s="441"/>
      <c r="G941" s="83"/>
      <c r="H941" s="83"/>
      <c r="I941" s="83"/>
      <c r="J941" s="83"/>
      <c r="K941" s="83"/>
      <c r="L941" s="83"/>
      <c r="M941" s="83"/>
      <c r="N941" s="83"/>
      <c r="O941" s="7"/>
      <c r="P941" s="7"/>
      <c r="Q941" s="83"/>
    </row>
    <row r="942" spans="1:17" ht="12.75" customHeight="1" x14ac:dyDescent="0.25">
      <c r="A942" s="441"/>
      <c r="B942" s="83"/>
      <c r="C942" s="83"/>
      <c r="D942" s="83"/>
      <c r="E942" s="441"/>
      <c r="F942" s="441"/>
      <c r="G942" s="83"/>
      <c r="H942" s="83"/>
      <c r="I942" s="83"/>
      <c r="J942" s="83"/>
      <c r="K942" s="83"/>
      <c r="L942" s="83"/>
      <c r="M942" s="83"/>
      <c r="N942" s="83"/>
      <c r="O942" s="7"/>
      <c r="P942" s="7"/>
      <c r="Q942" s="83"/>
    </row>
    <row r="943" spans="1:17" ht="12.75" customHeight="1" x14ac:dyDescent="0.25">
      <c r="A943" s="441"/>
      <c r="B943" s="83"/>
      <c r="C943" s="83"/>
      <c r="D943" s="83"/>
      <c r="E943" s="441"/>
      <c r="F943" s="441"/>
      <c r="G943" s="83"/>
      <c r="H943" s="83"/>
      <c r="I943" s="83"/>
      <c r="J943" s="83"/>
      <c r="K943" s="83"/>
      <c r="L943" s="83"/>
      <c r="M943" s="83"/>
      <c r="N943" s="83"/>
      <c r="O943" s="7"/>
      <c r="P943" s="7"/>
      <c r="Q943" s="83"/>
    </row>
    <row r="944" spans="1:17" ht="12.75" customHeight="1" x14ac:dyDescent="0.25">
      <c r="A944" s="441"/>
      <c r="B944" s="83"/>
      <c r="C944" s="83"/>
      <c r="D944" s="83"/>
      <c r="E944" s="441"/>
      <c r="F944" s="441"/>
      <c r="G944" s="83"/>
      <c r="H944" s="83"/>
      <c r="I944" s="83"/>
      <c r="J944" s="83"/>
      <c r="K944" s="83"/>
      <c r="L944" s="83"/>
      <c r="M944" s="83"/>
      <c r="N944" s="83"/>
      <c r="O944" s="7"/>
      <c r="P944" s="7"/>
      <c r="Q944" s="83"/>
    </row>
    <row r="945" spans="1:17" ht="12.75" customHeight="1" x14ac:dyDescent="0.25">
      <c r="A945" s="441"/>
      <c r="B945" s="83"/>
      <c r="C945" s="83"/>
      <c r="D945" s="83"/>
      <c r="E945" s="441"/>
      <c r="F945" s="441"/>
      <c r="G945" s="83"/>
      <c r="H945" s="83"/>
      <c r="I945" s="83"/>
      <c r="J945" s="83"/>
      <c r="K945" s="83"/>
      <c r="L945" s="83"/>
      <c r="M945" s="83"/>
      <c r="N945" s="83"/>
      <c r="O945" s="7"/>
      <c r="P945" s="7"/>
      <c r="Q945" s="83"/>
    </row>
    <row r="946" spans="1:17" ht="12.75" customHeight="1" x14ac:dyDescent="0.25">
      <c r="A946" s="441"/>
      <c r="B946" s="83"/>
      <c r="C946" s="83"/>
      <c r="D946" s="83"/>
      <c r="E946" s="441"/>
      <c r="F946" s="441"/>
      <c r="G946" s="83"/>
      <c r="H946" s="83"/>
      <c r="I946" s="83"/>
      <c r="J946" s="83"/>
      <c r="K946" s="83"/>
      <c r="L946" s="83"/>
      <c r="M946" s="83"/>
      <c r="N946" s="83"/>
      <c r="O946" s="7"/>
      <c r="P946" s="7"/>
      <c r="Q946" s="83"/>
    </row>
    <row r="947" spans="1:17" ht="12.75" customHeight="1" x14ac:dyDescent="0.25">
      <c r="A947" s="441"/>
      <c r="B947" s="83"/>
      <c r="C947" s="83"/>
      <c r="D947" s="83"/>
      <c r="E947" s="441"/>
      <c r="F947" s="441"/>
      <c r="G947" s="83"/>
      <c r="H947" s="83"/>
      <c r="I947" s="83"/>
      <c r="J947" s="83"/>
      <c r="K947" s="83"/>
      <c r="L947" s="83"/>
      <c r="M947" s="83"/>
      <c r="N947" s="83"/>
      <c r="O947" s="7"/>
      <c r="P947" s="7"/>
      <c r="Q947" s="83"/>
    </row>
    <row r="948" spans="1:17" ht="12.75" customHeight="1" x14ac:dyDescent="0.25">
      <c r="A948" s="441"/>
      <c r="B948" s="83"/>
      <c r="C948" s="83"/>
      <c r="D948" s="83"/>
      <c r="E948" s="441"/>
      <c r="F948" s="441"/>
      <c r="G948" s="83"/>
      <c r="H948" s="83"/>
      <c r="I948" s="83"/>
      <c r="J948" s="83"/>
      <c r="K948" s="83"/>
      <c r="L948" s="83"/>
      <c r="M948" s="83"/>
      <c r="N948" s="83"/>
      <c r="O948" s="7"/>
      <c r="P948" s="7"/>
      <c r="Q948" s="83"/>
    </row>
    <row r="949" spans="1:17" ht="12.75" customHeight="1" x14ac:dyDescent="0.25">
      <c r="A949" s="441"/>
      <c r="B949" s="83"/>
      <c r="C949" s="83"/>
      <c r="D949" s="83"/>
      <c r="E949" s="441"/>
      <c r="F949" s="441"/>
      <c r="G949" s="83"/>
      <c r="H949" s="83"/>
      <c r="I949" s="83"/>
      <c r="J949" s="83"/>
      <c r="K949" s="83"/>
      <c r="L949" s="83"/>
      <c r="M949" s="83"/>
      <c r="N949" s="83"/>
      <c r="O949" s="7"/>
      <c r="P949" s="7"/>
      <c r="Q949" s="83"/>
    </row>
    <row r="950" spans="1:17" ht="12.75" customHeight="1" x14ac:dyDescent="0.25">
      <c r="A950" s="441"/>
      <c r="B950" s="83"/>
      <c r="C950" s="83"/>
      <c r="D950" s="83"/>
      <c r="E950" s="441"/>
      <c r="F950" s="441"/>
      <c r="G950" s="83"/>
      <c r="H950" s="83"/>
      <c r="I950" s="83"/>
      <c r="J950" s="83"/>
      <c r="K950" s="83"/>
      <c r="L950" s="83"/>
      <c r="M950" s="83"/>
      <c r="N950" s="83"/>
      <c r="O950" s="7"/>
      <c r="P950" s="7"/>
      <c r="Q950" s="83"/>
    </row>
    <row r="951" spans="1:17" ht="12.75" customHeight="1" x14ac:dyDescent="0.25">
      <c r="A951" s="441"/>
      <c r="B951" s="83"/>
      <c r="C951" s="83"/>
      <c r="D951" s="83"/>
      <c r="E951" s="441"/>
      <c r="F951" s="441"/>
      <c r="G951" s="83"/>
      <c r="H951" s="83"/>
      <c r="I951" s="83"/>
      <c r="J951" s="83"/>
      <c r="K951" s="83"/>
      <c r="L951" s="83"/>
      <c r="M951" s="83"/>
      <c r="N951" s="83"/>
      <c r="O951" s="7"/>
      <c r="P951" s="7"/>
      <c r="Q951" s="83"/>
    </row>
    <row r="952" spans="1:17" ht="12.75" customHeight="1" x14ac:dyDescent="0.25">
      <c r="A952" s="441"/>
      <c r="B952" s="83"/>
      <c r="C952" s="83"/>
      <c r="D952" s="83"/>
      <c r="E952" s="441"/>
      <c r="F952" s="441"/>
      <c r="G952" s="83"/>
      <c r="H952" s="83"/>
      <c r="I952" s="83"/>
      <c r="J952" s="83"/>
      <c r="K952" s="83"/>
      <c r="L952" s="83"/>
      <c r="M952" s="83"/>
      <c r="N952" s="83"/>
      <c r="O952" s="7"/>
      <c r="P952" s="7"/>
      <c r="Q952" s="83"/>
    </row>
    <row r="953" spans="1:17" ht="12.75" customHeight="1" x14ac:dyDescent="0.25">
      <c r="A953" s="441"/>
      <c r="B953" s="83"/>
      <c r="C953" s="83"/>
      <c r="D953" s="83"/>
      <c r="E953" s="441"/>
      <c r="F953" s="441"/>
      <c r="G953" s="83"/>
      <c r="H953" s="83"/>
      <c r="I953" s="83"/>
      <c r="J953" s="83"/>
      <c r="K953" s="83"/>
      <c r="L953" s="83"/>
      <c r="M953" s="83"/>
      <c r="N953" s="83"/>
      <c r="O953" s="7"/>
      <c r="P953" s="7"/>
      <c r="Q953" s="83"/>
    </row>
    <row r="954" spans="1:17" ht="12.75" customHeight="1" x14ac:dyDescent="0.25">
      <c r="A954" s="441"/>
      <c r="B954" s="83"/>
      <c r="C954" s="83"/>
      <c r="D954" s="83"/>
      <c r="E954" s="441"/>
      <c r="F954" s="441"/>
      <c r="G954" s="83"/>
      <c r="H954" s="83"/>
      <c r="I954" s="83"/>
      <c r="J954" s="83"/>
      <c r="K954" s="83"/>
      <c r="L954" s="83"/>
      <c r="M954" s="83"/>
      <c r="N954" s="83"/>
      <c r="O954" s="7"/>
      <c r="P954" s="7"/>
      <c r="Q954" s="83"/>
    </row>
    <row r="955" spans="1:17" ht="12.75" customHeight="1" x14ac:dyDescent="0.25">
      <c r="A955" s="441"/>
      <c r="B955" s="83"/>
      <c r="C955" s="83"/>
      <c r="D955" s="83"/>
      <c r="E955" s="441"/>
      <c r="F955" s="441"/>
      <c r="G955" s="83"/>
      <c r="H955" s="83"/>
      <c r="I955" s="83"/>
      <c r="J955" s="83"/>
      <c r="K955" s="83"/>
      <c r="L955" s="83"/>
      <c r="M955" s="83"/>
      <c r="N955" s="83"/>
      <c r="O955" s="7"/>
      <c r="P955" s="7"/>
      <c r="Q955" s="83"/>
    </row>
    <row r="956" spans="1:17" ht="12.75" customHeight="1" x14ac:dyDescent="0.25">
      <c r="A956" s="441"/>
      <c r="B956" s="83"/>
      <c r="C956" s="83"/>
      <c r="D956" s="83"/>
      <c r="E956" s="441"/>
      <c r="F956" s="441"/>
      <c r="G956" s="83"/>
      <c r="H956" s="83"/>
      <c r="I956" s="83"/>
      <c r="J956" s="83"/>
      <c r="K956" s="83"/>
      <c r="L956" s="83"/>
      <c r="M956" s="83"/>
      <c r="N956" s="83"/>
      <c r="O956" s="7"/>
      <c r="P956" s="7"/>
      <c r="Q956" s="83"/>
    </row>
    <row r="957" spans="1:17" ht="12.75" customHeight="1" x14ac:dyDescent="0.25">
      <c r="A957" s="441"/>
      <c r="B957" s="83"/>
      <c r="C957" s="83"/>
      <c r="D957" s="83"/>
      <c r="E957" s="441"/>
      <c r="F957" s="441"/>
      <c r="G957" s="83"/>
      <c r="H957" s="83"/>
      <c r="I957" s="83"/>
      <c r="J957" s="83"/>
      <c r="K957" s="83"/>
      <c r="L957" s="83"/>
      <c r="M957" s="83"/>
      <c r="N957" s="83"/>
      <c r="O957" s="7"/>
      <c r="P957" s="7"/>
      <c r="Q957" s="83"/>
    </row>
    <row r="958" spans="1:17" ht="12.75" customHeight="1" x14ac:dyDescent="0.25">
      <c r="A958" s="441"/>
      <c r="B958" s="83"/>
      <c r="C958" s="83"/>
      <c r="D958" s="83"/>
      <c r="E958" s="441"/>
      <c r="F958" s="441"/>
      <c r="G958" s="83"/>
      <c r="H958" s="83"/>
      <c r="I958" s="83"/>
      <c r="J958" s="83"/>
      <c r="K958" s="83"/>
      <c r="L958" s="83"/>
      <c r="M958" s="83"/>
      <c r="N958" s="83"/>
      <c r="O958" s="7"/>
      <c r="P958" s="7"/>
      <c r="Q958" s="83"/>
    </row>
    <row r="959" spans="1:17" ht="12.75" customHeight="1" x14ac:dyDescent="0.25">
      <c r="A959" s="441"/>
      <c r="B959" s="83"/>
      <c r="C959" s="83"/>
      <c r="D959" s="83"/>
      <c r="E959" s="441"/>
      <c r="F959" s="441"/>
      <c r="G959" s="83"/>
      <c r="H959" s="83"/>
      <c r="I959" s="83"/>
      <c r="J959" s="83"/>
      <c r="K959" s="83"/>
      <c r="L959" s="83"/>
      <c r="M959" s="83"/>
      <c r="N959" s="83"/>
      <c r="O959" s="7"/>
      <c r="P959" s="7"/>
      <c r="Q959" s="83"/>
    </row>
    <row r="960" spans="1:17" ht="12.75" customHeight="1" x14ac:dyDescent="0.25">
      <c r="A960" s="441"/>
      <c r="B960" s="83"/>
      <c r="C960" s="83"/>
      <c r="D960" s="83"/>
      <c r="E960" s="441"/>
      <c r="F960" s="441"/>
      <c r="G960" s="83"/>
      <c r="H960" s="83"/>
      <c r="I960" s="83"/>
      <c r="J960" s="83"/>
      <c r="K960" s="83"/>
      <c r="L960" s="83"/>
      <c r="M960" s="83"/>
      <c r="N960" s="83"/>
      <c r="O960" s="7"/>
      <c r="P960" s="7"/>
      <c r="Q960" s="83"/>
    </row>
    <row r="961" spans="1:17" ht="12.75" customHeight="1" x14ac:dyDescent="0.25">
      <c r="A961" s="441"/>
      <c r="B961" s="83"/>
      <c r="C961" s="83"/>
      <c r="D961" s="83"/>
      <c r="E961" s="441"/>
      <c r="F961" s="441"/>
      <c r="G961" s="83"/>
      <c r="H961" s="83"/>
      <c r="I961" s="83"/>
      <c r="J961" s="83"/>
      <c r="K961" s="83"/>
      <c r="L961" s="83"/>
      <c r="M961" s="83"/>
      <c r="N961" s="83"/>
      <c r="O961" s="7"/>
      <c r="P961" s="7"/>
      <c r="Q961" s="83"/>
    </row>
    <row r="962" spans="1:17" ht="12.75" customHeight="1" x14ac:dyDescent="0.25">
      <c r="A962" s="441"/>
      <c r="B962" s="83"/>
      <c r="C962" s="83"/>
      <c r="D962" s="83"/>
      <c r="E962" s="441"/>
      <c r="F962" s="441"/>
      <c r="G962" s="83"/>
      <c r="H962" s="83"/>
      <c r="I962" s="83"/>
      <c r="J962" s="83"/>
      <c r="K962" s="83"/>
      <c r="L962" s="83"/>
      <c r="M962" s="83"/>
      <c r="N962" s="83"/>
      <c r="O962" s="7"/>
      <c r="P962" s="7"/>
      <c r="Q962" s="83"/>
    </row>
    <row r="963" spans="1:17" ht="12.75" customHeight="1" x14ac:dyDescent="0.25">
      <c r="A963" s="441"/>
      <c r="B963" s="83"/>
      <c r="C963" s="83"/>
      <c r="D963" s="83"/>
      <c r="E963" s="441"/>
      <c r="F963" s="441"/>
      <c r="G963" s="83"/>
      <c r="H963" s="83"/>
      <c r="I963" s="83"/>
      <c r="J963" s="83"/>
      <c r="K963" s="83"/>
      <c r="L963" s="83"/>
      <c r="M963" s="83"/>
      <c r="N963" s="83"/>
      <c r="O963" s="7"/>
      <c r="P963" s="7"/>
      <c r="Q963" s="83"/>
    </row>
    <row r="964" spans="1:17" ht="12.75" customHeight="1" x14ac:dyDescent="0.25">
      <c r="A964" s="441"/>
      <c r="B964" s="83"/>
      <c r="C964" s="83"/>
      <c r="D964" s="83"/>
      <c r="E964" s="441"/>
      <c r="F964" s="441"/>
      <c r="G964" s="83"/>
      <c r="H964" s="83"/>
      <c r="I964" s="83"/>
      <c r="J964" s="83"/>
      <c r="K964" s="83"/>
      <c r="L964" s="83"/>
      <c r="M964" s="83"/>
      <c r="N964" s="83"/>
      <c r="O964" s="7"/>
      <c r="P964" s="7"/>
      <c r="Q964" s="83"/>
    </row>
    <row r="965" spans="1:17" ht="12.75" customHeight="1" x14ac:dyDescent="0.25">
      <c r="A965" s="441"/>
      <c r="B965" s="83"/>
      <c r="C965" s="83"/>
      <c r="D965" s="83"/>
      <c r="E965" s="441"/>
      <c r="F965" s="441"/>
      <c r="G965" s="83"/>
      <c r="H965" s="83"/>
      <c r="I965" s="83"/>
      <c r="J965" s="83"/>
      <c r="K965" s="83"/>
      <c r="L965" s="83"/>
      <c r="M965" s="83"/>
      <c r="N965" s="83"/>
      <c r="O965" s="7"/>
      <c r="P965" s="7"/>
      <c r="Q965" s="83"/>
    </row>
    <row r="966" spans="1:17" ht="12.75" customHeight="1" x14ac:dyDescent="0.25">
      <c r="A966" s="441"/>
      <c r="B966" s="83"/>
      <c r="C966" s="83"/>
      <c r="D966" s="83"/>
      <c r="E966" s="441"/>
      <c r="F966" s="441"/>
      <c r="G966" s="83"/>
      <c r="H966" s="83"/>
      <c r="I966" s="83"/>
      <c r="J966" s="83"/>
      <c r="K966" s="83"/>
      <c r="L966" s="83"/>
      <c r="M966" s="83"/>
      <c r="N966" s="83"/>
      <c r="O966" s="7"/>
      <c r="P966" s="7"/>
      <c r="Q966" s="83"/>
    </row>
    <row r="967" spans="1:17" ht="12.75" customHeight="1" x14ac:dyDescent="0.25">
      <c r="A967" s="441"/>
      <c r="B967" s="83"/>
      <c r="C967" s="83"/>
      <c r="D967" s="83"/>
      <c r="E967" s="441"/>
      <c r="F967" s="441"/>
      <c r="G967" s="83"/>
      <c r="H967" s="83"/>
      <c r="I967" s="83"/>
      <c r="J967" s="83"/>
      <c r="K967" s="83"/>
      <c r="L967" s="83"/>
      <c r="M967" s="83"/>
      <c r="N967" s="83"/>
      <c r="O967" s="7"/>
      <c r="P967" s="7"/>
      <c r="Q967" s="83"/>
    </row>
    <row r="968" spans="1:17" ht="12.75" customHeight="1" x14ac:dyDescent="0.25">
      <c r="A968" s="441"/>
      <c r="B968" s="83"/>
      <c r="C968" s="83"/>
      <c r="D968" s="83"/>
      <c r="E968" s="441"/>
      <c r="F968" s="441"/>
      <c r="G968" s="83"/>
      <c r="H968" s="83"/>
      <c r="I968" s="83"/>
      <c r="J968" s="83"/>
      <c r="K968" s="83"/>
      <c r="L968" s="83"/>
      <c r="M968" s="83"/>
      <c r="N968" s="83"/>
      <c r="O968" s="7"/>
      <c r="P968" s="7"/>
      <c r="Q968" s="83"/>
    </row>
    <row r="969" spans="1:17" ht="12.75" customHeight="1" x14ac:dyDescent="0.25">
      <c r="A969" s="441"/>
      <c r="B969" s="83"/>
      <c r="C969" s="83"/>
      <c r="D969" s="83"/>
      <c r="E969" s="441"/>
      <c r="F969" s="441"/>
      <c r="G969" s="83"/>
      <c r="H969" s="83"/>
      <c r="I969" s="83"/>
      <c r="J969" s="83"/>
      <c r="K969" s="83"/>
      <c r="L969" s="83"/>
      <c r="M969" s="83"/>
      <c r="N969" s="83"/>
      <c r="O969" s="7"/>
      <c r="P969" s="7"/>
      <c r="Q969" s="83"/>
    </row>
    <row r="970" spans="1:17" ht="12.75" customHeight="1" x14ac:dyDescent="0.25">
      <c r="A970" s="441"/>
      <c r="B970" s="83"/>
      <c r="C970" s="83"/>
      <c r="D970" s="83"/>
      <c r="E970" s="441"/>
      <c r="F970" s="441"/>
      <c r="G970" s="83"/>
      <c r="H970" s="83"/>
      <c r="I970" s="83"/>
      <c r="J970" s="83"/>
      <c r="K970" s="83"/>
      <c r="L970" s="83"/>
      <c r="M970" s="83"/>
      <c r="N970" s="83"/>
      <c r="O970" s="7"/>
      <c r="P970" s="7"/>
      <c r="Q970" s="83"/>
    </row>
    <row r="971" spans="1:17" ht="12.75" customHeight="1" x14ac:dyDescent="0.25">
      <c r="A971" s="441"/>
      <c r="B971" s="83"/>
      <c r="C971" s="83"/>
      <c r="D971" s="83"/>
      <c r="E971" s="441"/>
      <c r="F971" s="441"/>
      <c r="G971" s="83"/>
      <c r="H971" s="83"/>
      <c r="I971" s="83"/>
      <c r="J971" s="83"/>
      <c r="K971" s="83"/>
      <c r="L971" s="83"/>
      <c r="M971" s="83"/>
      <c r="N971" s="83"/>
      <c r="O971" s="7"/>
      <c r="P971" s="7"/>
      <c r="Q971" s="83"/>
    </row>
    <row r="972" spans="1:17" ht="12.75" customHeight="1" x14ac:dyDescent="0.25">
      <c r="A972" s="441"/>
      <c r="B972" s="83"/>
      <c r="C972" s="83"/>
      <c r="D972" s="83"/>
      <c r="E972" s="441"/>
      <c r="F972" s="441"/>
      <c r="G972" s="83"/>
      <c r="H972" s="83"/>
      <c r="I972" s="83"/>
      <c r="J972" s="83"/>
      <c r="K972" s="83"/>
      <c r="L972" s="83"/>
      <c r="M972" s="83"/>
      <c r="N972" s="83"/>
      <c r="O972" s="7"/>
      <c r="P972" s="7"/>
      <c r="Q972" s="83"/>
    </row>
    <row r="973" spans="1:17" ht="12.75" customHeight="1" x14ac:dyDescent="0.25">
      <c r="A973" s="441"/>
      <c r="B973" s="83"/>
      <c r="C973" s="83"/>
      <c r="D973" s="83"/>
      <c r="E973" s="441"/>
      <c r="F973" s="441"/>
      <c r="G973" s="83"/>
      <c r="H973" s="83"/>
      <c r="I973" s="83"/>
      <c r="J973" s="83"/>
      <c r="K973" s="83"/>
      <c r="L973" s="83"/>
      <c r="M973" s="83"/>
      <c r="N973" s="83"/>
      <c r="O973" s="7"/>
      <c r="P973" s="7"/>
      <c r="Q973" s="83"/>
    </row>
    <row r="974" spans="1:17" ht="12.75" customHeight="1" x14ac:dyDescent="0.25">
      <c r="A974" s="441"/>
      <c r="B974" s="83"/>
      <c r="C974" s="83"/>
      <c r="D974" s="83"/>
      <c r="E974" s="441"/>
      <c r="F974" s="441"/>
      <c r="G974" s="83"/>
      <c r="H974" s="83"/>
      <c r="I974" s="83"/>
      <c r="J974" s="83"/>
      <c r="K974" s="83"/>
      <c r="L974" s="83"/>
      <c r="M974" s="83"/>
      <c r="N974" s="83"/>
      <c r="O974" s="7"/>
      <c r="P974" s="7"/>
      <c r="Q974" s="83"/>
    </row>
    <row r="975" spans="1:17" ht="12.75" customHeight="1" x14ac:dyDescent="0.25">
      <c r="A975" s="441"/>
      <c r="B975" s="83"/>
      <c r="C975" s="83"/>
      <c r="D975" s="83"/>
      <c r="E975" s="441"/>
      <c r="F975" s="441"/>
      <c r="G975" s="83"/>
      <c r="H975" s="83"/>
      <c r="I975" s="83"/>
      <c r="J975" s="83"/>
      <c r="K975" s="83"/>
      <c r="L975" s="83"/>
      <c r="M975" s="83"/>
      <c r="N975" s="83"/>
      <c r="O975" s="7"/>
      <c r="P975" s="7"/>
      <c r="Q975" s="83"/>
    </row>
    <row r="976" spans="1:17" ht="12.75" customHeight="1" x14ac:dyDescent="0.25">
      <c r="A976" s="441"/>
      <c r="B976" s="83"/>
      <c r="C976" s="83"/>
      <c r="D976" s="83"/>
      <c r="E976" s="441"/>
      <c r="F976" s="441"/>
      <c r="G976" s="83"/>
      <c r="H976" s="83"/>
      <c r="I976" s="83"/>
      <c r="J976" s="83"/>
      <c r="K976" s="83"/>
      <c r="L976" s="83"/>
      <c r="M976" s="83"/>
      <c r="N976" s="83"/>
      <c r="O976" s="7"/>
      <c r="P976" s="7"/>
      <c r="Q976" s="83"/>
    </row>
    <row r="977" spans="1:17" ht="12.75" customHeight="1" x14ac:dyDescent="0.25">
      <c r="A977" s="441"/>
      <c r="B977" s="83"/>
      <c r="C977" s="83"/>
      <c r="D977" s="83"/>
      <c r="E977" s="441"/>
      <c r="F977" s="441"/>
      <c r="G977" s="83"/>
      <c r="H977" s="83"/>
      <c r="I977" s="83"/>
      <c r="J977" s="83"/>
      <c r="K977" s="83"/>
      <c r="L977" s="83"/>
      <c r="M977" s="83"/>
      <c r="N977" s="83"/>
      <c r="O977" s="7"/>
      <c r="P977" s="7"/>
      <c r="Q977" s="83"/>
    </row>
    <row r="978" spans="1:17" ht="12.75" customHeight="1" x14ac:dyDescent="0.25">
      <c r="A978" s="441"/>
      <c r="B978" s="83"/>
      <c r="C978" s="83"/>
      <c r="D978" s="83"/>
      <c r="E978" s="441"/>
      <c r="F978" s="441"/>
      <c r="G978" s="83"/>
      <c r="H978" s="83"/>
      <c r="I978" s="83"/>
      <c r="J978" s="83"/>
      <c r="K978" s="83"/>
      <c r="L978" s="83"/>
      <c r="M978" s="83"/>
      <c r="N978" s="83"/>
      <c r="O978" s="7"/>
      <c r="P978" s="7"/>
      <c r="Q978" s="83"/>
    </row>
    <row r="979" spans="1:17" ht="12.75" customHeight="1" x14ac:dyDescent="0.25">
      <c r="A979" s="441"/>
      <c r="B979" s="83"/>
      <c r="C979" s="83"/>
      <c r="D979" s="83"/>
      <c r="E979" s="441"/>
      <c r="F979" s="441"/>
      <c r="G979" s="83"/>
      <c r="H979" s="83"/>
      <c r="I979" s="83"/>
      <c r="J979" s="83"/>
      <c r="K979" s="83"/>
      <c r="L979" s="83"/>
      <c r="M979" s="83"/>
      <c r="N979" s="83"/>
      <c r="O979" s="7"/>
      <c r="P979" s="7"/>
      <c r="Q979" s="83"/>
    </row>
    <row r="980" spans="1:17" ht="12.75" customHeight="1" x14ac:dyDescent="0.25">
      <c r="A980" s="441"/>
      <c r="B980" s="83"/>
      <c r="C980" s="83"/>
      <c r="D980" s="83"/>
      <c r="E980" s="441"/>
      <c r="F980" s="441"/>
      <c r="G980" s="83"/>
      <c r="H980" s="83"/>
      <c r="I980" s="83"/>
      <c r="J980" s="83"/>
      <c r="K980" s="83"/>
      <c r="L980" s="83"/>
      <c r="M980" s="83"/>
      <c r="N980" s="83"/>
      <c r="O980" s="7"/>
      <c r="P980" s="7"/>
      <c r="Q980" s="83"/>
    </row>
    <row r="981" spans="1:17" ht="12.75" customHeight="1" x14ac:dyDescent="0.25">
      <c r="A981" s="441"/>
      <c r="B981" s="83"/>
      <c r="C981" s="83"/>
      <c r="D981" s="83"/>
      <c r="E981" s="441"/>
      <c r="F981" s="441"/>
      <c r="G981" s="83"/>
      <c r="H981" s="83"/>
      <c r="I981" s="83"/>
      <c r="J981" s="83"/>
      <c r="K981" s="83"/>
      <c r="L981" s="83"/>
      <c r="M981" s="83"/>
      <c r="N981" s="83"/>
      <c r="O981" s="7"/>
      <c r="P981" s="7"/>
      <c r="Q981" s="83"/>
    </row>
    <row r="982" spans="1:17" ht="12.75" customHeight="1" x14ac:dyDescent="0.25">
      <c r="A982" s="441"/>
      <c r="B982" s="83"/>
      <c r="C982" s="83"/>
      <c r="D982" s="83"/>
      <c r="E982" s="441"/>
      <c r="F982" s="441"/>
      <c r="G982" s="83"/>
      <c r="H982" s="83"/>
      <c r="I982" s="83"/>
      <c r="J982" s="83"/>
      <c r="K982" s="83"/>
      <c r="L982" s="83"/>
      <c r="M982" s="83"/>
      <c r="N982" s="83"/>
      <c r="O982" s="7"/>
      <c r="P982" s="7"/>
      <c r="Q982" s="83"/>
    </row>
    <row r="983" spans="1:17" ht="12.75" customHeight="1" x14ac:dyDescent="0.25">
      <c r="A983" s="441"/>
      <c r="B983" s="83"/>
      <c r="C983" s="83"/>
      <c r="D983" s="83"/>
      <c r="E983" s="441"/>
      <c r="F983" s="441"/>
      <c r="G983" s="83"/>
      <c r="H983" s="83"/>
      <c r="I983" s="83"/>
      <c r="J983" s="83"/>
      <c r="K983" s="83"/>
      <c r="L983" s="83"/>
      <c r="M983" s="83"/>
      <c r="N983" s="83"/>
      <c r="O983" s="7"/>
      <c r="P983" s="7"/>
      <c r="Q983" s="83"/>
    </row>
    <row r="984" spans="1:17" ht="12.75" customHeight="1" x14ac:dyDescent="0.25">
      <c r="A984" s="441"/>
      <c r="B984" s="83"/>
      <c r="C984" s="83"/>
      <c r="D984" s="83"/>
      <c r="E984" s="441"/>
      <c r="F984" s="441"/>
      <c r="G984" s="83"/>
      <c r="H984" s="83"/>
      <c r="I984" s="83"/>
      <c r="J984" s="83"/>
      <c r="K984" s="83"/>
      <c r="L984" s="83"/>
      <c r="M984" s="83"/>
      <c r="N984" s="83"/>
      <c r="O984" s="7"/>
      <c r="P984" s="7"/>
      <c r="Q984" s="83"/>
    </row>
    <row r="985" spans="1:17" ht="12.75" customHeight="1" x14ac:dyDescent="0.25">
      <c r="A985" s="441"/>
      <c r="B985" s="83"/>
      <c r="C985" s="83"/>
      <c r="D985" s="83"/>
      <c r="E985" s="441"/>
      <c r="F985" s="441"/>
      <c r="G985" s="83"/>
      <c r="H985" s="83"/>
      <c r="I985" s="83"/>
      <c r="J985" s="83"/>
      <c r="K985" s="83"/>
      <c r="L985" s="83"/>
      <c r="M985" s="83"/>
      <c r="N985" s="83"/>
      <c r="O985" s="7"/>
      <c r="P985" s="7"/>
      <c r="Q985" s="83"/>
    </row>
    <row r="986" spans="1:17" ht="12.75" customHeight="1" x14ac:dyDescent="0.25">
      <c r="A986" s="441"/>
      <c r="B986" s="83"/>
      <c r="C986" s="83"/>
      <c r="D986" s="83"/>
      <c r="E986" s="441"/>
      <c r="F986" s="441"/>
      <c r="G986" s="83"/>
      <c r="H986" s="83"/>
      <c r="I986" s="83"/>
      <c r="J986" s="83"/>
      <c r="K986" s="83"/>
      <c r="L986" s="83"/>
      <c r="M986" s="83"/>
      <c r="N986" s="83"/>
      <c r="O986" s="7"/>
      <c r="P986" s="7"/>
      <c r="Q986" s="83"/>
    </row>
    <row r="987" spans="1:17" ht="12.75" customHeight="1" x14ac:dyDescent="0.25">
      <c r="A987" s="441"/>
      <c r="B987" s="83"/>
      <c r="C987" s="83"/>
      <c r="D987" s="83"/>
      <c r="E987" s="441"/>
      <c r="F987" s="441"/>
      <c r="G987" s="83"/>
      <c r="H987" s="83"/>
      <c r="I987" s="83"/>
      <c r="J987" s="83"/>
      <c r="K987" s="83"/>
      <c r="L987" s="83"/>
      <c r="M987" s="83"/>
      <c r="N987" s="83"/>
      <c r="O987" s="7"/>
      <c r="P987" s="7"/>
      <c r="Q987" s="83"/>
    </row>
    <row r="988" spans="1:17" ht="12.75" customHeight="1" x14ac:dyDescent="0.25">
      <c r="A988" s="441"/>
      <c r="B988" s="83"/>
      <c r="C988" s="83"/>
      <c r="D988" s="83"/>
      <c r="E988" s="441"/>
      <c r="F988" s="441"/>
      <c r="G988" s="83"/>
      <c r="H988" s="83"/>
      <c r="I988" s="83"/>
      <c r="J988" s="83"/>
      <c r="K988" s="83"/>
      <c r="L988" s="83"/>
      <c r="M988" s="83"/>
      <c r="N988" s="83"/>
      <c r="O988" s="7"/>
      <c r="P988" s="7"/>
      <c r="Q988" s="83"/>
    </row>
    <row r="989" spans="1:17" ht="12.75" customHeight="1" x14ac:dyDescent="0.25">
      <c r="A989" s="441"/>
      <c r="B989" s="83"/>
      <c r="C989" s="83"/>
      <c r="D989" s="83"/>
      <c r="E989" s="441"/>
      <c r="F989" s="441"/>
      <c r="G989" s="83"/>
      <c r="H989" s="83"/>
      <c r="I989" s="83"/>
      <c r="J989" s="83"/>
      <c r="K989" s="83"/>
      <c r="L989" s="83"/>
      <c r="M989" s="83"/>
      <c r="N989" s="83"/>
      <c r="O989" s="7"/>
      <c r="P989" s="7"/>
      <c r="Q989" s="83"/>
    </row>
    <row r="990" spans="1:17" ht="12.75" customHeight="1" x14ac:dyDescent="0.25">
      <c r="A990" s="441"/>
      <c r="B990" s="83"/>
      <c r="C990" s="83"/>
      <c r="D990" s="83"/>
      <c r="E990" s="441"/>
      <c r="F990" s="441"/>
      <c r="G990" s="83"/>
      <c r="H990" s="83"/>
      <c r="I990" s="83"/>
      <c r="J990" s="83"/>
      <c r="K990" s="83"/>
      <c r="L990" s="83"/>
      <c r="M990" s="83"/>
      <c r="N990" s="83"/>
      <c r="O990" s="7"/>
      <c r="P990" s="7"/>
      <c r="Q990" s="83"/>
    </row>
    <row r="991" spans="1:17" ht="12.75" customHeight="1" x14ac:dyDescent="0.25">
      <c r="A991" s="441"/>
      <c r="B991" s="83"/>
      <c r="C991" s="83"/>
      <c r="D991" s="83"/>
      <c r="E991" s="441"/>
      <c r="F991" s="441"/>
      <c r="G991" s="83"/>
      <c r="H991" s="83"/>
      <c r="I991" s="83"/>
      <c r="J991" s="83"/>
      <c r="K991" s="83"/>
      <c r="L991" s="83"/>
      <c r="M991" s="83"/>
      <c r="N991" s="83"/>
      <c r="O991" s="7"/>
      <c r="P991" s="7"/>
      <c r="Q991" s="83"/>
    </row>
    <row r="992" spans="1:17" ht="12.75" customHeight="1" x14ac:dyDescent="0.25">
      <c r="A992" s="441"/>
      <c r="B992" s="83"/>
      <c r="C992" s="83"/>
      <c r="D992" s="83"/>
      <c r="E992" s="441"/>
      <c r="F992" s="441"/>
      <c r="G992" s="83"/>
      <c r="H992" s="83"/>
      <c r="I992" s="83"/>
      <c r="J992" s="83"/>
      <c r="K992" s="83"/>
      <c r="L992" s="83"/>
      <c r="M992" s="83"/>
      <c r="N992" s="83"/>
      <c r="O992" s="7"/>
      <c r="P992" s="7"/>
      <c r="Q992" s="83"/>
    </row>
    <row r="993" spans="1:17" ht="12.75" customHeight="1" x14ac:dyDescent="0.25">
      <c r="A993" s="441"/>
      <c r="B993" s="83"/>
      <c r="C993" s="83"/>
      <c r="D993" s="83"/>
      <c r="E993" s="441"/>
      <c r="F993" s="441"/>
      <c r="G993" s="83"/>
      <c r="H993" s="83"/>
      <c r="I993" s="83"/>
      <c r="J993" s="83"/>
      <c r="K993" s="83"/>
      <c r="L993" s="83"/>
      <c r="M993" s="83"/>
      <c r="N993" s="83"/>
      <c r="O993" s="7"/>
      <c r="P993" s="7"/>
      <c r="Q993" s="83"/>
    </row>
    <row r="994" spans="1:17" ht="12.75" customHeight="1" x14ac:dyDescent="0.25">
      <c r="A994" s="441"/>
      <c r="B994" s="83"/>
      <c r="C994" s="83"/>
      <c r="D994" s="83"/>
      <c r="E994" s="441"/>
      <c r="F994" s="441"/>
      <c r="G994" s="83"/>
      <c r="H994" s="83"/>
      <c r="I994" s="83"/>
      <c r="J994" s="83"/>
      <c r="K994" s="83"/>
      <c r="L994" s="83"/>
      <c r="M994" s="83"/>
      <c r="N994" s="83"/>
      <c r="O994" s="7"/>
      <c r="P994" s="7"/>
      <c r="Q994" s="83"/>
    </row>
    <row r="995" spans="1:17" ht="12.75" customHeight="1" x14ac:dyDescent="0.25">
      <c r="A995" s="441"/>
      <c r="B995" s="83"/>
      <c r="C995" s="83"/>
      <c r="D995" s="83"/>
      <c r="E995" s="441"/>
      <c r="F995" s="441"/>
      <c r="G995" s="83"/>
      <c r="H995" s="83"/>
      <c r="I995" s="83"/>
      <c r="J995" s="83"/>
      <c r="K995" s="83"/>
      <c r="L995" s="83"/>
      <c r="M995" s="83"/>
      <c r="N995" s="83"/>
      <c r="O995" s="7"/>
      <c r="P995" s="7"/>
      <c r="Q995" s="83"/>
    </row>
    <row r="996" spans="1:17" ht="12.75" customHeight="1" x14ac:dyDescent="0.25">
      <c r="A996" s="441"/>
      <c r="B996" s="83"/>
      <c r="C996" s="83"/>
      <c r="D996" s="83"/>
      <c r="E996" s="441"/>
      <c r="F996" s="441"/>
      <c r="G996" s="83"/>
      <c r="H996" s="83"/>
      <c r="I996" s="83"/>
      <c r="J996" s="83"/>
      <c r="K996" s="83"/>
      <c r="L996" s="83"/>
      <c r="M996" s="83"/>
      <c r="N996" s="83"/>
      <c r="O996" s="7"/>
      <c r="P996" s="7"/>
      <c r="Q996" s="83"/>
    </row>
    <row r="997" spans="1:17" ht="12.75" customHeight="1" x14ac:dyDescent="0.25">
      <c r="A997" s="441"/>
      <c r="B997" s="83"/>
      <c r="C997" s="83"/>
      <c r="D997" s="83"/>
      <c r="E997" s="441"/>
      <c r="F997" s="441"/>
      <c r="G997" s="83"/>
      <c r="H997" s="83"/>
      <c r="I997" s="83"/>
      <c r="J997" s="83"/>
      <c r="K997" s="83"/>
      <c r="L997" s="83"/>
      <c r="M997" s="83"/>
      <c r="N997" s="83"/>
      <c r="O997" s="7"/>
      <c r="P997" s="7"/>
      <c r="Q997" s="83"/>
    </row>
  </sheetData>
  <mergeCells count="27">
    <mergeCell ref="O9:O10"/>
    <mergeCell ref="D31:F31"/>
    <mergeCell ref="I31:L31"/>
    <mergeCell ref="M30:O30"/>
    <mergeCell ref="B30:D30"/>
    <mergeCell ref="M31:O31"/>
    <mergeCell ref="F9:F10"/>
    <mergeCell ref="G9:G10"/>
    <mergeCell ref="H9:L9"/>
    <mergeCell ref="M9:M10"/>
    <mergeCell ref="N9:N10"/>
    <mergeCell ref="D32:F32"/>
    <mergeCell ref="I32:L32"/>
    <mergeCell ref="H4:O4"/>
    <mergeCell ref="K1:N1"/>
    <mergeCell ref="A2:E2"/>
    <mergeCell ref="H2:O2"/>
    <mergeCell ref="A3:E3"/>
    <mergeCell ref="H3:O3"/>
    <mergeCell ref="A5:O5"/>
    <mergeCell ref="A6:N6"/>
    <mergeCell ref="A7:N7"/>
    <mergeCell ref="A8:N8"/>
    <mergeCell ref="A9:A10"/>
    <mergeCell ref="B9:B10"/>
    <mergeCell ref="C9:D10"/>
    <mergeCell ref="E9:E1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58" workbookViewId="0">
      <selection activeCell="M55" sqref="M55"/>
    </sheetView>
  </sheetViews>
  <sheetFormatPr defaultRowHeight="15" x14ac:dyDescent="0.25"/>
  <cols>
    <col min="1" max="1" width="5" customWidth="1"/>
    <col min="2" max="2" width="10.42578125" customWidth="1"/>
    <col min="3" max="3" width="13.42578125" customWidth="1"/>
    <col min="4" max="4" width="6.140625" customWidth="1"/>
    <col min="5" max="5" width="6" customWidth="1"/>
    <col min="6" max="6" width="10.7109375" customWidth="1"/>
    <col min="7" max="7" width="6.42578125" customWidth="1"/>
    <col min="8" max="8" width="5.85546875" customWidth="1"/>
    <col min="9" max="9" width="6.28515625" customWidth="1"/>
    <col min="10" max="10" width="6.140625" customWidth="1"/>
    <col min="11" max="11" width="5.85546875" customWidth="1"/>
    <col min="12" max="12" width="6.28515625" customWidth="1"/>
    <col min="13" max="13" width="6" customWidth="1"/>
    <col min="14" max="14" width="11" customWidth="1"/>
    <col min="15" max="15" width="11.28515625" customWidth="1"/>
    <col min="16" max="16" width="77.5703125" customWidth="1"/>
  </cols>
  <sheetData>
    <row r="1" spans="1:17" ht="18" customHeight="1" x14ac:dyDescent="0.25">
      <c r="A1" s="1412" t="s">
        <v>32</v>
      </c>
      <c r="B1" s="1412"/>
      <c r="C1" s="1412"/>
      <c r="D1" s="1412"/>
      <c r="E1" s="205"/>
      <c r="F1" s="45"/>
      <c r="G1" s="45"/>
      <c r="H1" s="1258" t="s">
        <v>1438</v>
      </c>
      <c r="I1" s="1258"/>
      <c r="J1" s="1258"/>
      <c r="K1" s="1258"/>
      <c r="L1" s="1258"/>
      <c r="M1" s="1258"/>
      <c r="N1" s="1258"/>
      <c r="O1" s="1258"/>
    </row>
    <row r="2" spans="1:17" ht="15.75" customHeight="1" x14ac:dyDescent="0.25">
      <c r="A2" s="1258" t="s">
        <v>1439</v>
      </c>
      <c r="B2" s="1258"/>
      <c r="C2" s="1258"/>
      <c r="D2" s="1258"/>
      <c r="E2" s="205"/>
      <c r="F2" s="45"/>
      <c r="G2" s="45"/>
      <c r="H2" s="1258" t="s">
        <v>1440</v>
      </c>
      <c r="I2" s="1258"/>
      <c r="J2" s="1258"/>
      <c r="K2" s="1258"/>
      <c r="L2" s="1258"/>
      <c r="M2" s="1258"/>
      <c r="N2" s="1258"/>
      <c r="O2" s="1258"/>
    </row>
    <row r="3" spans="1:17" ht="8.25" customHeight="1" x14ac:dyDescent="0.25"/>
    <row r="4" spans="1:17" ht="13.5" customHeight="1" x14ac:dyDescent="0.25">
      <c r="H4" s="1412" t="s">
        <v>1441</v>
      </c>
      <c r="I4" s="1412"/>
      <c r="J4" s="1412"/>
      <c r="K4" s="1412"/>
      <c r="L4" s="1412"/>
      <c r="M4" s="1412"/>
      <c r="N4" s="1412"/>
      <c r="O4" s="1412"/>
      <c r="P4" s="205"/>
      <c r="Q4" s="205"/>
    </row>
    <row r="5" spans="1:17" ht="6.75" customHeight="1" x14ac:dyDescent="0.25"/>
    <row r="6" spans="1:17" ht="15.75" x14ac:dyDescent="0.25">
      <c r="A6" s="1258" t="s">
        <v>1442</v>
      </c>
      <c r="B6" s="1258"/>
      <c r="C6" s="1258"/>
      <c r="D6" s="1258"/>
      <c r="E6" s="1258"/>
      <c r="F6" s="1258"/>
      <c r="G6" s="1258"/>
      <c r="H6" s="1258"/>
      <c r="I6" s="1258"/>
      <c r="J6" s="1258"/>
      <c r="K6" s="1258"/>
      <c r="L6" s="1258"/>
      <c r="M6" s="1258"/>
      <c r="N6" s="1258"/>
      <c r="O6" s="1258"/>
    </row>
    <row r="7" spans="1:17" ht="15.75" x14ac:dyDescent="0.25">
      <c r="A7" s="1393" t="s">
        <v>1627</v>
      </c>
      <c r="B7" s="1393"/>
      <c r="C7" s="1393"/>
      <c r="D7" s="1393"/>
      <c r="E7" s="1393"/>
      <c r="F7" s="1393"/>
      <c r="G7" s="1393"/>
      <c r="H7" s="1393"/>
      <c r="I7" s="1393"/>
      <c r="J7" s="1393"/>
      <c r="K7" s="1393"/>
      <c r="L7" s="1393"/>
      <c r="M7" s="1393"/>
      <c r="N7" s="1393"/>
      <c r="O7" s="206"/>
    </row>
    <row r="8" spans="1:17" ht="15.75" x14ac:dyDescent="0.25">
      <c r="A8" s="1393" t="s">
        <v>2508</v>
      </c>
      <c r="B8" s="1393"/>
      <c r="C8" s="1393"/>
      <c r="D8" s="1393"/>
      <c r="E8" s="1393"/>
      <c r="F8" s="1393"/>
      <c r="G8" s="1393"/>
      <c r="H8" s="1393"/>
      <c r="I8" s="1393"/>
      <c r="J8" s="1393"/>
      <c r="K8" s="1393"/>
      <c r="L8" s="1393"/>
      <c r="M8" s="1393"/>
      <c r="N8" s="1393"/>
      <c r="O8" s="206"/>
    </row>
    <row r="9" spans="1:17" ht="15.75" x14ac:dyDescent="0.25">
      <c r="A9" s="1393" t="s">
        <v>1443</v>
      </c>
      <c r="B9" s="1393"/>
      <c r="C9" s="1393"/>
      <c r="D9" s="1393"/>
      <c r="E9" s="1393"/>
      <c r="F9" s="1393"/>
      <c r="G9" s="1393"/>
      <c r="H9" s="1393"/>
      <c r="I9" s="1393"/>
      <c r="J9" s="1393"/>
      <c r="K9" s="1393"/>
      <c r="L9" s="1393"/>
      <c r="M9" s="1393"/>
      <c r="N9" s="1393"/>
      <c r="O9" s="206"/>
    </row>
    <row r="10" spans="1:17" ht="3" customHeight="1" x14ac:dyDescent="0.25">
      <c r="A10" s="207"/>
      <c r="B10" s="207"/>
      <c r="C10" s="207"/>
      <c r="D10" s="207"/>
      <c r="E10" s="207"/>
      <c r="F10" s="207"/>
      <c r="G10" s="207"/>
      <c r="H10" s="207"/>
      <c r="I10" s="207"/>
      <c r="J10" s="207"/>
      <c r="K10" s="207"/>
      <c r="L10" s="207"/>
      <c r="M10" s="207"/>
      <c r="N10" s="207"/>
      <c r="O10" s="206"/>
    </row>
    <row r="11" spans="1:17" ht="15" customHeight="1" x14ac:dyDescent="0.25">
      <c r="A11" s="1415" t="s">
        <v>1</v>
      </c>
      <c r="B11" s="1415" t="s">
        <v>2</v>
      </c>
      <c r="C11" s="1415" t="s">
        <v>3</v>
      </c>
      <c r="D11" s="1415"/>
      <c r="E11" s="1415" t="s">
        <v>4</v>
      </c>
      <c r="F11" s="1415" t="s">
        <v>37</v>
      </c>
      <c r="G11" s="1418" t="s">
        <v>1352</v>
      </c>
      <c r="H11" s="1415" t="s">
        <v>7</v>
      </c>
      <c r="I11" s="1415"/>
      <c r="J11" s="1415"/>
      <c r="K11" s="1415"/>
      <c r="L11" s="1415"/>
      <c r="M11" s="1415" t="s">
        <v>8</v>
      </c>
      <c r="N11" s="1415" t="s">
        <v>9</v>
      </c>
      <c r="O11" s="1416" t="s">
        <v>1444</v>
      </c>
      <c r="P11" s="1413" t="s">
        <v>1444</v>
      </c>
    </row>
    <row r="12" spans="1:17" ht="15" customHeight="1" x14ac:dyDescent="0.25">
      <c r="A12" s="1415"/>
      <c r="B12" s="1415"/>
      <c r="C12" s="1415"/>
      <c r="D12" s="1415"/>
      <c r="E12" s="1415"/>
      <c r="F12" s="1415"/>
      <c r="G12" s="1415"/>
      <c r="H12" s="900" t="s">
        <v>11</v>
      </c>
      <c r="I12" s="900" t="s">
        <v>12</v>
      </c>
      <c r="J12" s="900" t="s">
        <v>13</v>
      </c>
      <c r="K12" s="900" t="s">
        <v>14</v>
      </c>
      <c r="L12" s="900" t="s">
        <v>15</v>
      </c>
      <c r="M12" s="1415"/>
      <c r="N12" s="1415"/>
      <c r="O12" s="1417"/>
      <c r="P12" s="1414"/>
    </row>
    <row r="13" spans="1:17" s="226" customFormat="1" ht="45" x14ac:dyDescent="0.25">
      <c r="A13" s="901">
        <v>1</v>
      </c>
      <c r="B13" s="901">
        <v>111319001</v>
      </c>
      <c r="C13" s="902" t="s">
        <v>1445</v>
      </c>
      <c r="D13" s="902" t="s">
        <v>281</v>
      </c>
      <c r="E13" s="902" t="s">
        <v>22</v>
      </c>
      <c r="F13" s="903" t="s">
        <v>1446</v>
      </c>
      <c r="G13" s="901" t="s">
        <v>18</v>
      </c>
      <c r="H13" s="901">
        <v>20</v>
      </c>
      <c r="I13" s="901">
        <v>22</v>
      </c>
      <c r="J13" s="901">
        <v>20</v>
      </c>
      <c r="K13" s="901">
        <v>25</v>
      </c>
      <c r="L13" s="901">
        <v>10</v>
      </c>
      <c r="M13" s="901">
        <f>SUM(H13:L13)</f>
        <v>97</v>
      </c>
      <c r="N13" s="155" t="str">
        <f>IF(M13&gt;=90,"Xuất sắc",IF(M13&gt;=80,"Tốt",IF(M13&gt;=65,"Khá",IF(M13&gt;=50,"Trung Bình",IF(M13&gt;=35,"Yếu","Kém")))))</f>
        <v>Xuất sắc</v>
      </c>
      <c r="O13" s="238" t="s">
        <v>23</v>
      </c>
      <c r="P13" s="926" t="s">
        <v>2418</v>
      </c>
    </row>
    <row r="14" spans="1:17" s="1022" customFormat="1" ht="15.75" x14ac:dyDescent="0.25">
      <c r="A14" s="1068">
        <v>2</v>
      </c>
      <c r="B14" s="1068">
        <v>111319008</v>
      </c>
      <c r="C14" s="1069" t="s">
        <v>1447</v>
      </c>
      <c r="D14" s="1069" t="s">
        <v>235</v>
      </c>
      <c r="E14" s="1069" t="s">
        <v>17</v>
      </c>
      <c r="F14" s="1070" t="s">
        <v>1448</v>
      </c>
      <c r="G14" s="1068" t="s">
        <v>18</v>
      </c>
      <c r="H14" s="1068">
        <v>16</v>
      </c>
      <c r="I14" s="1068">
        <v>22</v>
      </c>
      <c r="J14" s="1068">
        <v>12</v>
      </c>
      <c r="K14" s="1068">
        <v>19</v>
      </c>
      <c r="L14" s="1068">
        <v>10</v>
      </c>
      <c r="M14" s="1068">
        <f t="shared" ref="M14:M55" si="0">SUM(H14:L14)</f>
        <v>79</v>
      </c>
      <c r="N14" s="1071" t="str">
        <f t="shared" ref="N14:N55" si="1">IF(M14&gt;=90,"Xuất sắc",IF(M14&gt;=80,"Tốt",IF(M14&gt;=65,"Khá",IF(M14&gt;=50,"Trung Bình",IF(M14&gt;=35,"Yếu","Kém")))))</f>
        <v>Khá</v>
      </c>
      <c r="O14" s="1072"/>
      <c r="P14" s="1073" t="s">
        <v>2462</v>
      </c>
    </row>
    <row r="15" spans="1:17" s="226" customFormat="1" ht="45" x14ac:dyDescent="0.25">
      <c r="A15" s="901">
        <v>3</v>
      </c>
      <c r="B15" s="907">
        <v>111319095</v>
      </c>
      <c r="C15" s="902" t="s">
        <v>1449</v>
      </c>
      <c r="D15" s="902" t="s">
        <v>587</v>
      </c>
      <c r="E15" s="902" t="s">
        <v>22</v>
      </c>
      <c r="F15" s="908">
        <v>37083</v>
      </c>
      <c r="G15" s="901" t="s">
        <v>18</v>
      </c>
      <c r="H15" s="901">
        <v>20</v>
      </c>
      <c r="I15" s="901">
        <v>22</v>
      </c>
      <c r="J15" s="901">
        <v>20</v>
      </c>
      <c r="K15" s="901">
        <v>24</v>
      </c>
      <c r="L15" s="901">
        <v>5</v>
      </c>
      <c r="M15" s="901">
        <f t="shared" si="0"/>
        <v>91</v>
      </c>
      <c r="N15" s="155" t="str">
        <f t="shared" si="1"/>
        <v>Xuất sắc</v>
      </c>
      <c r="O15" s="149"/>
      <c r="P15" s="926" t="s">
        <v>2419</v>
      </c>
    </row>
    <row r="16" spans="1:17" x14ac:dyDescent="0.25">
      <c r="A16" s="904">
        <v>4</v>
      </c>
      <c r="B16" s="904">
        <v>111319011</v>
      </c>
      <c r="C16" s="905" t="s">
        <v>1450</v>
      </c>
      <c r="D16" s="905" t="s">
        <v>238</v>
      </c>
      <c r="E16" s="905" t="s">
        <v>22</v>
      </c>
      <c r="F16" s="909">
        <v>36927</v>
      </c>
      <c r="G16" s="904" t="s">
        <v>18</v>
      </c>
      <c r="H16" s="904">
        <v>18</v>
      </c>
      <c r="I16" s="904">
        <v>22</v>
      </c>
      <c r="J16" s="904">
        <v>14</v>
      </c>
      <c r="K16" s="904">
        <v>19</v>
      </c>
      <c r="L16" s="904">
        <v>0</v>
      </c>
      <c r="M16" s="901">
        <f t="shared" si="0"/>
        <v>73</v>
      </c>
      <c r="N16" s="155" t="str">
        <f t="shared" si="1"/>
        <v>Khá</v>
      </c>
      <c r="O16" s="208"/>
      <c r="P16" s="925" t="s">
        <v>2401</v>
      </c>
    </row>
    <row r="17" spans="1:16" x14ac:dyDescent="0.25">
      <c r="A17" s="901">
        <v>5</v>
      </c>
      <c r="B17" s="904">
        <v>111319013</v>
      </c>
      <c r="C17" s="905" t="s">
        <v>1451</v>
      </c>
      <c r="D17" s="905" t="s">
        <v>45</v>
      </c>
      <c r="E17" s="905" t="s">
        <v>17</v>
      </c>
      <c r="F17" s="909">
        <v>37175</v>
      </c>
      <c r="G17" s="904" t="s">
        <v>18</v>
      </c>
      <c r="H17" s="904">
        <v>18</v>
      </c>
      <c r="I17" s="904">
        <v>22</v>
      </c>
      <c r="J17" s="904">
        <v>10</v>
      </c>
      <c r="K17" s="904">
        <v>19</v>
      </c>
      <c r="L17" s="904">
        <v>0</v>
      </c>
      <c r="M17" s="901">
        <f t="shared" si="0"/>
        <v>69</v>
      </c>
      <c r="N17" s="155" t="str">
        <f t="shared" si="1"/>
        <v>Khá</v>
      </c>
      <c r="O17" s="208"/>
      <c r="P17" s="925"/>
    </row>
    <row r="18" spans="1:16" x14ac:dyDescent="0.25">
      <c r="A18" s="904">
        <v>6</v>
      </c>
      <c r="B18" s="904">
        <v>111319015</v>
      </c>
      <c r="C18" s="905" t="s">
        <v>1452</v>
      </c>
      <c r="D18" s="905" t="s">
        <v>216</v>
      </c>
      <c r="E18" s="905" t="s">
        <v>22</v>
      </c>
      <c r="F18" s="906" t="s">
        <v>1453</v>
      </c>
      <c r="G18" s="904" t="s">
        <v>18</v>
      </c>
      <c r="H18" s="904">
        <v>14</v>
      </c>
      <c r="I18" s="904">
        <v>22</v>
      </c>
      <c r="J18" s="904">
        <v>12</v>
      </c>
      <c r="K18" s="904">
        <v>19</v>
      </c>
      <c r="L18" s="904">
        <v>0</v>
      </c>
      <c r="M18" s="901">
        <f t="shared" si="0"/>
        <v>67</v>
      </c>
      <c r="N18" s="155" t="str">
        <f t="shared" si="1"/>
        <v>Khá</v>
      </c>
      <c r="O18" s="208"/>
      <c r="P18" s="925"/>
    </row>
    <row r="19" spans="1:16" x14ac:dyDescent="0.25">
      <c r="A19" s="901">
        <v>7</v>
      </c>
      <c r="B19" s="904">
        <v>111319016</v>
      </c>
      <c r="C19" s="905" t="s">
        <v>1454</v>
      </c>
      <c r="D19" s="905" t="s">
        <v>306</v>
      </c>
      <c r="E19" s="905" t="s">
        <v>17</v>
      </c>
      <c r="F19" s="906" t="s">
        <v>1455</v>
      </c>
      <c r="G19" s="904" t="s">
        <v>18</v>
      </c>
      <c r="H19" s="904">
        <v>20</v>
      </c>
      <c r="I19" s="904">
        <v>22</v>
      </c>
      <c r="J19" s="904">
        <v>6</v>
      </c>
      <c r="K19" s="904">
        <v>19</v>
      </c>
      <c r="L19" s="904">
        <v>0</v>
      </c>
      <c r="M19" s="901">
        <f t="shared" si="0"/>
        <v>67</v>
      </c>
      <c r="N19" s="155" t="str">
        <f t="shared" si="1"/>
        <v>Khá</v>
      </c>
      <c r="O19" s="208"/>
      <c r="P19" s="925" t="s">
        <v>2402</v>
      </c>
    </row>
    <row r="20" spans="1:16" x14ac:dyDescent="0.25">
      <c r="A20" s="904">
        <v>8</v>
      </c>
      <c r="B20" s="904">
        <v>111319018</v>
      </c>
      <c r="C20" s="905" t="s">
        <v>467</v>
      </c>
      <c r="D20" s="905" t="s">
        <v>105</v>
      </c>
      <c r="E20" s="905" t="s">
        <v>22</v>
      </c>
      <c r="F20" s="906" t="s">
        <v>1456</v>
      </c>
      <c r="G20" s="904" t="s">
        <v>18</v>
      </c>
      <c r="H20" s="904">
        <v>16</v>
      </c>
      <c r="I20" s="904">
        <v>22</v>
      </c>
      <c r="J20" s="904">
        <v>10</v>
      </c>
      <c r="K20" s="904">
        <v>19</v>
      </c>
      <c r="L20" s="904">
        <v>0</v>
      </c>
      <c r="M20" s="901">
        <f t="shared" si="0"/>
        <v>67</v>
      </c>
      <c r="N20" s="155" t="str">
        <f t="shared" si="1"/>
        <v>Khá</v>
      </c>
      <c r="O20" s="208"/>
      <c r="P20" s="925" t="s">
        <v>2403</v>
      </c>
    </row>
    <row r="21" spans="1:16" x14ac:dyDescent="0.25">
      <c r="A21" s="901">
        <v>9</v>
      </c>
      <c r="B21" s="904">
        <v>111319019</v>
      </c>
      <c r="C21" s="905" t="s">
        <v>1457</v>
      </c>
      <c r="D21" s="905" t="s">
        <v>109</v>
      </c>
      <c r="E21" s="905" t="s">
        <v>22</v>
      </c>
      <c r="F21" s="906" t="s">
        <v>1458</v>
      </c>
      <c r="G21" s="904" t="s">
        <v>18</v>
      </c>
      <c r="H21" s="904">
        <v>19</v>
      </c>
      <c r="I21" s="904">
        <v>22</v>
      </c>
      <c r="J21" s="904">
        <v>10</v>
      </c>
      <c r="K21" s="904">
        <v>19</v>
      </c>
      <c r="L21" s="904">
        <v>0</v>
      </c>
      <c r="M21" s="901">
        <f t="shared" si="0"/>
        <v>70</v>
      </c>
      <c r="N21" s="155" t="str">
        <f t="shared" si="1"/>
        <v>Khá</v>
      </c>
      <c r="O21" s="208"/>
      <c r="P21" s="925"/>
    </row>
    <row r="22" spans="1:16" x14ac:dyDescent="0.25">
      <c r="A22" s="904">
        <v>10</v>
      </c>
      <c r="B22" s="904">
        <v>111319022</v>
      </c>
      <c r="C22" s="905" t="s">
        <v>1459</v>
      </c>
      <c r="D22" s="905" t="s">
        <v>1422</v>
      </c>
      <c r="E22" s="905" t="s">
        <v>22</v>
      </c>
      <c r="F22" s="906" t="s">
        <v>1460</v>
      </c>
      <c r="G22" s="904" t="s">
        <v>18</v>
      </c>
      <c r="H22" s="904">
        <v>20</v>
      </c>
      <c r="I22" s="904">
        <v>22</v>
      </c>
      <c r="J22" s="904">
        <v>16</v>
      </c>
      <c r="K22" s="904">
        <v>16</v>
      </c>
      <c r="L22" s="904">
        <v>10</v>
      </c>
      <c r="M22" s="901">
        <f t="shared" si="0"/>
        <v>84</v>
      </c>
      <c r="N22" s="155" t="str">
        <f t="shared" si="1"/>
        <v>Tốt</v>
      </c>
      <c r="O22" s="208"/>
      <c r="P22" s="925" t="s">
        <v>2404</v>
      </c>
    </row>
    <row r="23" spans="1:16" x14ac:dyDescent="0.25">
      <c r="A23" s="901">
        <v>11</v>
      </c>
      <c r="B23" s="904">
        <v>111319022</v>
      </c>
      <c r="C23" s="905" t="s">
        <v>212</v>
      </c>
      <c r="D23" s="905" t="s">
        <v>213</v>
      </c>
      <c r="E23" s="905" t="s">
        <v>17</v>
      </c>
      <c r="F23" s="906" t="s">
        <v>1461</v>
      </c>
      <c r="G23" s="904" t="s">
        <v>18</v>
      </c>
      <c r="H23" s="904">
        <v>18</v>
      </c>
      <c r="I23" s="904">
        <v>22</v>
      </c>
      <c r="J23" s="904">
        <v>12</v>
      </c>
      <c r="K23" s="904">
        <v>16</v>
      </c>
      <c r="L23" s="904">
        <v>0</v>
      </c>
      <c r="M23" s="901">
        <f t="shared" si="0"/>
        <v>68</v>
      </c>
      <c r="N23" s="155" t="str">
        <f t="shared" si="1"/>
        <v>Khá</v>
      </c>
      <c r="O23" s="208"/>
      <c r="P23" s="925" t="s">
        <v>2405</v>
      </c>
    </row>
    <row r="24" spans="1:16" x14ac:dyDescent="0.25">
      <c r="A24" s="904">
        <v>12</v>
      </c>
      <c r="B24" s="904">
        <v>111319023</v>
      </c>
      <c r="C24" s="905" t="s">
        <v>292</v>
      </c>
      <c r="D24" s="905" t="s">
        <v>223</v>
      </c>
      <c r="E24" s="905" t="s">
        <v>22</v>
      </c>
      <c r="F24" s="909">
        <v>37173</v>
      </c>
      <c r="G24" s="904" t="s">
        <v>18</v>
      </c>
      <c r="H24" s="904">
        <v>16</v>
      </c>
      <c r="I24" s="904">
        <v>22</v>
      </c>
      <c r="J24" s="904">
        <v>15</v>
      </c>
      <c r="K24" s="904">
        <v>19</v>
      </c>
      <c r="L24" s="904">
        <v>3</v>
      </c>
      <c r="M24" s="901">
        <f t="shared" si="0"/>
        <v>75</v>
      </c>
      <c r="N24" s="155" t="str">
        <f t="shared" si="1"/>
        <v>Khá</v>
      </c>
      <c r="O24" s="208"/>
      <c r="P24" s="925"/>
    </row>
    <row r="25" spans="1:16" x14ac:dyDescent="0.25">
      <c r="A25" s="901">
        <v>13</v>
      </c>
      <c r="B25" s="904">
        <v>111319025</v>
      </c>
      <c r="C25" s="905" t="s">
        <v>1209</v>
      </c>
      <c r="D25" s="905" t="s">
        <v>245</v>
      </c>
      <c r="E25" s="905" t="s">
        <v>22</v>
      </c>
      <c r="F25" s="909" t="s">
        <v>1462</v>
      </c>
      <c r="G25" s="904" t="s">
        <v>18</v>
      </c>
      <c r="H25" s="904">
        <v>16</v>
      </c>
      <c r="I25" s="904">
        <v>22</v>
      </c>
      <c r="J25" s="904">
        <v>10</v>
      </c>
      <c r="K25" s="904">
        <v>18</v>
      </c>
      <c r="L25" s="904">
        <v>0</v>
      </c>
      <c r="M25" s="901">
        <f t="shared" si="0"/>
        <v>66</v>
      </c>
      <c r="N25" s="155" t="str">
        <f t="shared" si="1"/>
        <v>Khá</v>
      </c>
      <c r="O25" s="208"/>
      <c r="P25" s="925"/>
    </row>
    <row r="26" spans="1:16" x14ac:dyDescent="0.25">
      <c r="A26" s="904">
        <v>14</v>
      </c>
      <c r="B26" s="904">
        <v>111319026</v>
      </c>
      <c r="C26" s="905" t="s">
        <v>1463</v>
      </c>
      <c r="D26" s="905" t="s">
        <v>674</v>
      </c>
      <c r="E26" s="905" t="s">
        <v>22</v>
      </c>
      <c r="F26" s="909">
        <v>36954</v>
      </c>
      <c r="G26" s="904" t="s">
        <v>18</v>
      </c>
      <c r="H26" s="904">
        <v>16</v>
      </c>
      <c r="I26" s="904">
        <v>22</v>
      </c>
      <c r="J26" s="904">
        <v>12</v>
      </c>
      <c r="K26" s="904">
        <v>16</v>
      </c>
      <c r="L26" s="904">
        <v>0</v>
      </c>
      <c r="M26" s="901">
        <f t="shared" si="0"/>
        <v>66</v>
      </c>
      <c r="N26" s="155" t="str">
        <f t="shared" si="1"/>
        <v>Khá</v>
      </c>
      <c r="O26" s="208"/>
      <c r="P26" s="925"/>
    </row>
    <row r="27" spans="1:16" x14ac:dyDescent="0.25">
      <c r="A27" s="901">
        <v>15</v>
      </c>
      <c r="B27" s="904">
        <v>111319027</v>
      </c>
      <c r="C27" s="905" t="s">
        <v>959</v>
      </c>
      <c r="D27" s="905" t="s">
        <v>677</v>
      </c>
      <c r="E27" s="905" t="s">
        <v>22</v>
      </c>
      <c r="F27" s="906" t="s">
        <v>1464</v>
      </c>
      <c r="G27" s="904" t="s">
        <v>18</v>
      </c>
      <c r="H27" s="904">
        <v>14</v>
      </c>
      <c r="I27" s="904">
        <v>22</v>
      </c>
      <c r="J27" s="904">
        <v>10</v>
      </c>
      <c r="K27" s="904">
        <v>25</v>
      </c>
      <c r="L27" s="904">
        <v>3</v>
      </c>
      <c r="M27" s="901">
        <f t="shared" si="0"/>
        <v>74</v>
      </c>
      <c r="N27" s="155" t="str">
        <f t="shared" si="1"/>
        <v>Khá</v>
      </c>
      <c r="O27" s="208"/>
      <c r="P27" s="925"/>
    </row>
    <row r="28" spans="1:16" x14ac:dyDescent="0.25">
      <c r="A28" s="904">
        <v>16</v>
      </c>
      <c r="B28" s="904">
        <v>111319028</v>
      </c>
      <c r="C28" s="905" t="s">
        <v>1465</v>
      </c>
      <c r="D28" s="905" t="s">
        <v>1466</v>
      </c>
      <c r="E28" s="905" t="s">
        <v>22</v>
      </c>
      <c r="F28" s="909">
        <v>34851</v>
      </c>
      <c r="G28" s="904" t="s">
        <v>18</v>
      </c>
      <c r="H28" s="904">
        <v>16</v>
      </c>
      <c r="I28" s="904">
        <v>22</v>
      </c>
      <c r="J28" s="904">
        <v>17</v>
      </c>
      <c r="K28" s="904">
        <v>16</v>
      </c>
      <c r="L28" s="904">
        <v>9</v>
      </c>
      <c r="M28" s="901">
        <f t="shared" si="0"/>
        <v>80</v>
      </c>
      <c r="N28" s="155" t="str">
        <f t="shared" si="1"/>
        <v>Tốt</v>
      </c>
      <c r="O28" s="208"/>
      <c r="P28" s="925" t="s">
        <v>2406</v>
      </c>
    </row>
    <row r="29" spans="1:16" x14ac:dyDescent="0.25">
      <c r="A29" s="901">
        <v>17</v>
      </c>
      <c r="B29" s="904">
        <v>111319029</v>
      </c>
      <c r="C29" s="905" t="s">
        <v>91</v>
      </c>
      <c r="D29" s="905" t="s">
        <v>323</v>
      </c>
      <c r="E29" s="905" t="s">
        <v>22</v>
      </c>
      <c r="F29" s="906" t="s">
        <v>1467</v>
      </c>
      <c r="G29" s="904" t="s">
        <v>18</v>
      </c>
      <c r="H29" s="904">
        <v>14</v>
      </c>
      <c r="I29" s="904">
        <v>22</v>
      </c>
      <c r="J29" s="904">
        <v>10</v>
      </c>
      <c r="K29" s="904">
        <v>25</v>
      </c>
      <c r="L29" s="904">
        <v>3</v>
      </c>
      <c r="M29" s="901">
        <f t="shared" si="0"/>
        <v>74</v>
      </c>
      <c r="N29" s="155" t="str">
        <f t="shared" si="1"/>
        <v>Khá</v>
      </c>
      <c r="O29" s="208"/>
      <c r="P29" s="925"/>
    </row>
    <row r="30" spans="1:16" x14ac:dyDescent="0.25">
      <c r="A30" s="904">
        <v>18</v>
      </c>
      <c r="B30" s="904">
        <v>111319030</v>
      </c>
      <c r="C30" s="905" t="s">
        <v>1468</v>
      </c>
      <c r="D30" s="905" t="s">
        <v>52</v>
      </c>
      <c r="E30" s="905" t="s">
        <v>17</v>
      </c>
      <c r="F30" s="906" t="s">
        <v>1469</v>
      </c>
      <c r="G30" s="904" t="s">
        <v>18</v>
      </c>
      <c r="H30" s="904">
        <v>16</v>
      </c>
      <c r="I30" s="904">
        <v>22</v>
      </c>
      <c r="J30" s="904">
        <v>12</v>
      </c>
      <c r="K30" s="904">
        <v>16</v>
      </c>
      <c r="L30" s="904">
        <v>10</v>
      </c>
      <c r="M30" s="901">
        <f t="shared" si="0"/>
        <v>76</v>
      </c>
      <c r="N30" s="155" t="str">
        <f t="shared" si="1"/>
        <v>Khá</v>
      </c>
      <c r="O30" s="208"/>
      <c r="P30" s="925" t="s">
        <v>2407</v>
      </c>
    </row>
    <row r="31" spans="1:16" x14ac:dyDescent="0.25">
      <c r="A31" s="901">
        <v>19</v>
      </c>
      <c r="B31" s="904">
        <v>111319031</v>
      </c>
      <c r="C31" s="905" t="s">
        <v>1470</v>
      </c>
      <c r="D31" s="905" t="s">
        <v>52</v>
      </c>
      <c r="E31" s="905" t="s">
        <v>17</v>
      </c>
      <c r="F31" s="906" t="s">
        <v>1471</v>
      </c>
      <c r="G31" s="904" t="s">
        <v>18</v>
      </c>
      <c r="H31" s="904">
        <v>16</v>
      </c>
      <c r="I31" s="904">
        <v>22</v>
      </c>
      <c r="J31" s="904">
        <v>16</v>
      </c>
      <c r="K31" s="904">
        <v>16</v>
      </c>
      <c r="L31" s="904">
        <v>8</v>
      </c>
      <c r="M31" s="901">
        <f t="shared" si="0"/>
        <v>78</v>
      </c>
      <c r="N31" s="155" t="str">
        <f t="shared" si="1"/>
        <v>Khá</v>
      </c>
      <c r="O31" s="208"/>
      <c r="P31" s="925" t="s">
        <v>2408</v>
      </c>
    </row>
    <row r="32" spans="1:16" s="1022" customFormat="1" x14ac:dyDescent="0.25">
      <c r="A32" s="1068">
        <v>20</v>
      </c>
      <c r="B32" s="1068">
        <v>111319032</v>
      </c>
      <c r="C32" s="1069" t="s">
        <v>1472</v>
      </c>
      <c r="D32" s="1069" t="s">
        <v>52</v>
      </c>
      <c r="E32" s="1069" t="s">
        <v>17</v>
      </c>
      <c r="F32" s="1070" t="s">
        <v>1473</v>
      </c>
      <c r="G32" s="1068" t="s">
        <v>18</v>
      </c>
      <c r="H32" s="1068">
        <v>18</v>
      </c>
      <c r="I32" s="1068">
        <v>22</v>
      </c>
      <c r="J32" s="1068">
        <v>17</v>
      </c>
      <c r="K32" s="1068">
        <v>25</v>
      </c>
      <c r="L32" s="1068">
        <v>5</v>
      </c>
      <c r="M32" s="1068">
        <f t="shared" si="0"/>
        <v>87</v>
      </c>
      <c r="N32" s="1071" t="str">
        <f t="shared" si="1"/>
        <v>Tốt</v>
      </c>
      <c r="O32" s="208"/>
      <c r="P32" s="1074" t="s">
        <v>2409</v>
      </c>
    </row>
    <row r="33" spans="1:16" x14ac:dyDescent="0.25">
      <c r="A33" s="901">
        <v>21</v>
      </c>
      <c r="B33" s="904">
        <v>111319034</v>
      </c>
      <c r="C33" s="905" t="s">
        <v>1474</v>
      </c>
      <c r="D33" s="905" t="s">
        <v>54</v>
      </c>
      <c r="E33" s="905" t="s">
        <v>22</v>
      </c>
      <c r="F33" s="909">
        <v>37050</v>
      </c>
      <c r="G33" s="904" t="s">
        <v>18</v>
      </c>
      <c r="H33" s="904">
        <v>16</v>
      </c>
      <c r="I33" s="904">
        <v>22</v>
      </c>
      <c r="J33" s="904">
        <v>14</v>
      </c>
      <c r="K33" s="904">
        <v>19</v>
      </c>
      <c r="L33" s="904">
        <v>0</v>
      </c>
      <c r="M33" s="901">
        <f t="shared" si="0"/>
        <v>71</v>
      </c>
      <c r="N33" s="155" t="str">
        <f t="shared" si="1"/>
        <v>Khá</v>
      </c>
      <c r="O33" s="208"/>
      <c r="P33" s="925" t="s">
        <v>2409</v>
      </c>
    </row>
    <row r="34" spans="1:16" x14ac:dyDescent="0.25">
      <c r="A34" s="904">
        <v>22</v>
      </c>
      <c r="B34" s="904">
        <v>111319034</v>
      </c>
      <c r="C34" s="905" t="s">
        <v>1475</v>
      </c>
      <c r="D34" s="905" t="s">
        <v>54</v>
      </c>
      <c r="E34" s="905" t="s">
        <v>22</v>
      </c>
      <c r="F34" s="909">
        <v>37231</v>
      </c>
      <c r="G34" s="904" t="s">
        <v>18</v>
      </c>
      <c r="H34" s="904">
        <v>20</v>
      </c>
      <c r="I34" s="904">
        <v>22</v>
      </c>
      <c r="J34" s="904">
        <v>10</v>
      </c>
      <c r="K34" s="904">
        <v>22</v>
      </c>
      <c r="L34" s="904">
        <v>1</v>
      </c>
      <c r="M34" s="901">
        <f t="shared" si="0"/>
        <v>75</v>
      </c>
      <c r="N34" s="155" t="str">
        <f t="shared" si="1"/>
        <v>Khá</v>
      </c>
      <c r="O34" s="208"/>
      <c r="P34" s="925" t="s">
        <v>2402</v>
      </c>
    </row>
    <row r="35" spans="1:16" x14ac:dyDescent="0.25">
      <c r="A35" s="901">
        <v>23</v>
      </c>
      <c r="B35" s="904">
        <v>111319035</v>
      </c>
      <c r="C35" s="905" t="s">
        <v>1476</v>
      </c>
      <c r="D35" s="905" t="s">
        <v>606</v>
      </c>
      <c r="E35" s="905" t="s">
        <v>22</v>
      </c>
      <c r="F35" s="906" t="s">
        <v>1477</v>
      </c>
      <c r="G35" s="904" t="s">
        <v>18</v>
      </c>
      <c r="H35" s="904">
        <v>14</v>
      </c>
      <c r="I35" s="904">
        <v>22</v>
      </c>
      <c r="J35" s="904">
        <v>20</v>
      </c>
      <c r="K35" s="904">
        <v>22</v>
      </c>
      <c r="L35" s="904">
        <v>0</v>
      </c>
      <c r="M35" s="901">
        <f t="shared" si="0"/>
        <v>78</v>
      </c>
      <c r="N35" s="155" t="str">
        <f t="shared" si="1"/>
        <v>Khá</v>
      </c>
      <c r="O35" s="208"/>
      <c r="P35" s="925" t="s">
        <v>2410</v>
      </c>
    </row>
    <row r="36" spans="1:16" x14ac:dyDescent="0.25">
      <c r="A36" s="904">
        <v>24</v>
      </c>
      <c r="B36" s="904">
        <v>111319050</v>
      </c>
      <c r="C36" s="905" t="s">
        <v>317</v>
      </c>
      <c r="D36" s="905" t="s">
        <v>717</v>
      </c>
      <c r="E36" s="905" t="s">
        <v>22</v>
      </c>
      <c r="F36" s="909">
        <v>37230</v>
      </c>
      <c r="G36" s="904" t="s">
        <v>18</v>
      </c>
      <c r="H36" s="904">
        <v>20</v>
      </c>
      <c r="I36" s="904">
        <v>23</v>
      </c>
      <c r="J36" s="904">
        <v>10</v>
      </c>
      <c r="K36" s="904">
        <v>19</v>
      </c>
      <c r="L36" s="904">
        <v>0</v>
      </c>
      <c r="M36" s="901">
        <f t="shared" si="0"/>
        <v>72</v>
      </c>
      <c r="N36" s="155" t="str">
        <f t="shared" si="1"/>
        <v>Khá</v>
      </c>
      <c r="O36" s="208"/>
      <c r="P36" s="925"/>
    </row>
    <row r="37" spans="1:16" x14ac:dyDescent="0.25">
      <c r="A37" s="901">
        <v>25</v>
      </c>
      <c r="B37" s="904">
        <v>111319021</v>
      </c>
      <c r="C37" s="905" t="s">
        <v>2399</v>
      </c>
      <c r="D37" s="905" t="s">
        <v>31</v>
      </c>
      <c r="E37" s="905" t="s">
        <v>22</v>
      </c>
      <c r="F37" s="906" t="s">
        <v>2400</v>
      </c>
      <c r="G37" s="904" t="s">
        <v>18</v>
      </c>
      <c r="H37" s="904">
        <v>16</v>
      </c>
      <c r="I37" s="904">
        <v>22</v>
      </c>
      <c r="J37" s="904">
        <v>10</v>
      </c>
      <c r="K37" s="904">
        <v>19</v>
      </c>
      <c r="L37" s="904">
        <v>5</v>
      </c>
      <c r="M37" s="901">
        <f t="shared" si="0"/>
        <v>72</v>
      </c>
      <c r="N37" s="155" t="str">
        <f t="shared" si="1"/>
        <v>Khá</v>
      </c>
      <c r="O37" s="210"/>
      <c r="P37" s="925" t="s">
        <v>2402</v>
      </c>
    </row>
    <row r="38" spans="1:16" x14ac:dyDescent="0.25">
      <c r="A38" s="904">
        <v>26</v>
      </c>
      <c r="B38" s="904">
        <v>111319037</v>
      </c>
      <c r="C38" s="905" t="s">
        <v>1120</v>
      </c>
      <c r="D38" s="905" t="s">
        <v>58</v>
      </c>
      <c r="E38" s="905" t="s">
        <v>17</v>
      </c>
      <c r="F38" s="909">
        <v>36928</v>
      </c>
      <c r="G38" s="904" t="s">
        <v>18</v>
      </c>
      <c r="H38" s="904">
        <v>18</v>
      </c>
      <c r="I38" s="904">
        <v>22</v>
      </c>
      <c r="J38" s="904">
        <v>10</v>
      </c>
      <c r="K38" s="904">
        <v>19</v>
      </c>
      <c r="L38" s="904">
        <v>3</v>
      </c>
      <c r="M38" s="901">
        <f t="shared" si="0"/>
        <v>72</v>
      </c>
      <c r="N38" s="155" t="str">
        <f t="shared" si="1"/>
        <v>Khá</v>
      </c>
      <c r="O38" s="208"/>
      <c r="P38" s="925"/>
    </row>
    <row r="39" spans="1:16" ht="30" x14ac:dyDescent="0.25">
      <c r="A39" s="910">
        <v>27</v>
      </c>
      <c r="B39" s="911">
        <v>111319080</v>
      </c>
      <c r="C39" s="912" t="s">
        <v>1478</v>
      </c>
      <c r="D39" s="913" t="s">
        <v>248</v>
      </c>
      <c r="E39" s="914" t="s">
        <v>17</v>
      </c>
      <c r="F39" s="915" t="s">
        <v>1479</v>
      </c>
      <c r="G39" s="911" t="s">
        <v>18</v>
      </c>
      <c r="H39" s="610">
        <v>14</v>
      </c>
      <c r="I39" s="610">
        <v>22</v>
      </c>
      <c r="J39" s="610">
        <v>12</v>
      </c>
      <c r="K39" s="610">
        <v>19</v>
      </c>
      <c r="L39" s="610">
        <v>5</v>
      </c>
      <c r="M39" s="910">
        <f t="shared" si="0"/>
        <v>72</v>
      </c>
      <c r="N39" s="155" t="str">
        <f t="shared" si="1"/>
        <v>Khá</v>
      </c>
      <c r="O39" s="208"/>
      <c r="P39" s="914" t="s">
        <v>2411</v>
      </c>
    </row>
    <row r="40" spans="1:16" x14ac:dyDescent="0.25">
      <c r="A40" s="904">
        <v>28</v>
      </c>
      <c r="B40" s="904">
        <v>111319091</v>
      </c>
      <c r="C40" s="905" t="s">
        <v>1480</v>
      </c>
      <c r="D40" s="905" t="s">
        <v>751</v>
      </c>
      <c r="E40" s="905" t="s">
        <v>22</v>
      </c>
      <c r="F40" s="909">
        <v>36926</v>
      </c>
      <c r="G40" s="904" t="s">
        <v>18</v>
      </c>
      <c r="H40" s="904">
        <v>16</v>
      </c>
      <c r="I40" s="904">
        <v>22</v>
      </c>
      <c r="J40" s="904">
        <v>10</v>
      </c>
      <c r="K40" s="904">
        <v>16</v>
      </c>
      <c r="L40" s="904">
        <v>3</v>
      </c>
      <c r="M40" s="901">
        <f t="shared" si="0"/>
        <v>67</v>
      </c>
      <c r="N40" s="155" t="str">
        <f t="shared" si="1"/>
        <v>Khá</v>
      </c>
      <c r="O40" s="208"/>
      <c r="P40" s="925"/>
    </row>
    <row r="41" spans="1:16" x14ac:dyDescent="0.25">
      <c r="A41" s="901">
        <v>29</v>
      </c>
      <c r="B41" s="904">
        <v>111319040</v>
      </c>
      <c r="C41" s="905" t="s">
        <v>1481</v>
      </c>
      <c r="D41" s="905" t="s">
        <v>59</v>
      </c>
      <c r="E41" s="905" t="s">
        <v>22</v>
      </c>
      <c r="F41" s="909">
        <v>37145</v>
      </c>
      <c r="G41" s="904" t="s">
        <v>18</v>
      </c>
      <c r="H41" s="904">
        <v>20</v>
      </c>
      <c r="I41" s="904">
        <v>22</v>
      </c>
      <c r="J41" s="904">
        <v>16</v>
      </c>
      <c r="K41" s="904">
        <v>21</v>
      </c>
      <c r="L41" s="904">
        <v>5</v>
      </c>
      <c r="M41" s="901">
        <f t="shared" si="0"/>
        <v>84</v>
      </c>
      <c r="N41" s="155" t="str">
        <f t="shared" si="1"/>
        <v>Tốt</v>
      </c>
      <c r="O41" s="208"/>
      <c r="P41" s="925" t="s">
        <v>2412</v>
      </c>
    </row>
    <row r="42" spans="1:16" s="212" customFormat="1" x14ac:dyDescent="0.25">
      <c r="A42" s="904">
        <v>30</v>
      </c>
      <c r="B42" s="904">
        <v>111319072</v>
      </c>
      <c r="C42" s="905" t="s">
        <v>1482</v>
      </c>
      <c r="D42" s="905" t="s">
        <v>1116</v>
      </c>
      <c r="E42" s="905" t="s">
        <v>1424</v>
      </c>
      <c r="F42" s="909">
        <v>36897</v>
      </c>
      <c r="G42" s="904" t="s">
        <v>18</v>
      </c>
      <c r="H42" s="904">
        <v>14</v>
      </c>
      <c r="I42" s="904">
        <v>22</v>
      </c>
      <c r="J42" s="904">
        <v>10</v>
      </c>
      <c r="K42" s="904">
        <v>19</v>
      </c>
      <c r="L42" s="904">
        <v>0</v>
      </c>
      <c r="M42" s="901">
        <f t="shared" si="0"/>
        <v>65</v>
      </c>
      <c r="N42" s="155" t="str">
        <f t="shared" si="1"/>
        <v>Khá</v>
      </c>
      <c r="O42" s="211"/>
      <c r="P42" s="925"/>
    </row>
    <row r="43" spans="1:16" s="226" customFormat="1" x14ac:dyDescent="0.25">
      <c r="A43" s="901">
        <v>31</v>
      </c>
      <c r="B43" s="904">
        <v>111319051</v>
      </c>
      <c r="C43" s="905" t="s">
        <v>1483</v>
      </c>
      <c r="D43" s="905" t="s">
        <v>717</v>
      </c>
      <c r="E43" s="905" t="s">
        <v>22</v>
      </c>
      <c r="F43" s="909" t="s">
        <v>1484</v>
      </c>
      <c r="G43" s="904" t="s">
        <v>18</v>
      </c>
      <c r="H43" s="904">
        <v>20</v>
      </c>
      <c r="I43" s="904">
        <v>22</v>
      </c>
      <c r="J43" s="904">
        <v>10</v>
      </c>
      <c r="K43" s="904">
        <v>19</v>
      </c>
      <c r="L43" s="904">
        <v>9</v>
      </c>
      <c r="M43" s="901">
        <f t="shared" si="0"/>
        <v>80</v>
      </c>
      <c r="N43" s="155" t="str">
        <f t="shared" si="1"/>
        <v>Tốt</v>
      </c>
      <c r="O43" s="227"/>
      <c r="P43" s="925" t="s">
        <v>2413</v>
      </c>
    </row>
    <row r="44" spans="1:16" ht="30" x14ac:dyDescent="0.25">
      <c r="A44" s="911">
        <v>32</v>
      </c>
      <c r="B44" s="911">
        <v>111319049</v>
      </c>
      <c r="C44" s="916" t="s">
        <v>1485</v>
      </c>
      <c r="D44" s="914" t="s">
        <v>717</v>
      </c>
      <c r="E44" s="914" t="s">
        <v>22</v>
      </c>
      <c r="F44" s="917" t="s">
        <v>1486</v>
      </c>
      <c r="G44" s="911" t="s">
        <v>18</v>
      </c>
      <c r="H44" s="911">
        <v>14</v>
      </c>
      <c r="I44" s="911">
        <v>22</v>
      </c>
      <c r="J44" s="911">
        <v>10</v>
      </c>
      <c r="K44" s="911">
        <v>19</v>
      </c>
      <c r="L44" s="911">
        <v>6</v>
      </c>
      <c r="M44" s="910">
        <f t="shared" si="0"/>
        <v>71</v>
      </c>
      <c r="N44" s="155" t="str">
        <f t="shared" si="1"/>
        <v>Khá</v>
      </c>
      <c r="O44" s="208"/>
      <c r="P44" s="914" t="s">
        <v>2402</v>
      </c>
    </row>
    <row r="45" spans="1:16" x14ac:dyDescent="0.25">
      <c r="A45" s="901">
        <v>33</v>
      </c>
      <c r="B45" s="901">
        <v>111319053</v>
      </c>
      <c r="C45" s="902" t="s">
        <v>1487</v>
      </c>
      <c r="D45" s="902" t="s">
        <v>339</v>
      </c>
      <c r="E45" s="902" t="s">
        <v>22</v>
      </c>
      <c r="F45" s="908" t="s">
        <v>1488</v>
      </c>
      <c r="G45" s="901" t="s">
        <v>18</v>
      </c>
      <c r="H45" s="901">
        <v>0</v>
      </c>
      <c r="I45" s="901">
        <v>0</v>
      </c>
      <c r="J45" s="901">
        <v>0</v>
      </c>
      <c r="K45" s="901">
        <v>0</v>
      </c>
      <c r="L45" s="901">
        <v>0</v>
      </c>
      <c r="M45" s="901">
        <f t="shared" si="0"/>
        <v>0</v>
      </c>
      <c r="N45" s="155" t="str">
        <f t="shared" si="1"/>
        <v>Kém</v>
      </c>
      <c r="O45" s="208"/>
      <c r="P45" s="925"/>
    </row>
    <row r="46" spans="1:16" x14ac:dyDescent="0.25">
      <c r="A46" s="904">
        <v>34</v>
      </c>
      <c r="B46" s="904">
        <v>111319055</v>
      </c>
      <c r="C46" s="905" t="s">
        <v>1489</v>
      </c>
      <c r="D46" s="905" t="s">
        <v>1091</v>
      </c>
      <c r="E46" s="905" t="s">
        <v>1424</v>
      </c>
      <c r="F46" s="909" t="s">
        <v>1490</v>
      </c>
      <c r="G46" s="904" t="s">
        <v>18</v>
      </c>
      <c r="H46" s="904">
        <v>16</v>
      </c>
      <c r="I46" s="904">
        <v>22</v>
      </c>
      <c r="J46" s="904">
        <v>20</v>
      </c>
      <c r="K46" s="904">
        <v>21</v>
      </c>
      <c r="L46" s="904">
        <v>8</v>
      </c>
      <c r="M46" s="901">
        <f t="shared" si="0"/>
        <v>87</v>
      </c>
      <c r="N46" s="155" t="str">
        <f t="shared" si="1"/>
        <v>Tốt</v>
      </c>
      <c r="O46" s="208"/>
      <c r="P46" s="925" t="s">
        <v>2414</v>
      </c>
    </row>
    <row r="47" spans="1:16" x14ac:dyDescent="0.25">
      <c r="A47" s="901">
        <v>35</v>
      </c>
      <c r="B47" s="904">
        <v>111319057</v>
      </c>
      <c r="C47" s="905" t="s">
        <v>228</v>
      </c>
      <c r="D47" s="905" t="s">
        <v>274</v>
      </c>
      <c r="E47" s="905" t="s">
        <v>22</v>
      </c>
      <c r="F47" s="909">
        <v>37175</v>
      </c>
      <c r="G47" s="904" t="s">
        <v>18</v>
      </c>
      <c r="H47" s="904">
        <v>16</v>
      </c>
      <c r="I47" s="904">
        <v>22</v>
      </c>
      <c r="J47" s="904">
        <v>10</v>
      </c>
      <c r="K47" s="904">
        <v>19</v>
      </c>
      <c r="L47" s="904">
        <v>5</v>
      </c>
      <c r="M47" s="901">
        <f t="shared" si="0"/>
        <v>72</v>
      </c>
      <c r="N47" s="155" t="str">
        <f t="shared" si="1"/>
        <v>Khá</v>
      </c>
      <c r="O47" s="208"/>
      <c r="P47" s="925" t="s">
        <v>2402</v>
      </c>
    </row>
    <row r="48" spans="1:16" s="1022" customFormat="1" ht="45" x14ac:dyDescent="0.25">
      <c r="A48" s="1068">
        <v>36</v>
      </c>
      <c r="B48" s="1066">
        <v>111319060</v>
      </c>
      <c r="C48" s="1069" t="s">
        <v>1491</v>
      </c>
      <c r="D48" s="1069" t="s">
        <v>1492</v>
      </c>
      <c r="E48" s="1069" t="s">
        <v>22</v>
      </c>
      <c r="F48" s="1481" t="s">
        <v>1493</v>
      </c>
      <c r="G48" s="1068" t="s">
        <v>98</v>
      </c>
      <c r="H48" s="1068">
        <v>20</v>
      </c>
      <c r="I48" s="1068">
        <v>22</v>
      </c>
      <c r="J48" s="1068">
        <v>20</v>
      </c>
      <c r="K48" s="1068">
        <v>25</v>
      </c>
      <c r="L48" s="1068">
        <v>5</v>
      </c>
      <c r="M48" s="1068">
        <f t="shared" si="0"/>
        <v>92</v>
      </c>
      <c r="N48" s="1071" t="str">
        <f t="shared" si="1"/>
        <v>Xuất sắc</v>
      </c>
      <c r="O48" s="208"/>
      <c r="P48" s="1482" t="s">
        <v>2420</v>
      </c>
    </row>
    <row r="49" spans="1:16" x14ac:dyDescent="0.25">
      <c r="A49" s="901">
        <v>37</v>
      </c>
      <c r="B49" s="918">
        <v>111319061</v>
      </c>
      <c r="C49" s="919" t="s">
        <v>1494</v>
      </c>
      <c r="D49" s="919" t="s">
        <v>566</v>
      </c>
      <c r="E49" s="919" t="s">
        <v>17</v>
      </c>
      <c r="F49" s="920">
        <v>37050</v>
      </c>
      <c r="G49" s="921" t="s">
        <v>18</v>
      </c>
      <c r="H49" s="904">
        <v>18</v>
      </c>
      <c r="I49" s="904">
        <v>22</v>
      </c>
      <c r="J49" s="904">
        <v>16</v>
      </c>
      <c r="K49" s="904">
        <v>16</v>
      </c>
      <c r="L49" s="904">
        <v>8</v>
      </c>
      <c r="M49" s="901">
        <f t="shared" si="0"/>
        <v>80</v>
      </c>
      <c r="N49" s="155" t="str">
        <f t="shared" si="1"/>
        <v>Tốt</v>
      </c>
      <c r="O49" s="208"/>
      <c r="P49" s="925" t="s">
        <v>2415</v>
      </c>
    </row>
    <row r="50" spans="1:16" x14ac:dyDescent="0.25">
      <c r="A50" s="904">
        <v>38</v>
      </c>
      <c r="B50" s="918">
        <v>111319063</v>
      </c>
      <c r="C50" s="922" t="s">
        <v>1495</v>
      </c>
      <c r="D50" s="922" t="s">
        <v>1496</v>
      </c>
      <c r="E50" s="922" t="s">
        <v>22</v>
      </c>
      <c r="F50" s="920" t="s">
        <v>1388</v>
      </c>
      <c r="G50" s="921" t="s">
        <v>18</v>
      </c>
      <c r="H50" s="904">
        <v>16</v>
      </c>
      <c r="I50" s="904">
        <v>22</v>
      </c>
      <c r="J50" s="904">
        <v>10</v>
      </c>
      <c r="K50" s="904">
        <v>16</v>
      </c>
      <c r="L50" s="904">
        <v>10</v>
      </c>
      <c r="M50" s="901">
        <f t="shared" si="0"/>
        <v>74</v>
      </c>
      <c r="N50" s="155" t="str">
        <f t="shared" si="1"/>
        <v>Khá</v>
      </c>
      <c r="O50" s="214"/>
      <c r="P50" s="925" t="s">
        <v>2416</v>
      </c>
    </row>
    <row r="51" spans="1:16" x14ac:dyDescent="0.25">
      <c r="A51" s="901">
        <v>39</v>
      </c>
      <c r="B51" s="904">
        <v>111319064</v>
      </c>
      <c r="C51" s="905" t="s">
        <v>1497</v>
      </c>
      <c r="D51" s="905" t="s">
        <v>277</v>
      </c>
      <c r="E51" s="905" t="s">
        <v>17</v>
      </c>
      <c r="F51" s="909" t="s">
        <v>1498</v>
      </c>
      <c r="G51" s="904" t="s">
        <v>98</v>
      </c>
      <c r="H51" s="904">
        <v>19</v>
      </c>
      <c r="I51" s="904">
        <v>22</v>
      </c>
      <c r="J51" s="904">
        <v>10</v>
      </c>
      <c r="K51" s="904">
        <v>19</v>
      </c>
      <c r="L51" s="904">
        <v>0</v>
      </c>
      <c r="M51" s="901">
        <f t="shared" si="0"/>
        <v>70</v>
      </c>
      <c r="N51" s="155" t="str">
        <f t="shared" si="1"/>
        <v>Khá</v>
      </c>
      <c r="O51" s="214"/>
      <c r="P51" s="925"/>
    </row>
    <row r="52" spans="1:16" x14ac:dyDescent="0.25">
      <c r="A52" s="904">
        <v>40</v>
      </c>
      <c r="B52" s="597" t="s">
        <v>1499</v>
      </c>
      <c r="C52" s="923" t="s">
        <v>1500</v>
      </c>
      <c r="D52" s="923" t="s">
        <v>1501</v>
      </c>
      <c r="E52" s="923" t="s">
        <v>17</v>
      </c>
      <c r="F52" s="924" t="s">
        <v>1502</v>
      </c>
      <c r="G52" s="597" t="s">
        <v>18</v>
      </c>
      <c r="H52" s="597">
        <v>16</v>
      </c>
      <c r="I52" s="597">
        <v>22</v>
      </c>
      <c r="J52" s="597">
        <v>10</v>
      </c>
      <c r="K52" s="597">
        <v>19</v>
      </c>
      <c r="L52" s="597">
        <v>0</v>
      </c>
      <c r="M52" s="901">
        <f t="shared" si="0"/>
        <v>67</v>
      </c>
      <c r="N52" s="155" t="str">
        <f t="shared" si="1"/>
        <v>Khá</v>
      </c>
      <c r="O52" s="215"/>
      <c r="P52" s="923"/>
    </row>
    <row r="53" spans="1:16" x14ac:dyDescent="0.25">
      <c r="A53" s="901">
        <v>41</v>
      </c>
      <c r="B53" s="597">
        <v>111319066</v>
      </c>
      <c r="C53" s="923" t="s">
        <v>1503</v>
      </c>
      <c r="D53" s="923" t="s">
        <v>279</v>
      </c>
      <c r="E53" s="923" t="s">
        <v>17</v>
      </c>
      <c r="F53" s="924" t="s">
        <v>1504</v>
      </c>
      <c r="G53" s="597" t="s">
        <v>98</v>
      </c>
      <c r="H53" s="597">
        <v>16</v>
      </c>
      <c r="I53" s="597">
        <v>22</v>
      </c>
      <c r="J53" s="597">
        <v>10</v>
      </c>
      <c r="K53" s="597">
        <v>19</v>
      </c>
      <c r="L53" s="597">
        <v>0</v>
      </c>
      <c r="M53" s="901">
        <f t="shared" si="0"/>
        <v>67</v>
      </c>
      <c r="N53" s="155" t="str">
        <f t="shared" si="1"/>
        <v>Khá</v>
      </c>
      <c r="O53" s="213"/>
      <c r="P53" s="923"/>
    </row>
    <row r="54" spans="1:16" x14ac:dyDescent="0.25">
      <c r="A54" s="904">
        <v>42</v>
      </c>
      <c r="B54" s="597">
        <v>111319124</v>
      </c>
      <c r="C54" s="923" t="s">
        <v>1505</v>
      </c>
      <c r="D54" s="923" t="s">
        <v>1506</v>
      </c>
      <c r="E54" s="923" t="s">
        <v>22</v>
      </c>
      <c r="F54" s="924" t="s">
        <v>1507</v>
      </c>
      <c r="G54" s="597" t="s">
        <v>18</v>
      </c>
      <c r="H54" s="597">
        <v>16</v>
      </c>
      <c r="I54" s="597">
        <v>22</v>
      </c>
      <c r="J54" s="597">
        <v>17</v>
      </c>
      <c r="K54" s="597">
        <v>19</v>
      </c>
      <c r="L54" s="597">
        <v>9</v>
      </c>
      <c r="M54" s="901">
        <f t="shared" si="0"/>
        <v>83</v>
      </c>
      <c r="N54" s="927" t="str">
        <f t="shared" si="1"/>
        <v>Tốt</v>
      </c>
      <c r="O54" s="928"/>
      <c r="P54" s="923" t="s">
        <v>2417</v>
      </c>
    </row>
    <row r="55" spans="1:16" x14ac:dyDescent="0.25">
      <c r="A55" s="901">
        <v>43</v>
      </c>
      <c r="B55" s="597">
        <v>111319026</v>
      </c>
      <c r="C55" s="923" t="s">
        <v>1508</v>
      </c>
      <c r="D55" s="923" t="s">
        <v>26</v>
      </c>
      <c r="E55" s="923" t="s">
        <v>17</v>
      </c>
      <c r="F55" s="924" t="s">
        <v>1509</v>
      </c>
      <c r="G55" s="597" t="s">
        <v>18</v>
      </c>
      <c r="H55" s="597">
        <v>0</v>
      </c>
      <c r="I55" s="597">
        <v>0</v>
      </c>
      <c r="J55" s="597">
        <v>0</v>
      </c>
      <c r="K55" s="597">
        <v>0</v>
      </c>
      <c r="L55" s="597">
        <v>0</v>
      </c>
      <c r="M55" s="901">
        <f t="shared" si="0"/>
        <v>0</v>
      </c>
      <c r="N55" s="927" t="str">
        <f t="shared" si="1"/>
        <v>Kém</v>
      </c>
      <c r="O55" s="928"/>
      <c r="P55" s="923"/>
    </row>
  </sheetData>
  <mergeCells count="20">
    <mergeCell ref="P11:P12"/>
    <mergeCell ref="M11:M12"/>
    <mergeCell ref="N11:N12"/>
    <mergeCell ref="O11:O12"/>
    <mergeCell ref="A7:N7"/>
    <mergeCell ref="A8:N8"/>
    <mergeCell ref="A9:N9"/>
    <mergeCell ref="A11:A12"/>
    <mergeCell ref="B11:B12"/>
    <mergeCell ref="C11:D12"/>
    <mergeCell ref="E11:E12"/>
    <mergeCell ref="F11:F12"/>
    <mergeCell ref="G11:G12"/>
    <mergeCell ref="H11:L11"/>
    <mergeCell ref="A6:O6"/>
    <mergeCell ref="A1:D1"/>
    <mergeCell ref="H1:O1"/>
    <mergeCell ref="A2:D2"/>
    <mergeCell ref="H2:O2"/>
    <mergeCell ref="H4:O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110" zoomScaleNormal="110" workbookViewId="0">
      <selection activeCell="A6" sqref="A6:N6"/>
    </sheetView>
  </sheetViews>
  <sheetFormatPr defaultColWidth="10.42578125" defaultRowHeight="15.75" x14ac:dyDescent="0.25"/>
  <cols>
    <col min="1" max="1" width="5.85546875" style="182" bestFit="1" customWidth="1"/>
    <col min="2" max="2" width="11.28515625" style="182" customWidth="1"/>
    <col min="3" max="3" width="12.7109375" style="182" customWidth="1"/>
    <col min="4" max="4" width="6.140625" style="182" customWidth="1"/>
    <col min="5" max="5" width="7.42578125" style="182" bestFit="1" customWidth="1"/>
    <col min="6" max="6" width="10" style="182" customWidth="1"/>
    <col min="7" max="7" width="6.42578125" style="182" customWidth="1"/>
    <col min="8" max="12" width="5.85546875" style="182" bestFit="1" customWidth="1"/>
    <col min="13" max="13" width="7.140625" style="181" customWidth="1"/>
    <col min="14" max="14" width="9.85546875" style="182" bestFit="1" customWidth="1"/>
    <col min="15" max="15" width="11.42578125" style="182" customWidth="1"/>
    <col min="16" max="16" width="69.42578125" style="182" customWidth="1"/>
    <col min="17" max="243" width="10.42578125" style="182"/>
    <col min="244" max="244" width="4.7109375" style="182" customWidth="1"/>
    <col min="245" max="245" width="12.5703125" style="182" customWidth="1"/>
    <col min="246" max="16384" width="10.42578125" style="182"/>
  </cols>
  <sheetData>
    <row r="1" spans="1:17" s="22" customFormat="1" x14ac:dyDescent="0.25">
      <c r="A1" s="1227" t="s">
        <v>32</v>
      </c>
      <c r="B1" s="1227"/>
      <c r="C1" s="1227"/>
      <c r="D1" s="1227"/>
      <c r="E1" s="512"/>
      <c r="F1" s="181"/>
      <c r="G1" s="1219" t="s">
        <v>33</v>
      </c>
      <c r="H1" s="1219"/>
      <c r="I1" s="1219"/>
      <c r="J1" s="1219"/>
      <c r="K1" s="1219"/>
      <c r="L1" s="1219"/>
      <c r="M1" s="1219"/>
      <c r="N1" s="1219"/>
      <c r="O1" s="1219"/>
    </row>
    <row r="2" spans="1:17" s="18" customFormat="1" x14ac:dyDescent="0.25">
      <c r="A2" s="1219" t="s">
        <v>34</v>
      </c>
      <c r="B2" s="1219"/>
      <c r="C2" s="1219"/>
      <c r="D2" s="1219"/>
      <c r="E2" s="512"/>
      <c r="F2" s="182"/>
      <c r="G2" s="1219" t="s">
        <v>35</v>
      </c>
      <c r="H2" s="1219"/>
      <c r="I2" s="1219"/>
      <c r="J2" s="1219"/>
      <c r="K2" s="1219"/>
      <c r="L2" s="1219"/>
      <c r="M2" s="1219"/>
      <c r="N2" s="1219"/>
      <c r="O2" s="1219"/>
    </row>
    <row r="3" spans="1:17" s="18" customFormat="1" x14ac:dyDescent="0.25">
      <c r="A3" s="512"/>
      <c r="E3" s="512"/>
      <c r="F3" s="182"/>
      <c r="G3" s="1218" t="s">
        <v>1375</v>
      </c>
      <c r="H3" s="1218"/>
      <c r="I3" s="1218"/>
      <c r="J3" s="1218"/>
      <c r="K3" s="1218"/>
      <c r="L3" s="1218"/>
      <c r="M3" s="1218"/>
      <c r="N3" s="1218"/>
      <c r="O3" s="1218"/>
    </row>
    <row r="4" spans="1:17" s="18" customFormat="1" x14ac:dyDescent="0.25">
      <c r="A4" s="512"/>
      <c r="E4" s="512"/>
      <c r="F4" s="512"/>
      <c r="K4" s="512"/>
      <c r="L4" s="512"/>
      <c r="M4" s="511"/>
      <c r="N4" s="512"/>
      <c r="P4" s="18" t="s">
        <v>1599</v>
      </c>
    </row>
    <row r="5" spans="1:17" s="18" customFormat="1" x14ac:dyDescent="0.25">
      <c r="A5" s="1219" t="s">
        <v>0</v>
      </c>
      <c r="B5" s="1219"/>
      <c r="C5" s="1219"/>
      <c r="D5" s="1219"/>
      <c r="E5" s="1219"/>
      <c r="F5" s="1219"/>
      <c r="G5" s="1219"/>
      <c r="H5" s="1219"/>
      <c r="I5" s="1219"/>
      <c r="J5" s="1219"/>
      <c r="K5" s="1219"/>
      <c r="L5" s="1219"/>
      <c r="M5" s="1219"/>
      <c r="N5" s="1219"/>
      <c r="O5" s="1219"/>
      <c r="P5" s="512"/>
    </row>
    <row r="6" spans="1:17" s="18" customFormat="1" x14ac:dyDescent="0.25">
      <c r="A6" s="1306" t="s">
        <v>1566</v>
      </c>
      <c r="B6" s="1306"/>
      <c r="C6" s="1306"/>
      <c r="D6" s="1306"/>
      <c r="E6" s="1306"/>
      <c r="F6" s="1306"/>
      <c r="G6" s="1306"/>
      <c r="H6" s="1306"/>
      <c r="I6" s="1306"/>
      <c r="J6" s="1306"/>
      <c r="K6" s="1306"/>
      <c r="L6" s="1306"/>
      <c r="M6" s="1306"/>
      <c r="N6" s="1306"/>
      <c r="O6" s="446"/>
      <c r="P6" s="512"/>
    </row>
    <row r="7" spans="1:17" s="18" customFormat="1" x14ac:dyDescent="0.25">
      <c r="A7" s="1218" t="s">
        <v>1376</v>
      </c>
      <c r="B7" s="1218"/>
      <c r="C7" s="1218"/>
      <c r="D7" s="1218"/>
      <c r="E7" s="1218"/>
      <c r="F7" s="1218"/>
      <c r="G7" s="1218"/>
      <c r="H7" s="1218"/>
      <c r="I7" s="1218"/>
      <c r="J7" s="1218"/>
      <c r="K7" s="1218"/>
      <c r="L7" s="1218"/>
      <c r="M7" s="1218"/>
      <c r="N7" s="1218"/>
      <c r="O7" s="1218"/>
      <c r="P7" s="512"/>
    </row>
    <row r="8" spans="1:17" s="18" customFormat="1" x14ac:dyDescent="0.25">
      <c r="A8" s="1306" t="s">
        <v>1212</v>
      </c>
      <c r="B8" s="1306"/>
      <c r="C8" s="1306"/>
      <c r="D8" s="1306"/>
      <c r="E8" s="1306"/>
      <c r="F8" s="1306"/>
      <c r="G8" s="1306"/>
      <c r="H8" s="1306"/>
      <c r="I8" s="1306"/>
      <c r="J8" s="1306"/>
      <c r="K8" s="1306"/>
      <c r="L8" s="1306"/>
      <c r="M8" s="1306"/>
      <c r="N8" s="1306"/>
      <c r="O8" s="511"/>
      <c r="P8" s="512"/>
    </row>
    <row r="9" spans="1:17" s="181" customFormat="1" x14ac:dyDescent="0.25"/>
    <row r="10" spans="1:17" x14ac:dyDescent="0.25">
      <c r="A10" s="1328" t="s">
        <v>1</v>
      </c>
      <c r="B10" s="1391" t="s">
        <v>2</v>
      </c>
      <c r="C10" s="1391" t="s">
        <v>3</v>
      </c>
      <c r="D10" s="1391"/>
      <c r="E10" s="1391" t="s">
        <v>4</v>
      </c>
      <c r="F10" s="1421" t="s">
        <v>280</v>
      </c>
      <c r="G10" s="1421" t="s">
        <v>38</v>
      </c>
      <c r="H10" s="1391" t="s">
        <v>7</v>
      </c>
      <c r="I10" s="1391"/>
      <c r="J10" s="1391"/>
      <c r="K10" s="1391"/>
      <c r="L10" s="1391"/>
      <c r="M10" s="1391" t="s">
        <v>1377</v>
      </c>
      <c r="N10" s="1391" t="s">
        <v>9</v>
      </c>
      <c r="O10" s="1422" t="s">
        <v>10</v>
      </c>
      <c r="P10" s="1419" t="s">
        <v>1697</v>
      </c>
    </row>
    <row r="11" spans="1:17" x14ac:dyDescent="0.25">
      <c r="A11" s="1328"/>
      <c r="B11" s="1391"/>
      <c r="C11" s="1391"/>
      <c r="D11" s="1391"/>
      <c r="E11" s="1391"/>
      <c r="F11" s="1421"/>
      <c r="G11" s="1421"/>
      <c r="H11" s="569" t="s">
        <v>11</v>
      </c>
      <c r="I11" s="569" t="s">
        <v>12</v>
      </c>
      <c r="J11" s="569" t="s">
        <v>13</v>
      </c>
      <c r="K11" s="569" t="s">
        <v>14</v>
      </c>
      <c r="L11" s="569" t="s">
        <v>15</v>
      </c>
      <c r="M11" s="1391"/>
      <c r="N11" s="1391"/>
      <c r="O11" s="1423"/>
      <c r="P11" s="1419"/>
    </row>
    <row r="12" spans="1:17" s="580" customFormat="1" ht="26.25" customHeight="1" x14ac:dyDescent="0.25">
      <c r="A12" s="570">
        <v>1</v>
      </c>
      <c r="B12" s="571" t="s">
        <v>1378</v>
      </c>
      <c r="C12" s="572" t="s">
        <v>1379</v>
      </c>
      <c r="D12" s="573" t="s">
        <v>41</v>
      </c>
      <c r="E12" s="574" t="s">
        <v>22</v>
      </c>
      <c r="F12" s="575" t="s">
        <v>1380</v>
      </c>
      <c r="G12" s="576" t="s">
        <v>18</v>
      </c>
      <c r="H12" s="574">
        <v>18</v>
      </c>
      <c r="I12" s="574">
        <v>25</v>
      </c>
      <c r="J12" s="574">
        <v>15</v>
      </c>
      <c r="K12" s="574">
        <v>21</v>
      </c>
      <c r="L12" s="574">
        <v>10</v>
      </c>
      <c r="M12" s="577">
        <f>SUM(H12:L12)</f>
        <v>89</v>
      </c>
      <c r="N12" s="574" t="str">
        <f>IF(M12&gt;=90,"Xuất sắc",IF(M12&gt;=80,"Tốt",IF(M12&gt;=65,"Khá",IF(M12&gt;=50,"TB",IF(M12&gt;=35,"Yếu","Kém")))))</f>
        <v>Tốt</v>
      </c>
      <c r="O12" s="578" t="s">
        <v>188</v>
      </c>
      <c r="P12" s="216" t="s">
        <v>1928</v>
      </c>
      <c r="Q12" s="579"/>
    </row>
    <row r="13" spans="1:17" ht="34.5" customHeight="1" x14ac:dyDescent="0.25">
      <c r="A13" s="570">
        <v>2</v>
      </c>
      <c r="B13" s="571" t="s">
        <v>1381</v>
      </c>
      <c r="C13" s="572" t="s">
        <v>237</v>
      </c>
      <c r="D13" s="573" t="s">
        <v>239</v>
      </c>
      <c r="E13" s="574" t="s">
        <v>17</v>
      </c>
      <c r="F13" s="575" t="s">
        <v>1382</v>
      </c>
      <c r="G13" s="576" t="s">
        <v>18</v>
      </c>
      <c r="H13" s="574">
        <v>18</v>
      </c>
      <c r="I13" s="574">
        <v>25</v>
      </c>
      <c r="J13" s="574">
        <v>18</v>
      </c>
      <c r="K13" s="574">
        <v>21</v>
      </c>
      <c r="L13" s="574">
        <v>10</v>
      </c>
      <c r="M13" s="577">
        <f>SUM(H13:L13)</f>
        <v>92</v>
      </c>
      <c r="N13" s="574" t="str">
        <f>IF(M13&gt;=90,"Xuất sắc",IF(M13&gt;=80,"Tốt",IF(M13&gt;=65,"Khá",IF(M13&gt;=50,"TB",IF(M13&gt;=35,"Yếu","Kém")))))</f>
        <v>Xuất sắc</v>
      </c>
      <c r="O13" s="578" t="s">
        <v>155</v>
      </c>
      <c r="P13" s="855" t="s">
        <v>2456</v>
      </c>
    </row>
    <row r="14" spans="1:17" ht="26.25" customHeight="1" x14ac:dyDescent="0.25">
      <c r="A14" s="570">
        <v>3</v>
      </c>
      <c r="B14" s="571" t="s">
        <v>1383</v>
      </c>
      <c r="C14" s="572" t="s">
        <v>266</v>
      </c>
      <c r="D14" s="573" t="s">
        <v>327</v>
      </c>
      <c r="E14" s="574" t="s">
        <v>17</v>
      </c>
      <c r="F14" s="581">
        <v>36917</v>
      </c>
      <c r="G14" s="576" t="s">
        <v>18</v>
      </c>
      <c r="H14" s="574">
        <v>16</v>
      </c>
      <c r="I14" s="574">
        <v>25</v>
      </c>
      <c r="J14" s="574">
        <v>15</v>
      </c>
      <c r="K14" s="574">
        <v>21</v>
      </c>
      <c r="L14" s="574">
        <v>10</v>
      </c>
      <c r="M14" s="577">
        <f>SUM(H14:L14)</f>
        <v>87</v>
      </c>
      <c r="N14" s="574" t="str">
        <f>IF(M14&gt;=90,"Xuất sắc",IF(M14&gt;=80,"Tốt",IF(M14&gt;=65,"Khá",IF(M14&gt;=50,"TB",IF(M14&gt;=35,"Yếu","Kém")))))</f>
        <v>Tốt</v>
      </c>
      <c r="O14" s="578" t="s">
        <v>155</v>
      </c>
      <c r="P14" s="216" t="s">
        <v>1929</v>
      </c>
    </row>
    <row r="15" spans="1:17" ht="26.25" customHeight="1" x14ac:dyDescent="0.25">
      <c r="A15" s="570">
        <v>4</v>
      </c>
      <c r="B15" s="571" t="s">
        <v>1384</v>
      </c>
      <c r="C15" s="572" t="s">
        <v>1385</v>
      </c>
      <c r="D15" s="573" t="s">
        <v>52</v>
      </c>
      <c r="E15" s="574" t="s">
        <v>17</v>
      </c>
      <c r="F15" s="575" t="s">
        <v>1386</v>
      </c>
      <c r="G15" s="576" t="s">
        <v>18</v>
      </c>
      <c r="H15" s="574">
        <v>20</v>
      </c>
      <c r="I15" s="574">
        <v>25</v>
      </c>
      <c r="J15" s="574">
        <v>18</v>
      </c>
      <c r="K15" s="574">
        <v>25</v>
      </c>
      <c r="L15" s="574">
        <v>10</v>
      </c>
      <c r="M15" s="577">
        <f>SUM(H15:L15)</f>
        <v>98</v>
      </c>
      <c r="N15" s="574" t="str">
        <f>IF(M15&gt;=90,"Xuất sắc",IF(M15&gt;=80,"Tốt",IF(M15&gt;=65,"Khá",IF(M15&gt;=50,"TB",IF(M15&gt;=35,"Yếu","Kém")))))</f>
        <v>Xuất sắc</v>
      </c>
      <c r="O15" s="578" t="s">
        <v>1570</v>
      </c>
      <c r="P15" s="940" t="s">
        <v>2457</v>
      </c>
    </row>
    <row r="16" spans="1:17" ht="26.25" customHeight="1" x14ac:dyDescent="0.25">
      <c r="A16" s="570">
        <v>5</v>
      </c>
      <c r="B16" s="571" t="s">
        <v>1387</v>
      </c>
      <c r="C16" s="572" t="s">
        <v>1273</v>
      </c>
      <c r="D16" s="573" t="s">
        <v>709</v>
      </c>
      <c r="E16" s="574" t="s">
        <v>22</v>
      </c>
      <c r="F16" s="575" t="s">
        <v>1388</v>
      </c>
      <c r="G16" s="576" t="s">
        <v>18</v>
      </c>
      <c r="H16" s="574">
        <v>18</v>
      </c>
      <c r="I16" s="574">
        <v>25</v>
      </c>
      <c r="J16" s="574">
        <v>15</v>
      </c>
      <c r="K16" s="574">
        <v>21</v>
      </c>
      <c r="L16" s="574">
        <v>10</v>
      </c>
      <c r="M16" s="577">
        <f>SUM(H16:L16)</f>
        <v>89</v>
      </c>
      <c r="N16" s="574" t="str">
        <f>IF(M16&gt;=90,"Xuất sắc",IF(M16&gt;=80,"Tốt",IF(M16&gt;=65,"Khá",IF(M16&gt;=50,"TB",IF(M16&gt;=35,"Yếu","Kém")))))</f>
        <v>Tốt</v>
      </c>
      <c r="O16" s="578" t="s">
        <v>164</v>
      </c>
      <c r="P16" s="216" t="s">
        <v>1929</v>
      </c>
    </row>
    <row r="18" spans="12:15" x14ac:dyDescent="0.25">
      <c r="L18" s="1420" t="s">
        <v>1389</v>
      </c>
      <c r="M18" s="1420"/>
      <c r="N18" s="1420"/>
      <c r="O18" s="1420"/>
    </row>
    <row r="23" spans="12:15" x14ac:dyDescent="0.25">
      <c r="L23" s="1420" t="s">
        <v>1390</v>
      </c>
      <c r="M23" s="1420"/>
      <c r="N23" s="1420"/>
      <c r="O23" s="1420"/>
    </row>
  </sheetData>
  <mergeCells count="22">
    <mergeCell ref="P10:P11"/>
    <mergeCell ref="L18:O18"/>
    <mergeCell ref="L23:O23"/>
    <mergeCell ref="A6:N6"/>
    <mergeCell ref="A7:O7"/>
    <mergeCell ref="A8:N8"/>
    <mergeCell ref="A10:A11"/>
    <mergeCell ref="B10:B11"/>
    <mergeCell ref="C10:D11"/>
    <mergeCell ref="E10:E11"/>
    <mergeCell ref="F10:F11"/>
    <mergeCell ref="G10:G11"/>
    <mergeCell ref="H10:L10"/>
    <mergeCell ref="M10:M11"/>
    <mergeCell ref="N10:N11"/>
    <mergeCell ref="O10:O11"/>
    <mergeCell ref="A5:O5"/>
    <mergeCell ref="A1:D1"/>
    <mergeCell ref="G1:O1"/>
    <mergeCell ref="A2:D2"/>
    <mergeCell ref="G2:O2"/>
    <mergeCell ref="G3:O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workbookViewId="0">
      <selection activeCell="K71" sqref="K71"/>
    </sheetView>
  </sheetViews>
  <sheetFormatPr defaultRowHeight="15" x14ac:dyDescent="0.25"/>
  <cols>
    <col min="1" max="1" width="4.5703125" bestFit="1" customWidth="1"/>
    <col min="2" max="2" width="10.42578125" bestFit="1" customWidth="1"/>
    <col min="3" max="3" width="14.85546875" customWidth="1"/>
    <col min="4" max="4" width="7.7109375" bestFit="1" customWidth="1"/>
    <col min="5" max="5" width="6.85546875" bestFit="1" customWidth="1"/>
    <col min="6" max="6" width="10.5703125" bestFit="1" customWidth="1"/>
    <col min="7" max="7" width="11.42578125" bestFit="1" customWidth="1"/>
    <col min="8" max="8" width="5.5703125" bestFit="1" customWidth="1"/>
    <col min="9" max="12" width="6" bestFit="1" customWidth="1"/>
    <col min="13" max="13" width="6.42578125" bestFit="1" customWidth="1"/>
    <col min="14" max="14" width="8.140625" bestFit="1" customWidth="1"/>
    <col min="15" max="15" width="19.85546875" bestFit="1" customWidth="1"/>
  </cols>
  <sheetData>
    <row r="1" spans="1:15" x14ac:dyDescent="0.25">
      <c r="A1" s="1228" t="s">
        <v>32</v>
      </c>
      <c r="B1" s="1228"/>
      <c r="C1" s="1228"/>
      <c r="D1" s="1228"/>
      <c r="E1" s="1228"/>
      <c r="F1" s="514"/>
      <c r="G1" s="85"/>
      <c r="H1" s="1214" t="s">
        <v>33</v>
      </c>
      <c r="I1" s="1214"/>
      <c r="J1" s="1214"/>
      <c r="K1" s="1214"/>
      <c r="L1" s="1214"/>
      <c r="M1" s="1214"/>
      <c r="N1" s="1214"/>
      <c r="O1" s="1214"/>
    </row>
    <row r="2" spans="1:15" x14ac:dyDescent="0.25">
      <c r="A2" s="1214" t="s">
        <v>34</v>
      </c>
      <c r="B2" s="1214"/>
      <c r="C2" s="1214"/>
      <c r="D2" s="1214"/>
      <c r="E2" s="1214"/>
      <c r="F2" s="514"/>
      <c r="G2" s="517"/>
      <c r="H2" s="1214" t="s">
        <v>35</v>
      </c>
      <c r="I2" s="1214"/>
      <c r="J2" s="1214"/>
      <c r="K2" s="1214"/>
      <c r="L2" s="1214"/>
      <c r="M2" s="1214"/>
      <c r="N2" s="1214"/>
      <c r="O2" s="1214"/>
    </row>
    <row r="3" spans="1:15" ht="19.5" customHeight="1" x14ac:dyDescent="0.25">
      <c r="A3" s="514"/>
      <c r="B3" s="83"/>
      <c r="C3" s="83"/>
      <c r="D3" s="83"/>
      <c r="E3" s="84"/>
      <c r="F3" s="514"/>
      <c r="G3" s="517"/>
      <c r="H3" s="1240" t="s">
        <v>1930</v>
      </c>
      <c r="I3" s="1240"/>
      <c r="J3" s="1240"/>
      <c r="K3" s="1240"/>
      <c r="L3" s="1240"/>
      <c r="M3" s="1240"/>
      <c r="N3" s="1240"/>
      <c r="O3" s="1240"/>
    </row>
    <row r="4" spans="1:15" x14ac:dyDescent="0.25">
      <c r="A4" s="1214" t="s">
        <v>0</v>
      </c>
      <c r="B4" s="1214"/>
      <c r="C4" s="1214"/>
      <c r="D4" s="1214"/>
      <c r="E4" s="1214"/>
      <c r="F4" s="1214"/>
      <c r="G4" s="1214"/>
      <c r="H4" s="1214"/>
      <c r="I4" s="1214"/>
      <c r="J4" s="1214"/>
      <c r="K4" s="1214"/>
      <c r="L4" s="1214"/>
      <c r="M4" s="1214"/>
      <c r="N4" s="1214"/>
      <c r="O4" s="1214"/>
    </row>
    <row r="5" spans="1:15" x14ac:dyDescent="0.25">
      <c r="A5" s="1215" t="s">
        <v>1627</v>
      </c>
      <c r="B5" s="1215"/>
      <c r="C5" s="1215"/>
      <c r="D5" s="1215"/>
      <c r="E5" s="1215"/>
      <c r="F5" s="1215"/>
      <c r="G5" s="1215"/>
      <c r="H5" s="1215"/>
      <c r="I5" s="1215"/>
      <c r="J5" s="1215"/>
      <c r="K5" s="1215"/>
      <c r="L5" s="1215"/>
      <c r="M5" s="1215"/>
      <c r="N5" s="1215"/>
      <c r="O5" s="86"/>
    </row>
    <row r="6" spans="1:15" x14ac:dyDescent="0.25">
      <c r="A6" s="1215" t="s">
        <v>382</v>
      </c>
      <c r="B6" s="1215"/>
      <c r="C6" s="1215"/>
      <c r="D6" s="1215"/>
      <c r="E6" s="1215"/>
      <c r="F6" s="1215"/>
      <c r="G6" s="1215"/>
      <c r="H6" s="1215"/>
      <c r="I6" s="1215"/>
      <c r="J6" s="1215"/>
      <c r="K6" s="1215"/>
      <c r="L6" s="1215"/>
      <c r="M6" s="1215"/>
      <c r="N6" s="1215"/>
      <c r="O6" s="513"/>
    </row>
    <row r="7" spans="1:15" x14ac:dyDescent="0.25">
      <c r="A7" s="1215" t="s">
        <v>383</v>
      </c>
      <c r="B7" s="1215"/>
      <c r="C7" s="1215"/>
      <c r="D7" s="1215"/>
      <c r="E7" s="1215"/>
      <c r="F7" s="1215"/>
      <c r="G7" s="1215"/>
      <c r="H7" s="1215"/>
      <c r="I7" s="1215"/>
      <c r="J7" s="1215"/>
      <c r="K7" s="1215"/>
      <c r="L7" s="1215"/>
      <c r="M7" s="1215"/>
      <c r="N7" s="1215"/>
      <c r="O7" s="513"/>
    </row>
    <row r="8" spans="1:15" x14ac:dyDescent="0.25">
      <c r="A8" s="1229" t="s">
        <v>1</v>
      </c>
      <c r="B8" s="1229" t="s">
        <v>2</v>
      </c>
      <c r="C8" s="1231" t="s">
        <v>3</v>
      </c>
      <c r="D8" s="1232"/>
      <c r="E8" s="1229" t="s">
        <v>4</v>
      </c>
      <c r="F8" s="1229" t="s">
        <v>5</v>
      </c>
      <c r="G8" s="1232" t="s">
        <v>38</v>
      </c>
      <c r="H8" s="1235" t="s">
        <v>7</v>
      </c>
      <c r="I8" s="1236"/>
      <c r="J8" s="1236"/>
      <c r="K8" s="1236"/>
      <c r="L8" s="1237"/>
      <c r="M8" s="1229" t="s">
        <v>8</v>
      </c>
      <c r="N8" s="1229" t="s">
        <v>9</v>
      </c>
      <c r="O8" s="1238" t="s">
        <v>10</v>
      </c>
    </row>
    <row r="9" spans="1:15" x14ac:dyDescent="0.25">
      <c r="A9" s="1230"/>
      <c r="B9" s="1230"/>
      <c r="C9" s="1233"/>
      <c r="D9" s="1234"/>
      <c r="E9" s="1230"/>
      <c r="F9" s="1230"/>
      <c r="G9" s="1234"/>
      <c r="H9" s="582" t="s">
        <v>11</v>
      </c>
      <c r="I9" s="582" t="s">
        <v>12</v>
      </c>
      <c r="J9" s="582" t="s">
        <v>13</v>
      </c>
      <c r="K9" s="582" t="s">
        <v>14</v>
      </c>
      <c r="L9" s="582" t="s">
        <v>15</v>
      </c>
      <c r="M9" s="1230"/>
      <c r="N9" s="1230"/>
      <c r="O9" s="1238"/>
    </row>
    <row r="10" spans="1:15" x14ac:dyDescent="0.25">
      <c r="A10" s="87">
        <v>1</v>
      </c>
      <c r="B10" s="583">
        <v>111316002</v>
      </c>
      <c r="C10" s="584" t="s">
        <v>384</v>
      </c>
      <c r="D10" s="585" t="s">
        <v>385</v>
      </c>
      <c r="E10" s="586" t="s">
        <v>17</v>
      </c>
      <c r="F10" s="587">
        <v>35949</v>
      </c>
      <c r="G10" s="583" t="s">
        <v>386</v>
      </c>
      <c r="H10" s="588">
        <v>20</v>
      </c>
      <c r="I10" s="588">
        <v>22</v>
      </c>
      <c r="J10" s="588">
        <v>10</v>
      </c>
      <c r="K10" s="588">
        <v>22</v>
      </c>
      <c r="L10" s="588">
        <v>6</v>
      </c>
      <c r="M10" s="588">
        <f>SUM(H10:L10)</f>
        <v>80</v>
      </c>
      <c r="N10" s="588" t="s">
        <v>19</v>
      </c>
      <c r="O10" s="589" t="s">
        <v>1931</v>
      </c>
    </row>
    <row r="11" spans="1:15" x14ac:dyDescent="0.25">
      <c r="A11" s="87">
        <v>2</v>
      </c>
      <c r="B11" s="590">
        <v>111316003</v>
      </c>
      <c r="C11" s="591" t="s">
        <v>387</v>
      </c>
      <c r="D11" s="592" t="s">
        <v>385</v>
      </c>
      <c r="E11" s="593" t="s">
        <v>17</v>
      </c>
      <c r="F11" s="594">
        <v>35855</v>
      </c>
      <c r="G11" s="595" t="s">
        <v>18</v>
      </c>
      <c r="H11" s="588">
        <v>20</v>
      </c>
      <c r="I11" s="596">
        <v>22</v>
      </c>
      <c r="J11" s="596">
        <v>15</v>
      </c>
      <c r="K11" s="596">
        <v>21</v>
      </c>
      <c r="L11" s="596">
        <v>4</v>
      </c>
      <c r="M11" s="588">
        <f t="shared" ref="M11:M74" si="0">SUM(H11:L11)</f>
        <v>82</v>
      </c>
      <c r="N11" s="588" t="s">
        <v>19</v>
      </c>
      <c r="O11" s="597" t="s">
        <v>1932</v>
      </c>
    </row>
    <row r="12" spans="1:15" x14ac:dyDescent="0.25">
      <c r="A12" s="87">
        <v>3</v>
      </c>
      <c r="B12" s="595">
        <v>111316008</v>
      </c>
      <c r="C12" s="598" t="s">
        <v>388</v>
      </c>
      <c r="D12" s="585" t="s">
        <v>389</v>
      </c>
      <c r="E12" s="586" t="s">
        <v>22</v>
      </c>
      <c r="F12" s="594">
        <v>35796</v>
      </c>
      <c r="G12" s="595" t="s">
        <v>18</v>
      </c>
      <c r="H12" s="588">
        <v>20</v>
      </c>
      <c r="I12" s="599">
        <v>22</v>
      </c>
      <c r="J12" s="588">
        <v>18</v>
      </c>
      <c r="K12" s="588">
        <v>16</v>
      </c>
      <c r="L12" s="588"/>
      <c r="M12" s="588">
        <f t="shared" si="0"/>
        <v>76</v>
      </c>
      <c r="N12" s="588" t="s">
        <v>1933</v>
      </c>
      <c r="O12" s="589"/>
    </row>
    <row r="13" spans="1:15" x14ac:dyDescent="0.25">
      <c r="A13" s="87">
        <v>4</v>
      </c>
      <c r="B13" s="600">
        <v>111316012</v>
      </c>
      <c r="C13" s="601" t="s">
        <v>390</v>
      </c>
      <c r="D13" s="602" t="s">
        <v>391</v>
      </c>
      <c r="E13" s="586" t="s">
        <v>22</v>
      </c>
      <c r="F13" s="595" t="s">
        <v>392</v>
      </c>
      <c r="G13" s="595" t="s">
        <v>18</v>
      </c>
      <c r="H13" s="588">
        <v>16</v>
      </c>
      <c r="I13" s="599">
        <v>22</v>
      </c>
      <c r="J13" s="599">
        <v>10</v>
      </c>
      <c r="K13" s="588">
        <v>16</v>
      </c>
      <c r="L13" s="599">
        <v>2</v>
      </c>
      <c r="M13" s="588">
        <f t="shared" si="0"/>
        <v>66</v>
      </c>
      <c r="N13" s="588" t="s">
        <v>1933</v>
      </c>
      <c r="O13" s="589"/>
    </row>
    <row r="14" spans="1:15" x14ac:dyDescent="0.25">
      <c r="A14" s="87">
        <v>5</v>
      </c>
      <c r="B14" s="595">
        <v>111316013</v>
      </c>
      <c r="C14" s="598" t="s">
        <v>393</v>
      </c>
      <c r="D14" s="585" t="s">
        <v>394</v>
      </c>
      <c r="E14" s="586" t="s">
        <v>22</v>
      </c>
      <c r="F14" s="594">
        <v>35918</v>
      </c>
      <c r="G14" s="595" t="s">
        <v>18</v>
      </c>
      <c r="H14" s="588">
        <v>16</v>
      </c>
      <c r="I14" s="599">
        <v>22</v>
      </c>
      <c r="J14" s="599">
        <v>10</v>
      </c>
      <c r="K14" s="588">
        <v>16</v>
      </c>
      <c r="L14" s="599">
        <v>5</v>
      </c>
      <c r="M14" s="588">
        <f t="shared" si="0"/>
        <v>69</v>
      </c>
      <c r="N14" s="588" t="s">
        <v>1933</v>
      </c>
      <c r="O14" s="589"/>
    </row>
    <row r="15" spans="1:15" x14ac:dyDescent="0.25">
      <c r="A15" s="87">
        <v>6</v>
      </c>
      <c r="B15" s="595">
        <v>111316014</v>
      </c>
      <c r="C15" s="598" t="s">
        <v>395</v>
      </c>
      <c r="D15" s="585" t="s">
        <v>394</v>
      </c>
      <c r="E15" s="586" t="s">
        <v>22</v>
      </c>
      <c r="F15" s="594">
        <v>36046</v>
      </c>
      <c r="G15" s="595" t="s">
        <v>18</v>
      </c>
      <c r="H15" s="588">
        <v>20</v>
      </c>
      <c r="I15" s="599">
        <v>22</v>
      </c>
      <c r="J15" s="599">
        <v>10</v>
      </c>
      <c r="K15" s="588">
        <v>16</v>
      </c>
      <c r="L15" s="599">
        <v>5</v>
      </c>
      <c r="M15" s="588">
        <f t="shared" si="0"/>
        <v>73</v>
      </c>
      <c r="N15" s="588" t="s">
        <v>1933</v>
      </c>
      <c r="O15" s="589"/>
    </row>
    <row r="16" spans="1:15" x14ac:dyDescent="0.25">
      <c r="A16" s="87">
        <v>7</v>
      </c>
      <c r="B16" s="595">
        <v>111316015</v>
      </c>
      <c r="C16" s="598" t="s">
        <v>396</v>
      </c>
      <c r="D16" s="585" t="s">
        <v>397</v>
      </c>
      <c r="E16" s="586" t="s">
        <v>22</v>
      </c>
      <c r="F16" s="594">
        <v>36110</v>
      </c>
      <c r="G16" s="595" t="s">
        <v>18</v>
      </c>
      <c r="H16" s="588">
        <v>20</v>
      </c>
      <c r="I16" s="599">
        <v>16</v>
      </c>
      <c r="J16" s="599">
        <v>18</v>
      </c>
      <c r="K16" s="588">
        <v>16</v>
      </c>
      <c r="L16" s="599"/>
      <c r="M16" s="588">
        <f t="shared" si="0"/>
        <v>70</v>
      </c>
      <c r="N16" s="588" t="s">
        <v>1933</v>
      </c>
      <c r="O16" s="589"/>
    </row>
    <row r="17" spans="1:15" x14ac:dyDescent="0.25">
      <c r="A17" s="87">
        <v>8</v>
      </c>
      <c r="B17" s="595">
        <v>111316026</v>
      </c>
      <c r="C17" s="598" t="s">
        <v>398</v>
      </c>
      <c r="D17" s="585" t="s">
        <v>399</v>
      </c>
      <c r="E17" s="586" t="s">
        <v>22</v>
      </c>
      <c r="F17" s="595" t="s">
        <v>400</v>
      </c>
      <c r="G17" s="595" t="s">
        <v>18</v>
      </c>
      <c r="H17" s="588">
        <v>20</v>
      </c>
      <c r="I17" s="599">
        <v>16</v>
      </c>
      <c r="J17" s="599">
        <v>18</v>
      </c>
      <c r="K17" s="588">
        <v>16</v>
      </c>
      <c r="L17" s="599"/>
      <c r="M17" s="588">
        <f t="shared" si="0"/>
        <v>70</v>
      </c>
      <c r="N17" s="588" t="s">
        <v>1933</v>
      </c>
      <c r="O17" s="589"/>
    </row>
    <row r="18" spans="1:15" x14ac:dyDescent="0.25">
      <c r="A18" s="87">
        <v>9</v>
      </c>
      <c r="B18" s="595">
        <v>111316031</v>
      </c>
      <c r="C18" s="598" t="s">
        <v>401</v>
      </c>
      <c r="D18" s="585" t="s">
        <v>399</v>
      </c>
      <c r="E18" s="586" t="s">
        <v>22</v>
      </c>
      <c r="F18" s="603" t="s">
        <v>402</v>
      </c>
      <c r="G18" s="604" t="s">
        <v>18</v>
      </c>
      <c r="H18" s="588">
        <v>20</v>
      </c>
      <c r="I18" s="599">
        <v>22</v>
      </c>
      <c r="J18" s="599">
        <v>10</v>
      </c>
      <c r="K18" s="588">
        <v>16</v>
      </c>
      <c r="L18" s="599"/>
      <c r="M18" s="588">
        <f t="shared" si="0"/>
        <v>68</v>
      </c>
      <c r="N18" s="588" t="s">
        <v>1933</v>
      </c>
      <c r="O18" s="589"/>
    </row>
    <row r="19" spans="1:15" x14ac:dyDescent="0.25">
      <c r="A19" s="87">
        <v>10</v>
      </c>
      <c r="B19" s="595">
        <v>111316028</v>
      </c>
      <c r="C19" s="598" t="s">
        <v>403</v>
      </c>
      <c r="D19" s="585" t="s">
        <v>399</v>
      </c>
      <c r="E19" s="586" t="s">
        <v>22</v>
      </c>
      <c r="F19" s="595" t="s">
        <v>404</v>
      </c>
      <c r="G19" s="595" t="s">
        <v>18</v>
      </c>
      <c r="H19" s="588">
        <v>20</v>
      </c>
      <c r="I19" s="599">
        <v>16</v>
      </c>
      <c r="J19" s="599">
        <v>18</v>
      </c>
      <c r="K19" s="588">
        <v>16</v>
      </c>
      <c r="L19" s="599"/>
      <c r="M19" s="588">
        <f t="shared" si="0"/>
        <v>70</v>
      </c>
      <c r="N19" s="588" t="s">
        <v>1933</v>
      </c>
      <c r="O19" s="589"/>
    </row>
    <row r="20" spans="1:15" x14ac:dyDescent="0.25">
      <c r="A20" s="87">
        <v>11</v>
      </c>
      <c r="B20" s="600">
        <v>111316027</v>
      </c>
      <c r="C20" s="601" t="s">
        <v>405</v>
      </c>
      <c r="D20" s="602" t="s">
        <v>399</v>
      </c>
      <c r="E20" s="586" t="s">
        <v>22</v>
      </c>
      <c r="F20" s="594" t="s">
        <v>406</v>
      </c>
      <c r="G20" s="595" t="s">
        <v>18</v>
      </c>
      <c r="H20" s="588">
        <v>18</v>
      </c>
      <c r="I20" s="599">
        <v>22</v>
      </c>
      <c r="J20" s="599">
        <v>10</v>
      </c>
      <c r="K20" s="588">
        <v>16</v>
      </c>
      <c r="L20" s="599">
        <v>5</v>
      </c>
      <c r="M20" s="588">
        <f t="shared" si="0"/>
        <v>71</v>
      </c>
      <c r="N20" s="588" t="s">
        <v>1933</v>
      </c>
      <c r="O20" s="589"/>
    </row>
    <row r="21" spans="1:15" x14ac:dyDescent="0.25">
      <c r="A21" s="87">
        <v>12</v>
      </c>
      <c r="B21" s="595">
        <v>111316029</v>
      </c>
      <c r="C21" s="598" t="s">
        <v>407</v>
      </c>
      <c r="D21" s="585" t="s">
        <v>399</v>
      </c>
      <c r="E21" s="586" t="s">
        <v>22</v>
      </c>
      <c r="F21" s="600" t="s">
        <v>408</v>
      </c>
      <c r="G21" s="600" t="s">
        <v>18</v>
      </c>
      <c r="H21" s="588">
        <v>18</v>
      </c>
      <c r="I21" s="599">
        <v>22</v>
      </c>
      <c r="J21" s="599">
        <v>10</v>
      </c>
      <c r="K21" s="588">
        <v>16</v>
      </c>
      <c r="L21" s="599"/>
      <c r="M21" s="588">
        <f t="shared" si="0"/>
        <v>66</v>
      </c>
      <c r="N21" s="588" t="s">
        <v>1933</v>
      </c>
      <c r="O21" s="589"/>
    </row>
    <row r="22" spans="1:15" x14ac:dyDescent="0.25">
      <c r="A22" s="87">
        <v>13</v>
      </c>
      <c r="B22" s="595">
        <v>111316022</v>
      </c>
      <c r="C22" s="598" t="s">
        <v>409</v>
      </c>
      <c r="D22" s="585" t="s">
        <v>410</v>
      </c>
      <c r="E22" s="586" t="s">
        <v>22</v>
      </c>
      <c r="F22" s="594">
        <v>36069</v>
      </c>
      <c r="G22" s="595" t="s">
        <v>18</v>
      </c>
      <c r="H22" s="588">
        <v>20</v>
      </c>
      <c r="I22" s="599">
        <v>16</v>
      </c>
      <c r="J22" s="599">
        <v>18</v>
      </c>
      <c r="K22" s="588">
        <v>16</v>
      </c>
      <c r="L22" s="599"/>
      <c r="M22" s="588">
        <f t="shared" si="0"/>
        <v>70</v>
      </c>
      <c r="N22" s="588" t="s">
        <v>1933</v>
      </c>
      <c r="O22" s="589"/>
    </row>
    <row r="23" spans="1:15" x14ac:dyDescent="0.25">
      <c r="A23" s="87">
        <v>14</v>
      </c>
      <c r="B23" s="595">
        <v>111316024</v>
      </c>
      <c r="C23" s="598" t="s">
        <v>411</v>
      </c>
      <c r="D23" s="585" t="s">
        <v>410</v>
      </c>
      <c r="E23" s="586" t="s">
        <v>22</v>
      </c>
      <c r="F23" s="594">
        <v>35833</v>
      </c>
      <c r="G23" s="595" t="s">
        <v>18</v>
      </c>
      <c r="H23" s="588">
        <v>20</v>
      </c>
      <c r="I23" s="599">
        <v>22</v>
      </c>
      <c r="J23" s="599">
        <v>10</v>
      </c>
      <c r="K23" s="599">
        <v>22</v>
      </c>
      <c r="L23" s="599">
        <v>6</v>
      </c>
      <c r="M23" s="588">
        <f t="shared" si="0"/>
        <v>80</v>
      </c>
      <c r="N23" s="588" t="s">
        <v>19</v>
      </c>
      <c r="O23" s="589" t="s">
        <v>1934</v>
      </c>
    </row>
    <row r="24" spans="1:15" x14ac:dyDescent="0.25">
      <c r="A24" s="87">
        <v>15</v>
      </c>
      <c r="B24" s="595">
        <v>111316017</v>
      </c>
      <c r="C24" s="598" t="s">
        <v>412</v>
      </c>
      <c r="D24" s="585" t="s">
        <v>413</v>
      </c>
      <c r="E24" s="586" t="s">
        <v>22</v>
      </c>
      <c r="F24" s="595" t="s">
        <v>414</v>
      </c>
      <c r="G24" s="595" t="s">
        <v>18</v>
      </c>
      <c r="H24" s="588">
        <v>20</v>
      </c>
      <c r="I24" s="599">
        <v>16</v>
      </c>
      <c r="J24" s="599">
        <v>18</v>
      </c>
      <c r="K24" s="599">
        <v>16</v>
      </c>
      <c r="L24" s="599"/>
      <c r="M24" s="588">
        <f t="shared" si="0"/>
        <v>70</v>
      </c>
      <c r="N24" s="588" t="s">
        <v>1933</v>
      </c>
      <c r="O24" s="589"/>
    </row>
    <row r="25" spans="1:15" x14ac:dyDescent="0.25">
      <c r="A25" s="87">
        <v>16</v>
      </c>
      <c r="B25" s="595">
        <v>111316018</v>
      </c>
      <c r="C25" s="598" t="s">
        <v>415</v>
      </c>
      <c r="D25" s="585" t="s">
        <v>413</v>
      </c>
      <c r="E25" s="586" t="s">
        <v>22</v>
      </c>
      <c r="F25" s="594" t="s">
        <v>416</v>
      </c>
      <c r="G25" s="595" t="s">
        <v>18</v>
      </c>
      <c r="H25" s="588">
        <v>18</v>
      </c>
      <c r="I25" s="599">
        <v>22</v>
      </c>
      <c r="J25" s="599">
        <v>10</v>
      </c>
      <c r="K25" s="599">
        <v>18</v>
      </c>
      <c r="L25" s="599"/>
      <c r="M25" s="588">
        <f t="shared" si="0"/>
        <v>68</v>
      </c>
      <c r="N25" s="588" t="s">
        <v>1933</v>
      </c>
      <c r="O25" s="589"/>
    </row>
    <row r="26" spans="1:15" x14ac:dyDescent="0.25">
      <c r="A26" s="87">
        <v>17</v>
      </c>
      <c r="B26" s="600">
        <v>111316019</v>
      </c>
      <c r="C26" s="601" t="s">
        <v>417</v>
      </c>
      <c r="D26" s="602" t="s">
        <v>413</v>
      </c>
      <c r="E26" s="586" t="s">
        <v>22</v>
      </c>
      <c r="F26" s="594" t="s">
        <v>418</v>
      </c>
      <c r="G26" s="595" t="s">
        <v>98</v>
      </c>
      <c r="H26" s="588">
        <v>20</v>
      </c>
      <c r="I26" s="599">
        <v>22</v>
      </c>
      <c r="J26" s="599">
        <v>12</v>
      </c>
      <c r="K26" s="599">
        <v>16</v>
      </c>
      <c r="L26" s="599"/>
      <c r="M26" s="588">
        <f t="shared" si="0"/>
        <v>70</v>
      </c>
      <c r="N26" s="588" t="s">
        <v>1933</v>
      </c>
      <c r="O26" s="589"/>
    </row>
    <row r="27" spans="1:15" x14ac:dyDescent="0.25">
      <c r="A27" s="87">
        <v>18</v>
      </c>
      <c r="B27" s="595">
        <v>111316035</v>
      </c>
      <c r="C27" s="598" t="s">
        <v>419</v>
      </c>
      <c r="D27" s="585" t="s">
        <v>1935</v>
      </c>
      <c r="E27" s="586" t="s">
        <v>22</v>
      </c>
      <c r="F27" s="603" t="s">
        <v>420</v>
      </c>
      <c r="G27" s="604" t="s">
        <v>18</v>
      </c>
      <c r="H27" s="588">
        <v>18</v>
      </c>
      <c r="I27" s="599">
        <v>22</v>
      </c>
      <c r="J27" s="599">
        <v>10</v>
      </c>
      <c r="K27" s="599">
        <v>16</v>
      </c>
      <c r="L27" s="599"/>
      <c r="M27" s="588">
        <f t="shared" si="0"/>
        <v>66</v>
      </c>
      <c r="N27" s="588" t="s">
        <v>1933</v>
      </c>
      <c r="O27" s="589"/>
    </row>
    <row r="28" spans="1:15" x14ac:dyDescent="0.25">
      <c r="A28" s="87">
        <v>19</v>
      </c>
      <c r="B28" s="595">
        <v>111316036</v>
      </c>
      <c r="C28" s="598" t="s">
        <v>421</v>
      </c>
      <c r="D28" s="585" t="s">
        <v>422</v>
      </c>
      <c r="E28" s="586" t="s">
        <v>17</v>
      </c>
      <c r="F28" s="595" t="s">
        <v>255</v>
      </c>
      <c r="G28" s="595" t="s">
        <v>18</v>
      </c>
      <c r="H28" s="588">
        <v>20</v>
      </c>
      <c r="I28" s="599">
        <v>22</v>
      </c>
      <c r="J28" s="599">
        <v>10</v>
      </c>
      <c r="K28" s="599">
        <v>16</v>
      </c>
      <c r="L28" s="599"/>
      <c r="M28" s="588">
        <f t="shared" si="0"/>
        <v>68</v>
      </c>
      <c r="N28" s="588" t="s">
        <v>1933</v>
      </c>
      <c r="O28" s="589"/>
    </row>
    <row r="29" spans="1:15" x14ac:dyDescent="0.25">
      <c r="A29" s="87">
        <v>20</v>
      </c>
      <c r="B29" s="595">
        <v>111316039</v>
      </c>
      <c r="C29" s="598" t="s">
        <v>423</v>
      </c>
      <c r="D29" s="585" t="s">
        <v>424</v>
      </c>
      <c r="E29" s="586" t="s">
        <v>22</v>
      </c>
      <c r="F29" s="604" t="s">
        <v>425</v>
      </c>
      <c r="G29" s="604" t="s">
        <v>18</v>
      </c>
      <c r="H29" s="588">
        <v>18</v>
      </c>
      <c r="I29" s="599">
        <v>22</v>
      </c>
      <c r="J29" s="599">
        <v>10</v>
      </c>
      <c r="K29" s="599">
        <v>16</v>
      </c>
      <c r="L29" s="599"/>
      <c r="M29" s="588">
        <f t="shared" si="0"/>
        <v>66</v>
      </c>
      <c r="N29" s="588" t="s">
        <v>1933</v>
      </c>
      <c r="O29" s="589"/>
    </row>
    <row r="30" spans="1:15" s="1022" customFormat="1" x14ac:dyDescent="0.25">
      <c r="A30" s="231">
        <v>21</v>
      </c>
      <c r="B30" s="1125">
        <v>111316043</v>
      </c>
      <c r="C30" s="1126" t="s">
        <v>426</v>
      </c>
      <c r="D30" s="1127" t="s">
        <v>427</v>
      </c>
      <c r="E30" s="1135" t="s">
        <v>22</v>
      </c>
      <c r="F30" s="1136">
        <v>35833</v>
      </c>
      <c r="G30" s="1125" t="s">
        <v>18</v>
      </c>
      <c r="H30" s="1129">
        <v>20</v>
      </c>
      <c r="I30" s="1130">
        <v>22</v>
      </c>
      <c r="J30" s="1130">
        <v>12</v>
      </c>
      <c r="K30" s="1130">
        <v>24</v>
      </c>
      <c r="L30" s="1130">
        <v>6</v>
      </c>
      <c r="M30" s="1129">
        <f t="shared" si="0"/>
        <v>84</v>
      </c>
      <c r="N30" s="1129" t="s">
        <v>19</v>
      </c>
      <c r="O30" s="1066" t="s">
        <v>1936</v>
      </c>
    </row>
    <row r="31" spans="1:15" x14ac:dyDescent="0.25">
      <c r="A31" s="87">
        <v>22</v>
      </c>
      <c r="B31" s="595">
        <v>111316046</v>
      </c>
      <c r="C31" s="598" t="s">
        <v>428</v>
      </c>
      <c r="D31" s="585" t="s">
        <v>429</v>
      </c>
      <c r="E31" s="586" t="s">
        <v>22</v>
      </c>
      <c r="F31" s="604" t="s">
        <v>430</v>
      </c>
      <c r="G31" s="604" t="s">
        <v>18</v>
      </c>
      <c r="H31" s="588">
        <v>20</v>
      </c>
      <c r="I31" s="599">
        <v>22</v>
      </c>
      <c r="J31" s="599">
        <v>10</v>
      </c>
      <c r="K31" s="599">
        <v>18</v>
      </c>
      <c r="L31" s="599"/>
      <c r="M31" s="588">
        <f t="shared" si="0"/>
        <v>70</v>
      </c>
      <c r="N31" s="588" t="s">
        <v>1933</v>
      </c>
      <c r="O31" s="589"/>
    </row>
    <row r="32" spans="1:15" x14ac:dyDescent="0.25">
      <c r="A32" s="87">
        <v>23</v>
      </c>
      <c r="B32" s="595">
        <v>111316047</v>
      </c>
      <c r="C32" s="598" t="s">
        <v>431</v>
      </c>
      <c r="D32" s="585" t="s">
        <v>432</v>
      </c>
      <c r="E32" s="586" t="s">
        <v>17</v>
      </c>
      <c r="F32" s="594" t="s">
        <v>433</v>
      </c>
      <c r="G32" s="595" t="s">
        <v>18</v>
      </c>
      <c r="H32" s="588">
        <v>20</v>
      </c>
      <c r="I32" s="599">
        <v>16</v>
      </c>
      <c r="J32" s="599">
        <v>18</v>
      </c>
      <c r="K32" s="599">
        <v>16</v>
      </c>
      <c r="L32" s="599"/>
      <c r="M32" s="588">
        <f t="shared" si="0"/>
        <v>70</v>
      </c>
      <c r="N32" s="588" t="s">
        <v>1933</v>
      </c>
      <c r="O32" s="589"/>
    </row>
    <row r="33" spans="1:15" x14ac:dyDescent="0.25">
      <c r="A33" s="87">
        <v>24</v>
      </c>
      <c r="B33" s="595">
        <v>111316045</v>
      </c>
      <c r="C33" s="598" t="s">
        <v>434</v>
      </c>
      <c r="D33" s="585" t="s">
        <v>435</v>
      </c>
      <c r="E33" s="586" t="s">
        <v>22</v>
      </c>
      <c r="F33" s="595" t="s">
        <v>436</v>
      </c>
      <c r="G33" s="595" t="s">
        <v>18</v>
      </c>
      <c r="H33" s="588">
        <v>20</v>
      </c>
      <c r="I33" s="599">
        <v>16</v>
      </c>
      <c r="J33" s="599">
        <v>18</v>
      </c>
      <c r="K33" s="599">
        <v>16</v>
      </c>
      <c r="L33" s="599"/>
      <c r="M33" s="588">
        <f t="shared" si="0"/>
        <v>70</v>
      </c>
      <c r="N33" s="588" t="s">
        <v>1933</v>
      </c>
      <c r="O33" s="589"/>
    </row>
    <row r="34" spans="1:15" x14ac:dyDescent="0.25">
      <c r="A34" s="87">
        <v>25</v>
      </c>
      <c r="B34" s="595">
        <v>111316048</v>
      </c>
      <c r="C34" s="598" t="s">
        <v>437</v>
      </c>
      <c r="D34" s="585" t="s">
        <v>438</v>
      </c>
      <c r="E34" s="586" t="s">
        <v>22</v>
      </c>
      <c r="F34" s="594" t="s">
        <v>439</v>
      </c>
      <c r="G34" s="595" t="s">
        <v>18</v>
      </c>
      <c r="H34" s="588">
        <v>20</v>
      </c>
      <c r="I34" s="599">
        <v>22</v>
      </c>
      <c r="J34" s="599">
        <v>10</v>
      </c>
      <c r="K34" s="599">
        <v>16</v>
      </c>
      <c r="L34" s="599">
        <v>5</v>
      </c>
      <c r="M34" s="588">
        <f t="shared" si="0"/>
        <v>73</v>
      </c>
      <c r="N34" s="588" t="s">
        <v>1933</v>
      </c>
      <c r="O34" s="589"/>
    </row>
    <row r="35" spans="1:15" x14ac:dyDescent="0.25">
      <c r="A35" s="87">
        <v>26</v>
      </c>
      <c r="B35" s="595">
        <v>111316050</v>
      </c>
      <c r="C35" s="598" t="s">
        <v>440</v>
      </c>
      <c r="D35" s="585" t="s">
        <v>441</v>
      </c>
      <c r="E35" s="586" t="s">
        <v>22</v>
      </c>
      <c r="F35" s="594">
        <v>35796</v>
      </c>
      <c r="G35" s="595" t="s">
        <v>18</v>
      </c>
      <c r="H35" s="588">
        <v>20</v>
      </c>
      <c r="I35" s="599">
        <v>22</v>
      </c>
      <c r="J35" s="599">
        <v>10</v>
      </c>
      <c r="K35" s="599">
        <v>20</v>
      </c>
      <c r="L35" s="599"/>
      <c r="M35" s="588">
        <f t="shared" si="0"/>
        <v>72</v>
      </c>
      <c r="N35" s="588" t="s">
        <v>1933</v>
      </c>
      <c r="O35" s="589"/>
    </row>
    <row r="36" spans="1:15" x14ac:dyDescent="0.25">
      <c r="A36" s="87">
        <v>27</v>
      </c>
      <c r="B36" s="595">
        <v>111316051</v>
      </c>
      <c r="C36" s="598" t="s">
        <v>401</v>
      </c>
      <c r="D36" s="585" t="s">
        <v>441</v>
      </c>
      <c r="E36" s="586" t="s">
        <v>22</v>
      </c>
      <c r="F36" s="595" t="s">
        <v>442</v>
      </c>
      <c r="G36" s="595" t="s">
        <v>18</v>
      </c>
      <c r="H36" s="588">
        <v>20</v>
      </c>
      <c r="I36" s="599">
        <v>22</v>
      </c>
      <c r="J36" s="599">
        <v>10</v>
      </c>
      <c r="K36" s="599">
        <v>16</v>
      </c>
      <c r="L36" s="599"/>
      <c r="M36" s="588">
        <f t="shared" si="0"/>
        <v>68</v>
      </c>
      <c r="N36" s="588" t="s">
        <v>1933</v>
      </c>
      <c r="O36" s="589"/>
    </row>
    <row r="37" spans="1:15" ht="30" x14ac:dyDescent="0.25">
      <c r="A37" s="87">
        <v>28</v>
      </c>
      <c r="B37" s="595">
        <v>111316052</v>
      </c>
      <c r="C37" s="598" t="s">
        <v>443</v>
      </c>
      <c r="D37" s="585" t="s">
        <v>441</v>
      </c>
      <c r="E37" s="586" t="s">
        <v>22</v>
      </c>
      <c r="F37" s="594">
        <v>35617</v>
      </c>
      <c r="G37" s="595" t="s">
        <v>18</v>
      </c>
      <c r="H37" s="588">
        <v>20</v>
      </c>
      <c r="I37" s="599">
        <v>22</v>
      </c>
      <c r="J37" s="599">
        <v>10</v>
      </c>
      <c r="K37" s="599">
        <v>16</v>
      </c>
      <c r="L37" s="599"/>
      <c r="M37" s="588">
        <f t="shared" si="0"/>
        <v>68</v>
      </c>
      <c r="N37" s="588" t="s">
        <v>1933</v>
      </c>
      <c r="O37" s="589"/>
    </row>
    <row r="38" spans="1:15" x14ac:dyDescent="0.25">
      <c r="A38" s="87">
        <v>29</v>
      </c>
      <c r="B38" s="595">
        <v>111316053</v>
      </c>
      <c r="C38" s="598" t="s">
        <v>444</v>
      </c>
      <c r="D38" s="585" t="s">
        <v>445</v>
      </c>
      <c r="E38" s="586" t="s">
        <v>22</v>
      </c>
      <c r="F38" s="603">
        <v>35492</v>
      </c>
      <c r="G38" s="604" t="s">
        <v>18</v>
      </c>
      <c r="H38" s="588">
        <v>18</v>
      </c>
      <c r="I38" s="599">
        <v>22</v>
      </c>
      <c r="J38" s="599">
        <v>10</v>
      </c>
      <c r="K38" s="599">
        <v>18</v>
      </c>
      <c r="L38" s="599"/>
      <c r="M38" s="588">
        <f t="shared" si="0"/>
        <v>68</v>
      </c>
      <c r="N38" s="588" t="s">
        <v>1933</v>
      </c>
      <c r="O38" s="589"/>
    </row>
    <row r="39" spans="1:15" s="1022" customFormat="1" x14ac:dyDescent="0.25">
      <c r="A39" s="231">
        <v>30</v>
      </c>
      <c r="B39" s="1125">
        <v>111316055</v>
      </c>
      <c r="C39" s="1126" t="s">
        <v>446</v>
      </c>
      <c r="D39" s="1127" t="s">
        <v>445</v>
      </c>
      <c r="E39" s="1135" t="s">
        <v>22</v>
      </c>
      <c r="F39" s="1125" t="s">
        <v>447</v>
      </c>
      <c r="G39" s="1125" t="s">
        <v>18</v>
      </c>
      <c r="H39" s="1129">
        <v>20</v>
      </c>
      <c r="I39" s="1130">
        <v>22</v>
      </c>
      <c r="J39" s="1130">
        <v>10</v>
      </c>
      <c r="K39" s="1130">
        <v>22</v>
      </c>
      <c r="L39" s="1130">
        <v>8</v>
      </c>
      <c r="M39" s="1129">
        <f t="shared" si="0"/>
        <v>82</v>
      </c>
      <c r="N39" s="1129" t="s">
        <v>19</v>
      </c>
      <c r="O39" s="1066" t="s">
        <v>1937</v>
      </c>
    </row>
    <row r="40" spans="1:15" x14ac:dyDescent="0.25">
      <c r="A40" s="87">
        <v>31</v>
      </c>
      <c r="B40" s="595">
        <v>111316057</v>
      </c>
      <c r="C40" s="598" t="s">
        <v>448</v>
      </c>
      <c r="D40" s="585" t="s">
        <v>449</v>
      </c>
      <c r="E40" s="586" t="s">
        <v>22</v>
      </c>
      <c r="F40" s="603" t="s">
        <v>450</v>
      </c>
      <c r="G40" s="604" t="s">
        <v>18</v>
      </c>
      <c r="H40" s="588">
        <v>20</v>
      </c>
      <c r="I40" s="599">
        <v>22</v>
      </c>
      <c r="J40" s="599">
        <v>10</v>
      </c>
      <c r="K40" s="599">
        <v>16</v>
      </c>
      <c r="L40" s="599"/>
      <c r="M40" s="588">
        <f t="shared" si="0"/>
        <v>68</v>
      </c>
      <c r="N40" s="588" t="s">
        <v>1933</v>
      </c>
      <c r="O40" s="589"/>
    </row>
    <row r="41" spans="1:15" ht="30" x14ac:dyDescent="0.25">
      <c r="A41" s="87">
        <v>32</v>
      </c>
      <c r="B41" s="595">
        <v>111316058</v>
      </c>
      <c r="C41" s="598" t="s">
        <v>451</v>
      </c>
      <c r="D41" s="585" t="s">
        <v>452</v>
      </c>
      <c r="E41" s="586" t="s">
        <v>22</v>
      </c>
      <c r="F41" s="595" t="s">
        <v>453</v>
      </c>
      <c r="G41" s="595" t="s">
        <v>18</v>
      </c>
      <c r="H41" s="588">
        <v>20</v>
      </c>
      <c r="I41" s="599">
        <v>22</v>
      </c>
      <c r="J41" s="599">
        <v>10</v>
      </c>
      <c r="K41" s="599">
        <v>16</v>
      </c>
      <c r="L41" s="599"/>
      <c r="M41" s="588">
        <f t="shared" si="0"/>
        <v>68</v>
      </c>
      <c r="N41" s="588" t="s">
        <v>1933</v>
      </c>
      <c r="O41" s="589"/>
    </row>
    <row r="42" spans="1:15" x14ac:dyDescent="0.25">
      <c r="A42" s="87">
        <v>33</v>
      </c>
      <c r="B42" s="595">
        <v>111316059</v>
      </c>
      <c r="C42" s="598" t="s">
        <v>454</v>
      </c>
      <c r="D42" s="585" t="s">
        <v>452</v>
      </c>
      <c r="E42" s="586" t="s">
        <v>22</v>
      </c>
      <c r="F42" s="595" t="s">
        <v>65</v>
      </c>
      <c r="G42" s="595" t="s">
        <v>18</v>
      </c>
      <c r="H42" s="588">
        <v>20</v>
      </c>
      <c r="I42" s="599">
        <v>22</v>
      </c>
      <c r="J42" s="599">
        <v>10</v>
      </c>
      <c r="K42" s="599">
        <v>16</v>
      </c>
      <c r="L42" s="599"/>
      <c r="M42" s="588">
        <f t="shared" si="0"/>
        <v>68</v>
      </c>
      <c r="N42" s="588" t="s">
        <v>1933</v>
      </c>
      <c r="O42" s="589"/>
    </row>
    <row r="43" spans="1:15" x14ac:dyDescent="0.25">
      <c r="A43" s="87">
        <v>34</v>
      </c>
      <c r="B43" s="595">
        <v>111316063</v>
      </c>
      <c r="C43" s="598" t="s">
        <v>455</v>
      </c>
      <c r="D43" s="585" t="s">
        <v>456</v>
      </c>
      <c r="E43" s="586" t="s">
        <v>17</v>
      </c>
      <c r="F43" s="594">
        <v>35806</v>
      </c>
      <c r="G43" s="595" t="s">
        <v>18</v>
      </c>
      <c r="H43" s="588">
        <v>20</v>
      </c>
      <c r="I43" s="599">
        <v>16</v>
      </c>
      <c r="J43" s="599">
        <v>18</v>
      </c>
      <c r="K43" s="599">
        <v>16</v>
      </c>
      <c r="L43" s="599">
        <v>6</v>
      </c>
      <c r="M43" s="588">
        <f t="shared" si="0"/>
        <v>76</v>
      </c>
      <c r="N43" s="588" t="s">
        <v>1933</v>
      </c>
      <c r="O43" s="589" t="s">
        <v>1938</v>
      </c>
    </row>
    <row r="44" spans="1:15" x14ac:dyDescent="0.25">
      <c r="A44" s="87">
        <v>35</v>
      </c>
      <c r="B44" s="595">
        <v>111316064</v>
      </c>
      <c r="C44" s="598" t="s">
        <v>457</v>
      </c>
      <c r="D44" s="585" t="s">
        <v>456</v>
      </c>
      <c r="E44" s="586" t="s">
        <v>17</v>
      </c>
      <c r="F44" s="604" t="s">
        <v>458</v>
      </c>
      <c r="G44" s="604" t="s">
        <v>18</v>
      </c>
      <c r="H44" s="588">
        <v>20</v>
      </c>
      <c r="I44" s="599">
        <v>22</v>
      </c>
      <c r="J44" s="599">
        <v>10</v>
      </c>
      <c r="K44" s="599">
        <v>19</v>
      </c>
      <c r="L44" s="599"/>
      <c r="M44" s="588">
        <f t="shared" si="0"/>
        <v>71</v>
      </c>
      <c r="N44" s="588" t="s">
        <v>1933</v>
      </c>
      <c r="O44" s="589"/>
    </row>
    <row r="45" spans="1:15" x14ac:dyDescent="0.25">
      <c r="A45" s="87">
        <v>36</v>
      </c>
      <c r="B45" s="595">
        <v>111316068</v>
      </c>
      <c r="C45" s="598" t="s">
        <v>459</v>
      </c>
      <c r="D45" s="585" t="s">
        <v>460</v>
      </c>
      <c r="E45" s="586" t="s">
        <v>22</v>
      </c>
      <c r="F45" s="594" t="s">
        <v>461</v>
      </c>
      <c r="G45" s="595" t="s">
        <v>18</v>
      </c>
      <c r="H45" s="588">
        <v>18</v>
      </c>
      <c r="I45" s="599">
        <v>22</v>
      </c>
      <c r="J45" s="599">
        <v>10</v>
      </c>
      <c r="K45" s="599">
        <v>16</v>
      </c>
      <c r="L45" s="599"/>
      <c r="M45" s="588">
        <f t="shared" si="0"/>
        <v>66</v>
      </c>
      <c r="N45" s="588" t="s">
        <v>1933</v>
      </c>
      <c r="O45" s="589"/>
    </row>
    <row r="46" spans="1:15" x14ac:dyDescent="0.25">
      <c r="A46" s="87">
        <v>37</v>
      </c>
      <c r="B46" s="595">
        <v>111316071</v>
      </c>
      <c r="C46" s="598" t="s">
        <v>462</v>
      </c>
      <c r="D46" s="585" t="s">
        <v>463</v>
      </c>
      <c r="E46" s="586" t="s">
        <v>17</v>
      </c>
      <c r="F46" s="594">
        <v>35858</v>
      </c>
      <c r="G46" s="595" t="s">
        <v>98</v>
      </c>
      <c r="H46" s="588">
        <v>20</v>
      </c>
      <c r="I46" s="599">
        <v>22</v>
      </c>
      <c r="J46" s="599">
        <v>10</v>
      </c>
      <c r="K46" s="599">
        <v>20</v>
      </c>
      <c r="L46" s="599"/>
      <c r="M46" s="588">
        <f t="shared" si="0"/>
        <v>72</v>
      </c>
      <c r="N46" s="588" t="s">
        <v>1933</v>
      </c>
      <c r="O46" s="589"/>
    </row>
    <row r="47" spans="1:15" x14ac:dyDescent="0.25">
      <c r="A47" s="87">
        <v>38</v>
      </c>
      <c r="B47" s="595">
        <v>111316075</v>
      </c>
      <c r="C47" s="598" t="s">
        <v>464</v>
      </c>
      <c r="D47" s="585" t="s">
        <v>465</v>
      </c>
      <c r="E47" s="595" t="s">
        <v>22</v>
      </c>
      <c r="F47" s="605" t="s">
        <v>466</v>
      </c>
      <c r="G47" s="595" t="s">
        <v>98</v>
      </c>
      <c r="H47" s="588">
        <v>18</v>
      </c>
      <c r="I47" s="599">
        <v>22</v>
      </c>
      <c r="J47" s="599">
        <v>10</v>
      </c>
      <c r="K47" s="599">
        <v>16</v>
      </c>
      <c r="L47" s="599"/>
      <c r="M47" s="588">
        <f t="shared" si="0"/>
        <v>66</v>
      </c>
      <c r="N47" s="588" t="s">
        <v>1933</v>
      </c>
      <c r="O47" s="589"/>
    </row>
    <row r="48" spans="1:15" x14ac:dyDescent="0.25">
      <c r="A48" s="87">
        <v>39</v>
      </c>
      <c r="B48" s="595">
        <v>111316076</v>
      </c>
      <c r="C48" s="598" t="s">
        <v>467</v>
      </c>
      <c r="D48" s="585" t="s">
        <v>468</v>
      </c>
      <c r="E48" s="595" t="s">
        <v>22</v>
      </c>
      <c r="F48" s="605">
        <v>35979</v>
      </c>
      <c r="G48" s="595" t="s">
        <v>18</v>
      </c>
      <c r="H48" s="588">
        <v>18</v>
      </c>
      <c r="I48" s="599">
        <v>22</v>
      </c>
      <c r="J48" s="599">
        <v>10</v>
      </c>
      <c r="K48" s="599">
        <v>16</v>
      </c>
      <c r="L48" s="599"/>
      <c r="M48" s="588">
        <f t="shared" si="0"/>
        <v>66</v>
      </c>
      <c r="N48" s="588" t="s">
        <v>1933</v>
      </c>
      <c r="O48" s="589"/>
    </row>
    <row r="49" spans="1:15" x14ac:dyDescent="0.25">
      <c r="A49" s="87">
        <v>40</v>
      </c>
      <c r="B49" s="595">
        <v>111316078</v>
      </c>
      <c r="C49" s="598" t="s">
        <v>469</v>
      </c>
      <c r="D49" s="585" t="s">
        <v>470</v>
      </c>
      <c r="E49" s="595" t="s">
        <v>22</v>
      </c>
      <c r="F49" s="606" t="s">
        <v>471</v>
      </c>
      <c r="G49" s="595" t="s">
        <v>18</v>
      </c>
      <c r="H49" s="588">
        <v>18</v>
      </c>
      <c r="I49" s="599">
        <v>22</v>
      </c>
      <c r="J49" s="599">
        <v>10</v>
      </c>
      <c r="K49" s="599">
        <v>16</v>
      </c>
      <c r="L49" s="599"/>
      <c r="M49" s="588">
        <f t="shared" si="0"/>
        <v>66</v>
      </c>
      <c r="N49" s="588" t="s">
        <v>1933</v>
      </c>
      <c r="O49" s="589"/>
    </row>
    <row r="50" spans="1:15" x14ac:dyDescent="0.25">
      <c r="A50" s="87">
        <v>41</v>
      </c>
      <c r="B50" s="595">
        <v>111316081</v>
      </c>
      <c r="C50" s="598" t="s">
        <v>472</v>
      </c>
      <c r="D50" s="585" t="s">
        <v>473</v>
      </c>
      <c r="E50" s="595" t="s">
        <v>22</v>
      </c>
      <c r="F50" s="605" t="s">
        <v>474</v>
      </c>
      <c r="G50" s="595" t="s">
        <v>18</v>
      </c>
      <c r="H50" s="588">
        <v>20</v>
      </c>
      <c r="I50" s="599">
        <v>22</v>
      </c>
      <c r="J50" s="599">
        <v>10</v>
      </c>
      <c r="K50" s="599">
        <v>16</v>
      </c>
      <c r="L50" s="599"/>
      <c r="M50" s="588">
        <f t="shared" si="0"/>
        <v>68</v>
      </c>
      <c r="N50" s="588" t="s">
        <v>1933</v>
      </c>
      <c r="O50" s="589"/>
    </row>
    <row r="51" spans="1:15" x14ac:dyDescent="0.25">
      <c r="A51" s="87">
        <v>42</v>
      </c>
      <c r="B51" s="595">
        <v>111316082</v>
      </c>
      <c r="C51" s="598" t="s">
        <v>475</v>
      </c>
      <c r="D51" s="585" t="s">
        <v>473</v>
      </c>
      <c r="E51" s="595" t="s">
        <v>22</v>
      </c>
      <c r="F51" s="607" t="s">
        <v>476</v>
      </c>
      <c r="G51" s="595" t="s">
        <v>18</v>
      </c>
      <c r="H51" s="588">
        <v>20</v>
      </c>
      <c r="I51" s="599">
        <v>22</v>
      </c>
      <c r="J51" s="599">
        <v>10</v>
      </c>
      <c r="K51" s="599">
        <v>20</v>
      </c>
      <c r="L51" s="599"/>
      <c r="M51" s="588">
        <f t="shared" si="0"/>
        <v>72</v>
      </c>
      <c r="N51" s="588" t="s">
        <v>1933</v>
      </c>
      <c r="O51" s="589"/>
    </row>
    <row r="52" spans="1:15" x14ac:dyDescent="0.25">
      <c r="A52" s="87">
        <v>43</v>
      </c>
      <c r="B52" s="595">
        <v>111316083</v>
      </c>
      <c r="C52" s="598" t="s">
        <v>477</v>
      </c>
      <c r="D52" s="585" t="s">
        <v>478</v>
      </c>
      <c r="E52" s="595" t="s">
        <v>17</v>
      </c>
      <c r="F52" s="608">
        <v>35953</v>
      </c>
      <c r="G52" s="604" t="s">
        <v>18</v>
      </c>
      <c r="H52" s="588">
        <v>16</v>
      </c>
      <c r="I52" s="599">
        <v>22</v>
      </c>
      <c r="J52" s="599">
        <v>10</v>
      </c>
      <c r="K52" s="599">
        <v>18</v>
      </c>
      <c r="L52" s="599"/>
      <c r="M52" s="588">
        <f t="shared" si="0"/>
        <v>66</v>
      </c>
      <c r="N52" s="588" t="s">
        <v>1933</v>
      </c>
      <c r="O52" s="589"/>
    </row>
    <row r="53" spans="1:15" x14ac:dyDescent="0.25">
      <c r="A53" s="87">
        <v>44</v>
      </c>
      <c r="B53" s="595">
        <v>111316088</v>
      </c>
      <c r="C53" s="598" t="s">
        <v>479</v>
      </c>
      <c r="D53" s="585" t="s">
        <v>480</v>
      </c>
      <c r="E53" s="595" t="s">
        <v>22</v>
      </c>
      <c r="F53" s="605">
        <v>36110</v>
      </c>
      <c r="G53" s="595" t="s">
        <v>18</v>
      </c>
      <c r="H53" s="588">
        <v>18</v>
      </c>
      <c r="I53" s="599">
        <v>22</v>
      </c>
      <c r="J53" s="599">
        <v>10</v>
      </c>
      <c r="K53" s="599">
        <v>16</v>
      </c>
      <c r="L53" s="599"/>
      <c r="M53" s="588">
        <f t="shared" si="0"/>
        <v>66</v>
      </c>
      <c r="N53" s="588" t="s">
        <v>1933</v>
      </c>
      <c r="O53" s="589"/>
    </row>
    <row r="54" spans="1:15" x14ac:dyDescent="0.25">
      <c r="A54" s="87">
        <v>45</v>
      </c>
      <c r="B54" s="595">
        <v>111316093</v>
      </c>
      <c r="C54" s="598" t="s">
        <v>481</v>
      </c>
      <c r="D54" s="585" t="s">
        <v>482</v>
      </c>
      <c r="E54" s="595" t="s">
        <v>22</v>
      </c>
      <c r="F54" s="605" t="s">
        <v>316</v>
      </c>
      <c r="G54" s="595" t="s">
        <v>18</v>
      </c>
      <c r="H54" s="588">
        <v>18</v>
      </c>
      <c r="I54" s="599">
        <v>22</v>
      </c>
      <c r="J54" s="599">
        <v>10</v>
      </c>
      <c r="K54" s="599">
        <v>18</v>
      </c>
      <c r="L54" s="599"/>
      <c r="M54" s="588">
        <f t="shared" si="0"/>
        <v>68</v>
      </c>
      <c r="N54" s="588" t="s">
        <v>1933</v>
      </c>
      <c r="O54" s="589"/>
    </row>
    <row r="55" spans="1:15" x14ac:dyDescent="0.25">
      <c r="A55" s="87">
        <v>46</v>
      </c>
      <c r="B55" s="595">
        <v>111316094</v>
      </c>
      <c r="C55" s="598" t="s">
        <v>483</v>
      </c>
      <c r="D55" s="585" t="s">
        <v>482</v>
      </c>
      <c r="E55" s="595" t="s">
        <v>22</v>
      </c>
      <c r="F55" s="609" t="s">
        <v>484</v>
      </c>
      <c r="G55" s="604" t="s">
        <v>18</v>
      </c>
      <c r="H55" s="588">
        <v>18</v>
      </c>
      <c r="I55" s="599">
        <v>22</v>
      </c>
      <c r="J55" s="599">
        <v>10</v>
      </c>
      <c r="K55" s="599">
        <v>16</v>
      </c>
      <c r="L55" s="599"/>
      <c r="M55" s="588">
        <f t="shared" si="0"/>
        <v>66</v>
      </c>
      <c r="N55" s="588" t="s">
        <v>1933</v>
      </c>
      <c r="O55" s="589"/>
    </row>
    <row r="56" spans="1:15" x14ac:dyDescent="0.25">
      <c r="A56" s="87">
        <v>47</v>
      </c>
      <c r="B56" s="595">
        <v>111316096</v>
      </c>
      <c r="C56" s="598" t="s">
        <v>485</v>
      </c>
      <c r="D56" s="585" t="s">
        <v>486</v>
      </c>
      <c r="E56" s="595" t="s">
        <v>22</v>
      </c>
      <c r="F56" s="605">
        <v>36070</v>
      </c>
      <c r="G56" s="595" t="s">
        <v>98</v>
      </c>
      <c r="H56" s="588">
        <v>20</v>
      </c>
      <c r="I56" s="599">
        <v>22</v>
      </c>
      <c r="J56" s="599">
        <v>10</v>
      </c>
      <c r="K56" s="599">
        <v>16</v>
      </c>
      <c r="L56" s="599"/>
      <c r="M56" s="588">
        <f t="shared" si="0"/>
        <v>68</v>
      </c>
      <c r="N56" s="588" t="s">
        <v>1933</v>
      </c>
      <c r="O56" s="589"/>
    </row>
    <row r="57" spans="1:15" x14ac:dyDescent="0.25">
      <c r="A57" s="87">
        <v>48</v>
      </c>
      <c r="B57" s="595">
        <v>111316159</v>
      </c>
      <c r="C57" s="598" t="s">
        <v>487</v>
      </c>
      <c r="D57" s="585" t="s">
        <v>488</v>
      </c>
      <c r="E57" s="595" t="s">
        <v>17</v>
      </c>
      <c r="F57" s="607" t="s">
        <v>302</v>
      </c>
      <c r="G57" s="595" t="s">
        <v>98</v>
      </c>
      <c r="H57" s="588">
        <v>18</v>
      </c>
      <c r="I57" s="599">
        <v>22</v>
      </c>
      <c r="J57" s="599">
        <v>12</v>
      </c>
      <c r="K57" s="599">
        <v>16</v>
      </c>
      <c r="L57" s="599"/>
      <c r="M57" s="588">
        <f t="shared" si="0"/>
        <v>68</v>
      </c>
      <c r="N57" s="588" t="s">
        <v>1933</v>
      </c>
      <c r="O57" s="589"/>
    </row>
    <row r="58" spans="1:15" x14ac:dyDescent="0.25">
      <c r="A58" s="87">
        <v>49</v>
      </c>
      <c r="B58" s="595">
        <v>111316097</v>
      </c>
      <c r="C58" s="598" t="s">
        <v>489</v>
      </c>
      <c r="D58" s="585" t="s">
        <v>490</v>
      </c>
      <c r="E58" s="595" t="s">
        <v>22</v>
      </c>
      <c r="F58" s="609" t="s">
        <v>491</v>
      </c>
      <c r="G58" s="604" t="s">
        <v>18</v>
      </c>
      <c r="H58" s="588">
        <v>20</v>
      </c>
      <c r="I58" s="599">
        <v>22</v>
      </c>
      <c r="J58" s="599">
        <v>10</v>
      </c>
      <c r="K58" s="599">
        <v>20</v>
      </c>
      <c r="L58" s="599"/>
      <c r="M58" s="588">
        <f t="shared" si="0"/>
        <v>72</v>
      </c>
      <c r="N58" s="588" t="s">
        <v>1933</v>
      </c>
      <c r="O58" s="589"/>
    </row>
    <row r="59" spans="1:15" x14ac:dyDescent="0.25">
      <c r="A59" s="87">
        <v>50</v>
      </c>
      <c r="B59" s="595">
        <v>111316099</v>
      </c>
      <c r="C59" s="598" t="s">
        <v>492</v>
      </c>
      <c r="D59" s="585" t="s">
        <v>493</v>
      </c>
      <c r="E59" s="595" t="s">
        <v>22</v>
      </c>
      <c r="F59" s="605">
        <v>36105</v>
      </c>
      <c r="G59" s="595" t="s">
        <v>18</v>
      </c>
      <c r="H59" s="588">
        <v>20</v>
      </c>
      <c r="I59" s="599">
        <v>22</v>
      </c>
      <c r="J59" s="599">
        <v>10</v>
      </c>
      <c r="K59" s="599">
        <v>16</v>
      </c>
      <c r="L59" s="599"/>
      <c r="M59" s="588">
        <f t="shared" si="0"/>
        <v>68</v>
      </c>
      <c r="N59" s="588" t="s">
        <v>1933</v>
      </c>
      <c r="O59" s="589"/>
    </row>
    <row r="60" spans="1:15" x14ac:dyDescent="0.25">
      <c r="A60" s="87">
        <v>51</v>
      </c>
      <c r="B60" s="595">
        <v>111316104</v>
      </c>
      <c r="C60" s="598" t="s">
        <v>494</v>
      </c>
      <c r="D60" s="585" t="s">
        <v>495</v>
      </c>
      <c r="E60" s="595" t="s">
        <v>22</v>
      </c>
      <c r="F60" s="608">
        <v>35706</v>
      </c>
      <c r="G60" s="604" t="s">
        <v>18</v>
      </c>
      <c r="H60" s="588">
        <v>20</v>
      </c>
      <c r="I60" s="599">
        <v>22</v>
      </c>
      <c r="J60" s="599">
        <v>10</v>
      </c>
      <c r="K60" s="599">
        <v>16</v>
      </c>
      <c r="L60" s="599"/>
      <c r="M60" s="588">
        <f t="shared" si="0"/>
        <v>68</v>
      </c>
      <c r="N60" s="588" t="s">
        <v>1933</v>
      </c>
      <c r="O60" s="589"/>
    </row>
    <row r="61" spans="1:15" x14ac:dyDescent="0.25">
      <c r="A61" s="87">
        <v>52</v>
      </c>
      <c r="B61" s="595">
        <v>111316105</v>
      </c>
      <c r="C61" s="598" t="s">
        <v>496</v>
      </c>
      <c r="D61" s="585" t="s">
        <v>495</v>
      </c>
      <c r="E61" s="595" t="s">
        <v>22</v>
      </c>
      <c r="F61" s="609" t="s">
        <v>497</v>
      </c>
      <c r="G61" s="604" t="s">
        <v>18</v>
      </c>
      <c r="H61" s="588">
        <v>20</v>
      </c>
      <c r="I61" s="599">
        <v>22</v>
      </c>
      <c r="J61" s="599">
        <v>15</v>
      </c>
      <c r="K61" s="599">
        <v>16</v>
      </c>
      <c r="L61" s="599"/>
      <c r="M61" s="588">
        <f t="shared" si="0"/>
        <v>73</v>
      </c>
      <c r="N61" s="588" t="s">
        <v>1933</v>
      </c>
      <c r="O61" s="589"/>
    </row>
    <row r="62" spans="1:15" x14ac:dyDescent="0.25">
      <c r="A62" s="87">
        <v>53</v>
      </c>
      <c r="B62" s="595">
        <v>111316110</v>
      </c>
      <c r="C62" s="598" t="s">
        <v>498</v>
      </c>
      <c r="D62" s="585" t="s">
        <v>499</v>
      </c>
      <c r="E62" s="595" t="s">
        <v>22</v>
      </c>
      <c r="F62" s="605">
        <v>35437</v>
      </c>
      <c r="G62" s="595" t="s">
        <v>18</v>
      </c>
      <c r="H62" s="588">
        <v>18</v>
      </c>
      <c r="I62" s="599">
        <v>22</v>
      </c>
      <c r="J62" s="599">
        <v>10</v>
      </c>
      <c r="K62" s="599">
        <v>16</v>
      </c>
      <c r="L62" s="599"/>
      <c r="M62" s="588">
        <f t="shared" si="0"/>
        <v>66</v>
      </c>
      <c r="N62" s="588" t="s">
        <v>1933</v>
      </c>
      <c r="O62" s="589"/>
    </row>
    <row r="63" spans="1:15" x14ac:dyDescent="0.25">
      <c r="A63" s="87">
        <v>54</v>
      </c>
      <c r="B63" s="595">
        <v>111316111</v>
      </c>
      <c r="C63" s="598" t="s">
        <v>500</v>
      </c>
      <c r="D63" s="585" t="s">
        <v>499</v>
      </c>
      <c r="E63" s="595" t="s">
        <v>22</v>
      </c>
      <c r="F63" s="607" t="s">
        <v>501</v>
      </c>
      <c r="G63" s="595" t="s">
        <v>18</v>
      </c>
      <c r="H63" s="588">
        <v>20</v>
      </c>
      <c r="I63" s="599">
        <v>22</v>
      </c>
      <c r="J63" s="599">
        <v>10</v>
      </c>
      <c r="K63" s="599">
        <v>16</v>
      </c>
      <c r="L63" s="599"/>
      <c r="M63" s="588">
        <f t="shared" si="0"/>
        <v>68</v>
      </c>
      <c r="N63" s="588" t="s">
        <v>1933</v>
      </c>
      <c r="O63" s="589"/>
    </row>
    <row r="64" spans="1:15" ht="30" x14ac:dyDescent="0.25">
      <c r="A64" s="610">
        <v>55</v>
      </c>
      <c r="B64" s="595">
        <v>111316112</v>
      </c>
      <c r="C64" s="598" t="s">
        <v>502</v>
      </c>
      <c r="D64" s="598" t="s">
        <v>499</v>
      </c>
      <c r="E64" s="595" t="s">
        <v>22</v>
      </c>
      <c r="F64" s="610" t="s">
        <v>259</v>
      </c>
      <c r="G64" s="595" t="s">
        <v>18</v>
      </c>
      <c r="H64" s="599">
        <v>20</v>
      </c>
      <c r="I64" s="599">
        <v>22</v>
      </c>
      <c r="J64" s="599">
        <v>10</v>
      </c>
      <c r="K64" s="599">
        <v>16</v>
      </c>
      <c r="L64" s="599"/>
      <c r="M64" s="588">
        <f t="shared" si="0"/>
        <v>68</v>
      </c>
      <c r="N64" s="588" t="s">
        <v>1933</v>
      </c>
      <c r="O64" s="589"/>
    </row>
    <row r="65" spans="1:15" x14ac:dyDescent="0.25">
      <c r="A65" s="87">
        <v>56</v>
      </c>
      <c r="B65" s="595">
        <v>111316113</v>
      </c>
      <c r="C65" s="598" t="s">
        <v>503</v>
      </c>
      <c r="D65" s="585" t="s">
        <v>499</v>
      </c>
      <c r="E65" s="595" t="s">
        <v>22</v>
      </c>
      <c r="F65" s="605">
        <v>35980</v>
      </c>
      <c r="G65" s="595" t="s">
        <v>18</v>
      </c>
      <c r="H65" s="588">
        <v>20</v>
      </c>
      <c r="I65" s="599">
        <v>22</v>
      </c>
      <c r="J65" s="599">
        <v>10</v>
      </c>
      <c r="K65" s="599">
        <v>16</v>
      </c>
      <c r="L65" s="599"/>
      <c r="M65" s="588">
        <f t="shared" si="0"/>
        <v>68</v>
      </c>
      <c r="N65" s="588" t="s">
        <v>1933</v>
      </c>
      <c r="O65" s="589"/>
    </row>
    <row r="66" spans="1:15" ht="30" x14ac:dyDescent="0.25">
      <c r="A66" s="87">
        <v>57</v>
      </c>
      <c r="B66" s="595">
        <v>111316114</v>
      </c>
      <c r="C66" s="598" t="s">
        <v>504</v>
      </c>
      <c r="D66" s="585" t="s">
        <v>499</v>
      </c>
      <c r="E66" s="595" t="s">
        <v>22</v>
      </c>
      <c r="F66" s="607" t="s">
        <v>505</v>
      </c>
      <c r="G66" s="595" t="s">
        <v>18</v>
      </c>
      <c r="H66" s="588">
        <v>20</v>
      </c>
      <c r="I66" s="599">
        <v>16</v>
      </c>
      <c r="J66" s="599">
        <v>18</v>
      </c>
      <c r="K66" s="599">
        <v>16</v>
      </c>
      <c r="L66" s="599"/>
      <c r="M66" s="588">
        <f t="shared" si="0"/>
        <v>70</v>
      </c>
      <c r="N66" s="588" t="s">
        <v>1933</v>
      </c>
      <c r="O66" s="589"/>
    </row>
    <row r="67" spans="1:15" x14ac:dyDescent="0.25">
      <c r="A67" s="87">
        <v>58</v>
      </c>
      <c r="B67" s="595">
        <v>111316116</v>
      </c>
      <c r="C67" s="598" t="s">
        <v>506</v>
      </c>
      <c r="D67" s="585" t="s">
        <v>507</v>
      </c>
      <c r="E67" s="595" t="s">
        <v>17</v>
      </c>
      <c r="F67" s="607" t="s">
        <v>508</v>
      </c>
      <c r="G67" s="595" t="s">
        <v>18</v>
      </c>
      <c r="H67" s="588">
        <v>20</v>
      </c>
      <c r="I67" s="599">
        <v>22</v>
      </c>
      <c r="J67" s="599">
        <v>10</v>
      </c>
      <c r="K67" s="599">
        <v>22</v>
      </c>
      <c r="L67" s="599"/>
      <c r="M67" s="588">
        <f t="shared" si="0"/>
        <v>74</v>
      </c>
      <c r="N67" s="588" t="s">
        <v>1933</v>
      </c>
      <c r="O67" s="589"/>
    </row>
    <row r="68" spans="1:15" s="1022" customFormat="1" x14ac:dyDescent="0.25">
      <c r="A68" s="231">
        <v>59</v>
      </c>
      <c r="B68" s="1125">
        <v>111316115</v>
      </c>
      <c r="C68" s="1126" t="s">
        <v>509</v>
      </c>
      <c r="D68" s="1127" t="s">
        <v>507</v>
      </c>
      <c r="E68" s="1125" t="s">
        <v>17</v>
      </c>
      <c r="F68" s="1137">
        <v>36100</v>
      </c>
      <c r="G68" s="1125" t="s">
        <v>18</v>
      </c>
      <c r="H68" s="1129">
        <v>20</v>
      </c>
      <c r="I68" s="1130">
        <v>22</v>
      </c>
      <c r="J68" s="1130">
        <v>20</v>
      </c>
      <c r="K68" s="1130">
        <v>18</v>
      </c>
      <c r="L68" s="1130"/>
      <c r="M68" s="1129">
        <f t="shared" si="0"/>
        <v>80</v>
      </c>
      <c r="N68" s="1129" t="s">
        <v>19</v>
      </c>
      <c r="O68" s="1066" t="s">
        <v>1939</v>
      </c>
    </row>
    <row r="69" spans="1:15" x14ac:dyDescent="0.25">
      <c r="A69" s="87">
        <v>60</v>
      </c>
      <c r="B69" s="595">
        <v>111316120</v>
      </c>
      <c r="C69" s="598" t="s">
        <v>510</v>
      </c>
      <c r="D69" s="585" t="s">
        <v>511</v>
      </c>
      <c r="E69" s="595" t="s">
        <v>22</v>
      </c>
      <c r="F69" s="605">
        <v>35802</v>
      </c>
      <c r="G69" s="595" t="s">
        <v>18</v>
      </c>
      <c r="H69" s="588">
        <v>18</v>
      </c>
      <c r="I69" s="599">
        <v>22</v>
      </c>
      <c r="J69" s="599">
        <v>10</v>
      </c>
      <c r="K69" s="599">
        <v>16</v>
      </c>
      <c r="L69" s="599"/>
      <c r="M69" s="588">
        <f t="shared" si="0"/>
        <v>66</v>
      </c>
      <c r="N69" s="588" t="s">
        <v>1933</v>
      </c>
      <c r="O69" s="589"/>
    </row>
    <row r="70" spans="1:15" s="1022" customFormat="1" x14ac:dyDescent="0.25">
      <c r="A70" s="231">
        <v>61</v>
      </c>
      <c r="B70" s="1125">
        <v>111316121</v>
      </c>
      <c r="C70" s="1126" t="s">
        <v>512</v>
      </c>
      <c r="D70" s="1127" t="s">
        <v>511</v>
      </c>
      <c r="E70" s="1125" t="s">
        <v>22</v>
      </c>
      <c r="F70" s="1128" t="s">
        <v>513</v>
      </c>
      <c r="G70" s="1125" t="s">
        <v>18</v>
      </c>
      <c r="H70" s="1129">
        <v>20</v>
      </c>
      <c r="I70" s="1130">
        <v>22</v>
      </c>
      <c r="J70" s="1130">
        <v>10</v>
      </c>
      <c r="K70" s="1130">
        <v>16</v>
      </c>
      <c r="L70" s="1130">
        <v>10</v>
      </c>
      <c r="M70" s="1129">
        <f t="shared" si="0"/>
        <v>78</v>
      </c>
      <c r="N70" s="1129" t="s">
        <v>19</v>
      </c>
      <c r="O70" s="1066" t="s">
        <v>1940</v>
      </c>
    </row>
    <row r="71" spans="1:15" s="1022" customFormat="1" x14ac:dyDescent="0.25">
      <c r="A71" s="231">
        <v>62</v>
      </c>
      <c r="B71" s="1125">
        <v>111316125</v>
      </c>
      <c r="C71" s="1126" t="s">
        <v>514</v>
      </c>
      <c r="D71" s="1127" t="s">
        <v>515</v>
      </c>
      <c r="E71" s="1125" t="s">
        <v>17</v>
      </c>
      <c r="F71" s="1128" t="s">
        <v>1941</v>
      </c>
      <c r="G71" s="1125" t="s">
        <v>18</v>
      </c>
      <c r="H71" s="1129">
        <v>18</v>
      </c>
      <c r="I71" s="1130">
        <v>22</v>
      </c>
      <c r="J71" s="1130">
        <v>10</v>
      </c>
      <c r="K71" s="1130">
        <v>22</v>
      </c>
      <c r="L71" s="1130">
        <v>10</v>
      </c>
      <c r="M71" s="1129">
        <f t="shared" si="0"/>
        <v>82</v>
      </c>
      <c r="N71" s="1129" t="s">
        <v>19</v>
      </c>
      <c r="O71" s="1066" t="s">
        <v>1942</v>
      </c>
    </row>
    <row r="72" spans="1:15" x14ac:dyDescent="0.25">
      <c r="A72" s="87">
        <v>63</v>
      </c>
      <c r="B72" s="595">
        <v>111316124</v>
      </c>
      <c r="C72" s="598" t="s">
        <v>516</v>
      </c>
      <c r="D72" s="585" t="s">
        <v>515</v>
      </c>
      <c r="E72" s="595" t="s">
        <v>17</v>
      </c>
      <c r="F72" s="607" t="s">
        <v>517</v>
      </c>
      <c r="G72" s="595" t="s">
        <v>18</v>
      </c>
      <c r="H72" s="588">
        <v>20</v>
      </c>
      <c r="I72" s="599">
        <v>22</v>
      </c>
      <c r="J72" s="599">
        <v>10</v>
      </c>
      <c r="K72" s="599">
        <v>16</v>
      </c>
      <c r="L72" s="599"/>
      <c r="M72" s="588">
        <f t="shared" si="0"/>
        <v>68</v>
      </c>
      <c r="N72" s="588" t="s">
        <v>1933</v>
      </c>
      <c r="O72" s="589"/>
    </row>
    <row r="73" spans="1:15" x14ac:dyDescent="0.25">
      <c r="A73" s="87">
        <v>64</v>
      </c>
      <c r="B73" s="595">
        <v>111316131</v>
      </c>
      <c r="C73" s="598" t="s">
        <v>518</v>
      </c>
      <c r="D73" s="585" t="s">
        <v>519</v>
      </c>
      <c r="E73" s="595" t="s">
        <v>22</v>
      </c>
      <c r="F73" s="605">
        <v>35439</v>
      </c>
      <c r="G73" s="595" t="s">
        <v>18</v>
      </c>
      <c r="H73" s="588">
        <v>20</v>
      </c>
      <c r="I73" s="599">
        <v>22</v>
      </c>
      <c r="J73" s="599">
        <v>10</v>
      </c>
      <c r="K73" s="599">
        <v>16</v>
      </c>
      <c r="L73" s="599"/>
      <c r="M73" s="588">
        <f t="shared" si="0"/>
        <v>68</v>
      </c>
      <c r="N73" s="588" t="s">
        <v>1933</v>
      </c>
      <c r="O73" s="589"/>
    </row>
    <row r="74" spans="1:15" x14ac:dyDescent="0.25">
      <c r="A74" s="87">
        <v>65</v>
      </c>
      <c r="B74" s="595">
        <v>111316137</v>
      </c>
      <c r="C74" s="598" t="s">
        <v>520</v>
      </c>
      <c r="D74" s="585" t="s">
        <v>521</v>
      </c>
      <c r="E74" s="595" t="s">
        <v>17</v>
      </c>
      <c r="F74" s="605">
        <v>36042</v>
      </c>
      <c r="G74" s="595" t="s">
        <v>18</v>
      </c>
      <c r="H74" s="588">
        <v>20</v>
      </c>
      <c r="I74" s="599">
        <v>22</v>
      </c>
      <c r="J74" s="599">
        <v>10</v>
      </c>
      <c r="K74" s="599">
        <v>16</v>
      </c>
      <c r="L74" s="599"/>
      <c r="M74" s="588">
        <f t="shared" si="0"/>
        <v>68</v>
      </c>
      <c r="N74" s="588" t="s">
        <v>1933</v>
      </c>
      <c r="O74" s="589"/>
    </row>
    <row r="75" spans="1:15" x14ac:dyDescent="0.25">
      <c r="A75" s="87">
        <v>66</v>
      </c>
      <c r="B75" s="595">
        <v>111316139</v>
      </c>
      <c r="C75" s="598" t="s">
        <v>522</v>
      </c>
      <c r="D75" s="585" t="s">
        <v>523</v>
      </c>
      <c r="E75" s="595" t="s">
        <v>22</v>
      </c>
      <c r="F75" s="607" t="s">
        <v>524</v>
      </c>
      <c r="G75" s="595" t="s">
        <v>18</v>
      </c>
      <c r="H75" s="588">
        <v>18</v>
      </c>
      <c r="I75" s="599">
        <v>22</v>
      </c>
      <c r="J75" s="599">
        <v>10</v>
      </c>
      <c r="K75" s="599">
        <v>16</v>
      </c>
      <c r="L75" s="599"/>
      <c r="M75" s="588">
        <f t="shared" ref="M75:M84" si="1">SUM(H75:L75)</f>
        <v>66</v>
      </c>
      <c r="N75" s="588" t="s">
        <v>1933</v>
      </c>
      <c r="O75" s="589"/>
    </row>
    <row r="76" spans="1:15" x14ac:dyDescent="0.25">
      <c r="A76" s="87">
        <v>67</v>
      </c>
      <c r="B76" s="595">
        <v>111316143</v>
      </c>
      <c r="C76" s="598" t="s">
        <v>525</v>
      </c>
      <c r="D76" s="585" t="s">
        <v>526</v>
      </c>
      <c r="E76" s="595" t="s">
        <v>22</v>
      </c>
      <c r="F76" s="607" t="s">
        <v>527</v>
      </c>
      <c r="G76" s="595" t="s">
        <v>18</v>
      </c>
      <c r="H76" s="588">
        <v>18</v>
      </c>
      <c r="I76" s="599">
        <v>22</v>
      </c>
      <c r="J76" s="599">
        <v>10</v>
      </c>
      <c r="K76" s="599">
        <v>16</v>
      </c>
      <c r="L76" s="599"/>
      <c r="M76" s="588">
        <f t="shared" si="1"/>
        <v>66</v>
      </c>
      <c r="N76" s="588" t="s">
        <v>1933</v>
      </c>
      <c r="O76" s="589"/>
    </row>
    <row r="77" spans="1:15" x14ac:dyDescent="0.25">
      <c r="A77" s="87">
        <v>68</v>
      </c>
      <c r="B77" s="595">
        <v>111316144</v>
      </c>
      <c r="C77" s="598" t="s">
        <v>472</v>
      </c>
      <c r="D77" s="585" t="s">
        <v>528</v>
      </c>
      <c r="E77" s="595" t="s">
        <v>22</v>
      </c>
      <c r="F77" s="607" t="s">
        <v>529</v>
      </c>
      <c r="G77" s="595" t="s">
        <v>18</v>
      </c>
      <c r="H77" s="588">
        <v>20</v>
      </c>
      <c r="I77" s="599">
        <v>22</v>
      </c>
      <c r="J77" s="599">
        <v>10</v>
      </c>
      <c r="K77" s="599">
        <v>16</v>
      </c>
      <c r="L77" s="599"/>
      <c r="M77" s="588">
        <f t="shared" si="1"/>
        <v>68</v>
      </c>
      <c r="N77" s="588" t="s">
        <v>1933</v>
      </c>
      <c r="O77" s="589"/>
    </row>
    <row r="78" spans="1:15" s="1022" customFormat="1" x14ac:dyDescent="0.25">
      <c r="A78" s="231">
        <v>69</v>
      </c>
      <c r="B78" s="1125">
        <v>111316146</v>
      </c>
      <c r="C78" s="1126" t="s">
        <v>530</v>
      </c>
      <c r="D78" s="1127" t="s">
        <v>531</v>
      </c>
      <c r="E78" s="1125" t="s">
        <v>22</v>
      </c>
      <c r="F78" s="1128" t="s">
        <v>264</v>
      </c>
      <c r="G78" s="1125" t="s">
        <v>18</v>
      </c>
      <c r="H78" s="1129">
        <v>20</v>
      </c>
      <c r="I78" s="1130">
        <v>22</v>
      </c>
      <c r="J78" s="1130">
        <v>20</v>
      </c>
      <c r="K78" s="1130">
        <v>20</v>
      </c>
      <c r="L78" s="1130"/>
      <c r="M78" s="1129">
        <f t="shared" si="1"/>
        <v>82</v>
      </c>
      <c r="N78" s="1129" t="s">
        <v>19</v>
      </c>
      <c r="O78" s="1066" t="s">
        <v>1943</v>
      </c>
    </row>
    <row r="79" spans="1:15" x14ac:dyDescent="0.25">
      <c r="A79" s="87">
        <v>70</v>
      </c>
      <c r="B79" s="595">
        <v>111316147</v>
      </c>
      <c r="C79" s="598" t="s">
        <v>472</v>
      </c>
      <c r="D79" s="585" t="s">
        <v>531</v>
      </c>
      <c r="E79" s="595" t="s">
        <v>22</v>
      </c>
      <c r="F79" s="607" t="s">
        <v>529</v>
      </c>
      <c r="G79" s="595" t="s">
        <v>18</v>
      </c>
      <c r="H79" s="588">
        <v>20</v>
      </c>
      <c r="I79" s="599">
        <v>22</v>
      </c>
      <c r="J79" s="599">
        <v>10</v>
      </c>
      <c r="K79" s="599">
        <v>16</v>
      </c>
      <c r="L79" s="599"/>
      <c r="M79" s="588">
        <f t="shared" si="1"/>
        <v>68</v>
      </c>
      <c r="N79" s="588" t="s">
        <v>1933</v>
      </c>
      <c r="O79" s="589"/>
    </row>
    <row r="80" spans="1:15" x14ac:dyDescent="0.25">
      <c r="A80" s="87">
        <v>71</v>
      </c>
      <c r="B80" s="595">
        <v>111316149</v>
      </c>
      <c r="C80" s="598" t="s">
        <v>532</v>
      </c>
      <c r="D80" s="585" t="s">
        <v>533</v>
      </c>
      <c r="E80" s="595" t="s">
        <v>22</v>
      </c>
      <c r="F80" s="605">
        <v>35831</v>
      </c>
      <c r="G80" s="595" t="s">
        <v>98</v>
      </c>
      <c r="H80" s="588">
        <v>18</v>
      </c>
      <c r="I80" s="599">
        <v>22</v>
      </c>
      <c r="J80" s="599">
        <v>10</v>
      </c>
      <c r="K80" s="599">
        <v>16</v>
      </c>
      <c r="L80" s="599"/>
      <c r="M80" s="588">
        <f t="shared" si="1"/>
        <v>66</v>
      </c>
      <c r="N80" s="588" t="s">
        <v>1933</v>
      </c>
      <c r="O80" s="589"/>
    </row>
    <row r="81" spans="1:15" x14ac:dyDescent="0.25">
      <c r="A81" s="87">
        <v>72</v>
      </c>
      <c r="B81" s="595">
        <v>111316150</v>
      </c>
      <c r="C81" s="598" t="s">
        <v>518</v>
      </c>
      <c r="D81" s="585" t="s">
        <v>534</v>
      </c>
      <c r="E81" s="595" t="s">
        <v>22</v>
      </c>
      <c r="F81" s="607" t="s">
        <v>535</v>
      </c>
      <c r="G81" s="595" t="s">
        <v>18</v>
      </c>
      <c r="H81" s="588">
        <v>20</v>
      </c>
      <c r="I81" s="599">
        <v>22</v>
      </c>
      <c r="J81" s="599">
        <v>10</v>
      </c>
      <c r="K81" s="599">
        <v>16</v>
      </c>
      <c r="L81" s="599"/>
      <c r="M81" s="588">
        <f t="shared" si="1"/>
        <v>68</v>
      </c>
      <c r="N81" s="588" t="s">
        <v>1933</v>
      </c>
      <c r="O81" s="589"/>
    </row>
    <row r="82" spans="1:15" x14ac:dyDescent="0.25">
      <c r="A82" s="87">
        <v>73</v>
      </c>
      <c r="B82" s="595">
        <v>111316152</v>
      </c>
      <c r="C82" s="598" t="s">
        <v>536</v>
      </c>
      <c r="D82" s="585" t="s">
        <v>537</v>
      </c>
      <c r="E82" s="595" t="s">
        <v>22</v>
      </c>
      <c r="F82" s="607" t="s">
        <v>538</v>
      </c>
      <c r="G82" s="595" t="s">
        <v>18</v>
      </c>
      <c r="H82" s="588">
        <v>18</v>
      </c>
      <c r="I82" s="599">
        <v>22</v>
      </c>
      <c r="J82" s="599">
        <v>10</v>
      </c>
      <c r="K82" s="599">
        <v>16</v>
      </c>
      <c r="L82" s="599"/>
      <c r="M82" s="588">
        <f t="shared" si="1"/>
        <v>66</v>
      </c>
      <c r="N82" s="588" t="s">
        <v>1933</v>
      </c>
      <c r="O82" s="589"/>
    </row>
    <row r="83" spans="1:15" x14ac:dyDescent="0.25">
      <c r="A83" s="87">
        <v>74</v>
      </c>
      <c r="B83" s="595">
        <v>111316153</v>
      </c>
      <c r="C83" s="598" t="s">
        <v>539</v>
      </c>
      <c r="D83" s="585" t="s">
        <v>540</v>
      </c>
      <c r="E83" s="595" t="s">
        <v>22</v>
      </c>
      <c r="F83" s="605">
        <v>35832</v>
      </c>
      <c r="G83" s="595" t="s">
        <v>18</v>
      </c>
      <c r="H83" s="588">
        <v>20</v>
      </c>
      <c r="I83" s="599">
        <v>22</v>
      </c>
      <c r="J83" s="599">
        <v>10</v>
      </c>
      <c r="K83" s="599">
        <v>18</v>
      </c>
      <c r="L83" s="599"/>
      <c r="M83" s="588">
        <f t="shared" si="1"/>
        <v>70</v>
      </c>
      <c r="N83" s="588" t="s">
        <v>1933</v>
      </c>
      <c r="O83" s="589"/>
    </row>
    <row r="84" spans="1:15" x14ac:dyDescent="0.25">
      <c r="A84" s="599">
        <v>75</v>
      </c>
      <c r="B84" s="595">
        <v>111316157</v>
      </c>
      <c r="C84" s="598" t="s">
        <v>541</v>
      </c>
      <c r="D84" s="598" t="s">
        <v>206</v>
      </c>
      <c r="E84" s="595" t="s">
        <v>17</v>
      </c>
      <c r="F84" s="611">
        <v>35757</v>
      </c>
      <c r="G84" s="595" t="s">
        <v>18</v>
      </c>
      <c r="H84" s="540">
        <v>20</v>
      </c>
      <c r="I84" s="599">
        <v>22</v>
      </c>
      <c r="J84" s="599">
        <v>10</v>
      </c>
      <c r="K84" s="540">
        <v>16</v>
      </c>
      <c r="L84" s="540"/>
      <c r="M84" s="588">
        <f t="shared" si="1"/>
        <v>68</v>
      </c>
      <c r="N84" s="588" t="s">
        <v>1933</v>
      </c>
      <c r="O84" s="540"/>
    </row>
    <row r="86" spans="1:15" ht="15.75" x14ac:dyDescent="0.25">
      <c r="A86" s="88"/>
      <c r="B86" s="1239" t="s">
        <v>233</v>
      </c>
      <c r="C86" s="1239"/>
      <c r="D86" s="56"/>
      <c r="E86" s="1239" t="s">
        <v>1944</v>
      </c>
      <c r="F86" s="1239"/>
      <c r="G86" s="1239"/>
      <c r="H86" s="1239" t="s">
        <v>1945</v>
      </c>
      <c r="I86" s="1239"/>
      <c r="J86" s="1239"/>
      <c r="K86" s="1239"/>
      <c r="L86" s="1239" t="s">
        <v>1946</v>
      </c>
      <c r="M86" s="1239"/>
      <c r="N86" s="1239"/>
      <c r="O86" s="56"/>
    </row>
    <row r="87" spans="1:15" ht="15.75" x14ac:dyDescent="0.25">
      <c r="B87" s="1227" t="s">
        <v>68</v>
      </c>
      <c r="C87" s="1219"/>
      <c r="D87" s="22"/>
      <c r="E87" s="1227" t="s">
        <v>68</v>
      </c>
      <c r="F87" s="1227"/>
      <c r="G87" s="1227"/>
      <c r="H87" s="1227" t="s">
        <v>68</v>
      </c>
      <c r="I87" s="1219"/>
      <c r="J87" s="1219"/>
      <c r="K87" s="1219"/>
      <c r="L87" s="22"/>
      <c r="M87" s="22"/>
      <c r="N87" s="22"/>
      <c r="O87" s="22"/>
    </row>
  </sheetData>
  <mergeCells count="26">
    <mergeCell ref="L86:N86"/>
    <mergeCell ref="A2:E2"/>
    <mergeCell ref="H2:O2"/>
    <mergeCell ref="H3:O3"/>
    <mergeCell ref="A6:N6"/>
    <mergeCell ref="A7:N7"/>
    <mergeCell ref="B87:C87"/>
    <mergeCell ref="E87:G87"/>
    <mergeCell ref="H87:K87"/>
    <mergeCell ref="B86:C86"/>
    <mergeCell ref="E86:G86"/>
    <mergeCell ref="H86:K86"/>
    <mergeCell ref="A1:E1"/>
    <mergeCell ref="H1:O1"/>
    <mergeCell ref="A4:O4"/>
    <mergeCell ref="A5:N5"/>
    <mergeCell ref="A8:A9"/>
    <mergeCell ref="B8:B9"/>
    <mergeCell ref="C8:D9"/>
    <mergeCell ref="E8:E9"/>
    <mergeCell ref="F8:F9"/>
    <mergeCell ref="G8:G9"/>
    <mergeCell ref="H8:L8"/>
    <mergeCell ref="M8:M9"/>
    <mergeCell ref="N8:N9"/>
    <mergeCell ref="O8:O9"/>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workbookViewId="0">
      <selection activeCell="H17" sqref="H17"/>
    </sheetView>
  </sheetViews>
  <sheetFormatPr defaultColWidth="9.140625" defaultRowHeight="12.75" x14ac:dyDescent="0.2"/>
  <cols>
    <col min="1" max="1" width="5.140625" style="1078" customWidth="1"/>
    <col min="2" max="2" width="12.42578125" style="7" customWidth="1"/>
    <col min="3" max="3" width="17.140625" style="7" customWidth="1"/>
    <col min="4" max="4" width="7.140625" style="7" customWidth="1"/>
    <col min="5" max="5" width="5.7109375" style="1078" customWidth="1"/>
    <col min="6" max="6" width="7.7109375" style="1078" customWidth="1"/>
    <col min="7" max="7" width="9.7109375" style="7" customWidth="1"/>
    <col min="8" max="8" width="6.140625" style="7" customWidth="1"/>
    <col min="9" max="9" width="6.42578125" style="7" customWidth="1"/>
    <col min="10" max="10" width="6.140625" style="7" customWidth="1"/>
    <col min="11" max="11" width="6.5703125" style="7" customWidth="1"/>
    <col min="12" max="12" width="6.28515625" style="7" customWidth="1"/>
    <col min="13" max="13" width="10.140625" style="7" customWidth="1"/>
    <col min="14" max="14" width="11" style="7" customWidth="1"/>
    <col min="15" max="15" width="20.140625" style="7" customWidth="1"/>
    <col min="16" max="16" width="12.85546875" style="7" bestFit="1" customWidth="1"/>
    <col min="17" max="16384" width="9.140625" style="7"/>
  </cols>
  <sheetData>
    <row r="1" spans="1:20" s="2" customFormat="1" ht="16.5" x14ac:dyDescent="0.25">
      <c r="A1" s="1080"/>
      <c r="E1" s="1080"/>
      <c r="F1" s="1080"/>
      <c r="G1" s="3"/>
      <c r="K1" s="1274"/>
      <c r="L1" s="1274"/>
      <c r="M1" s="1274"/>
      <c r="N1" s="1274"/>
    </row>
    <row r="2" spans="1:20" s="5" customFormat="1" ht="16.5" x14ac:dyDescent="0.25">
      <c r="A2" s="1275" t="s">
        <v>32</v>
      </c>
      <c r="B2" s="1275"/>
      <c r="C2" s="1275"/>
      <c r="D2" s="1275"/>
      <c r="E2" s="1275"/>
      <c r="F2" s="1080"/>
      <c r="G2" s="4"/>
      <c r="H2" s="1276" t="s">
        <v>33</v>
      </c>
      <c r="I2" s="1276"/>
      <c r="J2" s="1276"/>
      <c r="K2" s="1276"/>
      <c r="L2" s="1276"/>
      <c r="M2" s="1276"/>
      <c r="N2" s="1276"/>
      <c r="O2" s="1276"/>
    </row>
    <row r="3" spans="1:20" s="2" customFormat="1" ht="16.5" x14ac:dyDescent="0.25">
      <c r="A3" s="1276" t="s">
        <v>34</v>
      </c>
      <c r="B3" s="1276"/>
      <c r="C3" s="1276"/>
      <c r="D3" s="1276"/>
      <c r="E3" s="1276"/>
      <c r="F3" s="1080"/>
      <c r="G3" s="3"/>
      <c r="H3" s="1276" t="s">
        <v>35</v>
      </c>
      <c r="I3" s="1276"/>
      <c r="J3" s="1276"/>
      <c r="K3" s="1276"/>
      <c r="L3" s="1276"/>
      <c r="M3" s="1276"/>
      <c r="N3" s="1276"/>
      <c r="O3" s="1276"/>
    </row>
    <row r="4" spans="1:20" s="2" customFormat="1" ht="16.5" x14ac:dyDescent="0.25">
      <c r="A4" s="1080"/>
      <c r="E4" s="1080"/>
      <c r="F4" s="1080"/>
      <c r="G4" s="3"/>
      <c r="H4" s="1274" t="s">
        <v>2498</v>
      </c>
      <c r="I4" s="1274"/>
      <c r="J4" s="1274"/>
      <c r="K4" s="1274"/>
      <c r="L4" s="1274"/>
      <c r="M4" s="1274"/>
      <c r="N4" s="1274"/>
      <c r="O4" s="1274"/>
    </row>
    <row r="5" spans="1:20" ht="16.5" x14ac:dyDescent="0.25">
      <c r="A5" s="1276" t="s">
        <v>0</v>
      </c>
      <c r="B5" s="1276"/>
      <c r="C5" s="1276"/>
      <c r="D5" s="1276"/>
      <c r="E5" s="1276"/>
      <c r="F5" s="1276"/>
      <c r="G5" s="1276"/>
      <c r="H5" s="1276"/>
      <c r="I5" s="1276"/>
      <c r="J5" s="1276"/>
      <c r="K5" s="1276"/>
      <c r="L5" s="1276"/>
      <c r="M5" s="1276"/>
      <c r="N5" s="1276"/>
      <c r="O5" s="1276"/>
      <c r="P5" s="1078"/>
    </row>
    <row r="6" spans="1:20" ht="15.75" x14ac:dyDescent="0.25">
      <c r="A6" s="1277" t="s">
        <v>1627</v>
      </c>
      <c r="B6" s="1277"/>
      <c r="C6" s="1277"/>
      <c r="D6" s="1277"/>
      <c r="E6" s="1277"/>
      <c r="F6" s="1277"/>
      <c r="G6" s="1277"/>
      <c r="H6" s="1277"/>
      <c r="I6" s="1277"/>
      <c r="J6" s="1277"/>
      <c r="K6" s="1277"/>
      <c r="L6" s="1277"/>
      <c r="M6" s="1277"/>
      <c r="N6" s="1277"/>
      <c r="O6" s="8"/>
      <c r="P6" s="1078"/>
    </row>
    <row r="7" spans="1:20" ht="15.75" x14ac:dyDescent="0.25">
      <c r="A7" s="1277" t="s">
        <v>1391</v>
      </c>
      <c r="B7" s="1277"/>
      <c r="C7" s="1277"/>
      <c r="D7" s="1277"/>
      <c r="E7" s="1277"/>
      <c r="F7" s="1277"/>
      <c r="G7" s="1277"/>
      <c r="H7" s="1277"/>
      <c r="I7" s="1277"/>
      <c r="J7" s="1277"/>
      <c r="K7" s="1277"/>
      <c r="L7" s="1277"/>
      <c r="M7" s="1277"/>
      <c r="N7" s="1277"/>
      <c r="O7" s="1075"/>
      <c r="P7" s="1078"/>
    </row>
    <row r="8" spans="1:20" ht="15.75" x14ac:dyDescent="0.25">
      <c r="A8" s="1277" t="s">
        <v>1392</v>
      </c>
      <c r="B8" s="1277"/>
      <c r="C8" s="1277"/>
      <c r="D8" s="1277"/>
      <c r="E8" s="1277"/>
      <c r="F8" s="1277"/>
      <c r="G8" s="1277"/>
      <c r="H8" s="1277"/>
      <c r="I8" s="1277"/>
      <c r="J8" s="1277"/>
      <c r="K8" s="1277"/>
      <c r="L8" s="1277"/>
      <c r="M8" s="1277"/>
      <c r="N8" s="1277"/>
      <c r="O8" s="1075"/>
      <c r="P8" s="1078"/>
    </row>
    <row r="9" spans="1:20" s="1079" customFormat="1" ht="12.75" customHeight="1" x14ac:dyDescent="0.2">
      <c r="A9" s="1424" t="s">
        <v>1</v>
      </c>
      <c r="B9" s="1424" t="s">
        <v>2</v>
      </c>
      <c r="C9" s="1308" t="s">
        <v>3</v>
      </c>
      <c r="D9" s="1309"/>
      <c r="E9" s="1424" t="s">
        <v>4</v>
      </c>
      <c r="F9" s="1424" t="s">
        <v>5</v>
      </c>
      <c r="G9" s="1309" t="s">
        <v>38</v>
      </c>
      <c r="H9" s="1425" t="s">
        <v>7</v>
      </c>
      <c r="I9" s="1426"/>
      <c r="J9" s="1426"/>
      <c r="K9" s="1426"/>
      <c r="L9" s="1427"/>
      <c r="M9" s="1424" t="s">
        <v>8</v>
      </c>
      <c r="N9" s="1424" t="s">
        <v>9</v>
      </c>
      <c r="O9" s="1424" t="s">
        <v>10</v>
      </c>
    </row>
    <row r="10" spans="1:20" s="10" customFormat="1" ht="12.75" customHeight="1" x14ac:dyDescent="0.2">
      <c r="A10" s="1270"/>
      <c r="B10" s="1270"/>
      <c r="C10" s="1280"/>
      <c r="D10" s="1281"/>
      <c r="E10" s="1270"/>
      <c r="F10" s="1270"/>
      <c r="G10" s="1281"/>
      <c r="H10" s="1082" t="s">
        <v>11</v>
      </c>
      <c r="I10" s="1082" t="s">
        <v>12</v>
      </c>
      <c r="J10" s="1082" t="s">
        <v>13</v>
      </c>
      <c r="K10" s="1082" t="s">
        <v>14</v>
      </c>
      <c r="L10" s="1082" t="s">
        <v>15</v>
      </c>
      <c r="M10" s="1270"/>
      <c r="N10" s="1270"/>
      <c r="O10" s="1270"/>
    </row>
    <row r="11" spans="1:20" s="10" customFormat="1" ht="31.5" x14ac:dyDescent="0.25">
      <c r="A11" s="66">
        <v>1</v>
      </c>
      <c r="B11" s="1110" t="s">
        <v>1393</v>
      </c>
      <c r="C11" s="1111" t="s">
        <v>1394</v>
      </c>
      <c r="D11" s="1111" t="s">
        <v>600</v>
      </c>
      <c r="E11" s="1112"/>
      <c r="F11" s="1113">
        <v>2001</v>
      </c>
      <c r="G11" s="107" t="s">
        <v>544</v>
      </c>
      <c r="H11" s="66">
        <v>16</v>
      </c>
      <c r="I11" s="66">
        <v>22</v>
      </c>
      <c r="J11" s="66">
        <v>14</v>
      </c>
      <c r="K11" s="66">
        <v>15</v>
      </c>
      <c r="L11" s="66">
        <v>3</v>
      </c>
      <c r="M11" s="66">
        <f>SUM(H11:L11)</f>
        <v>70</v>
      </c>
      <c r="N11" s="66" t="str">
        <f>IF(M11&gt;=90,"Xuất sắc",IF(M11&gt;=80,"Tốt",IF(M11&gt;=65,"Khá",IF(M11&gt;=50,"Trung bình",IF(M11&gt;=35,"Yếu","Kém")))))</f>
        <v>Khá</v>
      </c>
      <c r="O11" s="1114" t="s">
        <v>2499</v>
      </c>
    </row>
    <row r="12" spans="1:20" s="124" customFormat="1" ht="15.75" x14ac:dyDescent="0.25">
      <c r="A12" s="730">
        <v>2</v>
      </c>
      <c r="B12" s="1115" t="s">
        <v>1395</v>
      </c>
      <c r="C12" s="1116" t="s">
        <v>836</v>
      </c>
      <c r="D12" s="1116" t="s">
        <v>133</v>
      </c>
      <c r="E12" s="769" t="s">
        <v>1396</v>
      </c>
      <c r="F12" s="1117">
        <v>2001</v>
      </c>
      <c r="G12" s="184" t="s">
        <v>544</v>
      </c>
      <c r="H12" s="730">
        <v>16</v>
      </c>
      <c r="I12" s="730">
        <v>22</v>
      </c>
      <c r="J12" s="730">
        <v>14</v>
      </c>
      <c r="K12" s="730">
        <v>13</v>
      </c>
      <c r="L12" s="730">
        <v>10</v>
      </c>
      <c r="M12" s="185">
        <f t="shared" ref="M12:M17" si="0">SUM(H12:L12)</f>
        <v>75</v>
      </c>
      <c r="N12" s="185" t="str">
        <f t="shared" ref="N12:N17" si="1">IF(M12&gt;=90,"Xuất sắc",IF(M12&gt;=80,"Tốt",IF(M12&gt;=65,"Khá",IF(M12&gt;=50,"Trung bình",IF(M12&gt;=35,"Yếu","Kém")))))</f>
        <v>Khá</v>
      </c>
      <c r="O12" s="737" t="s">
        <v>2500</v>
      </c>
    </row>
    <row r="13" spans="1:20" s="10" customFormat="1" ht="31.5" x14ac:dyDescent="0.25">
      <c r="A13" s="682">
        <v>3</v>
      </c>
      <c r="B13" s="1110" t="s">
        <v>1397</v>
      </c>
      <c r="C13" s="1111" t="s">
        <v>1398</v>
      </c>
      <c r="D13" s="1111" t="s">
        <v>248</v>
      </c>
      <c r="E13" s="1112" t="s">
        <v>1396</v>
      </c>
      <c r="F13" s="1113">
        <v>2001</v>
      </c>
      <c r="G13" s="107" t="s">
        <v>544</v>
      </c>
      <c r="H13" s="682">
        <v>16</v>
      </c>
      <c r="I13" s="682">
        <v>22</v>
      </c>
      <c r="J13" s="66">
        <v>14</v>
      </c>
      <c r="K13" s="66">
        <v>21</v>
      </c>
      <c r="L13" s="66">
        <v>10</v>
      </c>
      <c r="M13" s="66">
        <f t="shared" si="0"/>
        <v>83</v>
      </c>
      <c r="N13" s="66" t="str">
        <f t="shared" si="1"/>
        <v>Tốt</v>
      </c>
      <c r="O13" s="1114" t="s">
        <v>2501</v>
      </c>
    </row>
    <row r="14" spans="1:20" s="12" customFormat="1" ht="31.5" x14ac:dyDescent="0.25">
      <c r="A14" s="814">
        <v>4</v>
      </c>
      <c r="B14" s="1110" t="s">
        <v>1399</v>
      </c>
      <c r="C14" s="1111" t="s">
        <v>1400</v>
      </c>
      <c r="D14" s="1111" t="s">
        <v>60</v>
      </c>
      <c r="E14" s="1118"/>
      <c r="F14" s="1119">
        <v>2001</v>
      </c>
      <c r="G14" s="107" t="s">
        <v>544</v>
      </c>
      <c r="H14" s="682">
        <v>16</v>
      </c>
      <c r="I14" s="682">
        <v>22</v>
      </c>
      <c r="J14" s="682">
        <v>14</v>
      </c>
      <c r="K14" s="682">
        <v>15</v>
      </c>
      <c r="L14" s="682">
        <v>3</v>
      </c>
      <c r="M14" s="66">
        <f t="shared" si="0"/>
        <v>70</v>
      </c>
      <c r="N14" s="66" t="str">
        <f t="shared" si="1"/>
        <v>Khá</v>
      </c>
      <c r="O14" s="1114" t="s">
        <v>2502</v>
      </c>
      <c r="P14" s="10"/>
      <c r="Q14" s="10"/>
      <c r="R14" s="10"/>
      <c r="S14" s="10"/>
      <c r="T14" s="10"/>
    </row>
    <row r="15" spans="1:20" s="10" customFormat="1" ht="78.75" x14ac:dyDescent="0.25">
      <c r="A15" s="682">
        <v>5</v>
      </c>
      <c r="B15" s="1110" t="s">
        <v>1401</v>
      </c>
      <c r="C15" s="1111" t="s">
        <v>1402</v>
      </c>
      <c r="D15" s="1111" t="s">
        <v>1403</v>
      </c>
      <c r="E15" s="1112"/>
      <c r="F15" s="1113">
        <v>2001</v>
      </c>
      <c r="G15" s="107" t="s">
        <v>544</v>
      </c>
      <c r="H15" s="814">
        <v>16</v>
      </c>
      <c r="I15" s="814">
        <v>25</v>
      </c>
      <c r="J15" s="814">
        <v>20</v>
      </c>
      <c r="K15" s="814">
        <v>25</v>
      </c>
      <c r="L15" s="814">
        <v>10</v>
      </c>
      <c r="M15" s="66">
        <f t="shared" si="0"/>
        <v>96</v>
      </c>
      <c r="N15" s="66" t="str">
        <f t="shared" si="1"/>
        <v>Xuất sắc</v>
      </c>
      <c r="O15" s="1120" t="s">
        <v>2503</v>
      </c>
    </row>
    <row r="16" spans="1:20" s="10" customFormat="1" ht="15.75" x14ac:dyDescent="0.25">
      <c r="A16" s="682">
        <v>6</v>
      </c>
      <c r="B16" s="1121" t="s">
        <v>1404</v>
      </c>
      <c r="C16" s="1122" t="s">
        <v>1405</v>
      </c>
      <c r="D16" s="1122" t="s">
        <v>206</v>
      </c>
      <c r="E16" s="1112" t="s">
        <v>1396</v>
      </c>
      <c r="F16" s="1113">
        <v>2001</v>
      </c>
      <c r="G16" s="107" t="s">
        <v>544</v>
      </c>
      <c r="H16" s="682">
        <v>16</v>
      </c>
      <c r="I16" s="682">
        <v>22</v>
      </c>
      <c r="J16" s="682">
        <v>14</v>
      </c>
      <c r="K16" s="682">
        <v>13</v>
      </c>
      <c r="L16" s="682">
        <v>3</v>
      </c>
      <c r="M16" s="66">
        <f t="shared" si="0"/>
        <v>68</v>
      </c>
      <c r="N16" s="66" t="str">
        <f t="shared" si="1"/>
        <v>Khá</v>
      </c>
      <c r="O16" s="693" t="s">
        <v>2504</v>
      </c>
    </row>
    <row r="17" spans="1:28" s="10" customFormat="1" ht="18" customHeight="1" x14ac:dyDescent="0.2">
      <c r="A17" s="682">
        <v>7</v>
      </c>
      <c r="B17" s="1123" t="s">
        <v>1406</v>
      </c>
      <c r="C17" s="1124" t="s">
        <v>1407</v>
      </c>
      <c r="D17" s="1124" t="s">
        <v>449</v>
      </c>
      <c r="E17" s="1112"/>
      <c r="F17" s="1113">
        <v>1990</v>
      </c>
      <c r="G17" s="107" t="s">
        <v>544</v>
      </c>
      <c r="H17" s="682">
        <v>20</v>
      </c>
      <c r="I17" s="682">
        <v>22</v>
      </c>
      <c r="J17" s="682">
        <v>15</v>
      </c>
      <c r="K17" s="682">
        <v>20</v>
      </c>
      <c r="L17" s="682">
        <v>6</v>
      </c>
      <c r="M17" s="66">
        <f t="shared" si="0"/>
        <v>83</v>
      </c>
      <c r="N17" s="66" t="str">
        <f t="shared" si="1"/>
        <v>Tốt</v>
      </c>
      <c r="O17" s="630" t="s">
        <v>2505</v>
      </c>
    </row>
    <row r="18" spans="1:28" s="10" customFormat="1" ht="18" customHeight="1" x14ac:dyDescent="0.25">
      <c r="A18" s="53"/>
      <c r="B18" s="1220" t="s">
        <v>1408</v>
      </c>
      <c r="C18" s="1220"/>
      <c r="D18" s="1220"/>
      <c r="E18" s="54"/>
      <c r="F18" s="54"/>
      <c r="G18" s="54"/>
      <c r="H18" s="55"/>
      <c r="I18" s="55"/>
      <c r="J18" s="55"/>
      <c r="K18" s="55"/>
      <c r="L18" s="55"/>
      <c r="M18" s="55"/>
      <c r="N18" s="55"/>
      <c r="O18" s="15"/>
      <c r="P18" s="15"/>
    </row>
    <row r="19" spans="1:28" s="10" customFormat="1" ht="18" customHeight="1" x14ac:dyDescent="0.25">
      <c r="A19" s="103"/>
      <c r="B19" s="1220"/>
      <c r="C19" s="1220"/>
      <c r="D19" s="1220"/>
      <c r="E19" s="54"/>
      <c r="F19" s="54"/>
      <c r="G19" s="54"/>
      <c r="H19" s="54"/>
      <c r="I19" s="54"/>
      <c r="J19" s="54"/>
      <c r="K19" s="55"/>
      <c r="L19" s="55"/>
      <c r="M19" s="1258" t="s">
        <v>233</v>
      </c>
      <c r="N19" s="1258"/>
      <c r="O19" s="1258"/>
      <c r="P19" s="55"/>
    </row>
    <row r="20" spans="1:28" s="13" customFormat="1" ht="15.75" x14ac:dyDescent="0.25">
      <c r="D20" s="1258"/>
      <c r="E20" s="1258"/>
      <c r="F20" s="1258"/>
      <c r="I20" s="1258"/>
      <c r="J20" s="1258"/>
      <c r="K20" s="1258"/>
      <c r="L20" s="1258"/>
      <c r="M20" s="1259" t="s">
        <v>68</v>
      </c>
      <c r="N20" s="1259"/>
      <c r="O20" s="1259"/>
      <c r="P20" s="1081"/>
      <c r="Q20" s="1077"/>
    </row>
    <row r="21" spans="1:28" s="13" customFormat="1" ht="15.75" x14ac:dyDescent="0.25">
      <c r="D21" s="1259"/>
      <c r="E21" s="1259"/>
      <c r="F21" s="1259"/>
      <c r="I21" s="1259"/>
      <c r="J21" s="1259"/>
      <c r="K21" s="1259"/>
      <c r="L21" s="1259"/>
      <c r="M21" s="104"/>
      <c r="N21" s="1077"/>
    </row>
    <row r="22" spans="1:28" ht="18" customHeight="1" x14ac:dyDescent="0.2">
      <c r="A22" s="16"/>
      <c r="B22" s="16"/>
      <c r="C22" s="17"/>
      <c r="D22" s="16"/>
      <c r="E22" s="16"/>
      <c r="F22" s="16"/>
      <c r="G22" s="16"/>
      <c r="H22" s="16"/>
      <c r="I22" s="16"/>
      <c r="J22" s="16"/>
      <c r="K22" s="14"/>
      <c r="L22" s="14"/>
      <c r="M22" s="14"/>
      <c r="N22" s="14"/>
      <c r="O22" s="14"/>
    </row>
    <row r="23" spans="1:28" ht="18" customHeight="1" x14ac:dyDescent="0.2">
      <c r="A23" s="16"/>
      <c r="B23" s="16"/>
      <c r="C23" s="17"/>
      <c r="D23" s="16"/>
      <c r="E23" s="16"/>
      <c r="F23" s="16"/>
      <c r="G23" s="16"/>
      <c r="H23" s="16"/>
      <c r="I23" s="16"/>
      <c r="J23" s="16"/>
      <c r="K23" s="14"/>
      <c r="L23" s="14"/>
      <c r="M23" s="14"/>
      <c r="N23" s="14"/>
      <c r="O23" s="14"/>
    </row>
    <row r="24" spans="1:28" ht="18" customHeight="1" x14ac:dyDescent="0.2">
      <c r="A24" s="16"/>
      <c r="B24" s="16"/>
      <c r="C24" s="16"/>
      <c r="D24" s="16"/>
      <c r="E24" s="16"/>
      <c r="F24" s="16"/>
      <c r="G24" s="16"/>
      <c r="H24" s="16"/>
      <c r="I24" s="16"/>
      <c r="J24" s="16"/>
      <c r="K24" s="14"/>
      <c r="L24" s="14"/>
      <c r="M24" s="14"/>
      <c r="N24" s="14"/>
      <c r="O24" s="14"/>
      <c r="P24" s="16"/>
      <c r="Q24" s="14"/>
      <c r="R24" s="14"/>
      <c r="S24" s="14"/>
      <c r="T24" s="14"/>
      <c r="U24" s="14"/>
      <c r="V24" s="14"/>
      <c r="W24" s="15"/>
      <c r="X24" s="15"/>
      <c r="Y24" s="15"/>
      <c r="Z24" s="15"/>
      <c r="AA24" s="15"/>
      <c r="AB24" s="15"/>
    </row>
    <row r="25" spans="1:28" ht="18" customHeight="1" x14ac:dyDescent="0.2">
      <c r="A25" s="16"/>
      <c r="B25" s="16"/>
      <c r="C25" s="17"/>
      <c r="D25" s="16"/>
      <c r="E25" s="16"/>
      <c r="F25" s="16"/>
      <c r="G25" s="16"/>
      <c r="H25" s="16"/>
      <c r="I25" s="16"/>
      <c r="J25" s="16"/>
      <c r="K25" s="14"/>
      <c r="L25" s="14"/>
      <c r="M25" s="14"/>
      <c r="N25" s="14"/>
      <c r="O25" s="14"/>
      <c r="P25" s="16"/>
      <c r="Q25" s="14"/>
      <c r="R25" s="14"/>
      <c r="S25" s="14"/>
      <c r="T25" s="14"/>
      <c r="U25" s="14"/>
      <c r="V25" s="14"/>
      <c r="W25" s="15"/>
      <c r="X25" s="15"/>
      <c r="Y25" s="15"/>
      <c r="Z25" s="15"/>
      <c r="AA25" s="15"/>
      <c r="AB25" s="15"/>
    </row>
    <row r="26" spans="1:28" ht="18" customHeight="1" x14ac:dyDescent="0.2">
      <c r="A26" s="16"/>
      <c r="B26" s="16"/>
      <c r="C26" s="17"/>
      <c r="D26" s="16"/>
      <c r="E26" s="16"/>
      <c r="F26" s="16"/>
      <c r="G26" s="16"/>
      <c r="H26" s="16"/>
      <c r="I26" s="16"/>
      <c r="J26" s="16"/>
      <c r="K26" s="14"/>
      <c r="L26" s="14"/>
      <c r="M26" s="14"/>
      <c r="N26" s="14"/>
      <c r="O26" s="14"/>
      <c r="P26" s="16"/>
      <c r="Q26" s="14"/>
      <c r="R26" s="14"/>
      <c r="S26" s="14"/>
      <c r="T26" s="14"/>
      <c r="U26" s="14"/>
      <c r="V26" s="14"/>
      <c r="W26" s="15"/>
      <c r="X26" s="15"/>
      <c r="Y26" s="15"/>
      <c r="Z26" s="15"/>
      <c r="AA26" s="15"/>
      <c r="AB26" s="15"/>
    </row>
    <row r="27" spans="1:28" ht="18" customHeight="1" x14ac:dyDescent="0.2">
      <c r="A27" s="16"/>
      <c r="B27" s="16"/>
      <c r="C27" s="17"/>
      <c r="D27" s="16"/>
      <c r="E27" s="16"/>
      <c r="F27" s="16"/>
      <c r="G27" s="16"/>
      <c r="H27" s="16"/>
      <c r="I27" s="16"/>
      <c r="J27" s="16"/>
      <c r="K27" s="14"/>
      <c r="L27" s="14"/>
      <c r="M27" s="14"/>
      <c r="N27" s="14"/>
      <c r="O27" s="14"/>
      <c r="P27" s="16"/>
      <c r="Q27" s="14"/>
      <c r="R27" s="14"/>
      <c r="S27" s="14"/>
      <c r="T27" s="14"/>
      <c r="U27" s="14"/>
      <c r="V27" s="14"/>
      <c r="W27" s="15"/>
      <c r="X27" s="15"/>
      <c r="Y27" s="15"/>
      <c r="Z27" s="15"/>
      <c r="AA27" s="15"/>
      <c r="AB27" s="15"/>
    </row>
    <row r="28" spans="1:28" ht="18" customHeight="1" x14ac:dyDescent="0.2">
      <c r="A28" s="16"/>
      <c r="B28" s="16"/>
      <c r="C28" s="17"/>
      <c r="D28" s="16"/>
      <c r="E28" s="16"/>
      <c r="F28" s="16"/>
      <c r="G28" s="16"/>
      <c r="H28" s="16"/>
      <c r="I28" s="16"/>
      <c r="J28" s="16"/>
      <c r="K28" s="14"/>
      <c r="L28" s="14"/>
      <c r="M28" s="14"/>
      <c r="N28" s="14"/>
      <c r="O28" s="14"/>
      <c r="P28" s="16"/>
      <c r="Q28" s="14"/>
      <c r="R28" s="14"/>
      <c r="S28" s="14"/>
      <c r="T28" s="14"/>
      <c r="U28" s="14"/>
      <c r="V28" s="14"/>
      <c r="W28" s="15"/>
      <c r="X28" s="15"/>
      <c r="Y28" s="15"/>
      <c r="Z28" s="15"/>
      <c r="AA28" s="15"/>
      <c r="AB28" s="15"/>
    </row>
    <row r="29" spans="1:28" ht="18" customHeight="1" x14ac:dyDescent="0.2">
      <c r="A29" s="16"/>
      <c r="B29" s="16"/>
      <c r="C29" s="17"/>
      <c r="D29" s="16"/>
      <c r="E29" s="16"/>
      <c r="F29" s="16"/>
      <c r="G29" s="16"/>
      <c r="H29" s="16"/>
      <c r="I29" s="16"/>
      <c r="J29" s="16"/>
      <c r="K29" s="14"/>
      <c r="L29" s="14"/>
      <c r="M29" s="14"/>
      <c r="N29" s="14"/>
      <c r="O29" s="14"/>
      <c r="P29" s="16"/>
      <c r="Q29" s="14"/>
      <c r="R29" s="14"/>
      <c r="S29" s="14"/>
      <c r="T29" s="14"/>
      <c r="U29" s="14"/>
      <c r="V29" s="14"/>
      <c r="W29" s="15"/>
      <c r="X29" s="15"/>
      <c r="Y29" s="15"/>
      <c r="Z29" s="15"/>
      <c r="AA29" s="15"/>
      <c r="AB29" s="15"/>
    </row>
    <row r="30" spans="1:28" ht="18" customHeight="1" x14ac:dyDescent="0.2">
      <c r="A30" s="16"/>
      <c r="B30" s="16"/>
      <c r="C30" s="17"/>
      <c r="D30" s="16"/>
      <c r="E30" s="16"/>
      <c r="F30" s="16"/>
      <c r="G30" s="16"/>
      <c r="H30" s="16"/>
      <c r="I30" s="16"/>
      <c r="J30" s="16"/>
      <c r="K30" s="14"/>
      <c r="L30" s="14"/>
      <c r="M30" s="14"/>
      <c r="N30" s="14"/>
      <c r="O30" s="14"/>
      <c r="P30" s="16"/>
      <c r="Q30" s="14"/>
      <c r="R30" s="14"/>
      <c r="S30" s="14"/>
      <c r="T30" s="14"/>
      <c r="U30" s="14"/>
      <c r="V30" s="14"/>
      <c r="W30" s="15"/>
      <c r="X30" s="15"/>
      <c r="Y30" s="15"/>
      <c r="Z30" s="15"/>
      <c r="AA30" s="15"/>
      <c r="AB30" s="15"/>
    </row>
    <row r="31" spans="1:28" ht="18" customHeight="1" x14ac:dyDescent="0.2">
      <c r="A31" s="16"/>
      <c r="B31" s="16"/>
      <c r="C31" s="17"/>
      <c r="D31" s="16"/>
      <c r="E31" s="16"/>
      <c r="F31" s="16"/>
      <c r="G31" s="16"/>
      <c r="H31" s="16"/>
      <c r="I31" s="16"/>
      <c r="J31" s="16"/>
      <c r="K31" s="14"/>
      <c r="L31" s="14"/>
      <c r="M31" s="14"/>
      <c r="N31" s="14"/>
      <c r="O31" s="14"/>
      <c r="P31" s="16"/>
      <c r="Q31" s="14"/>
      <c r="R31" s="14"/>
      <c r="S31" s="14"/>
      <c r="T31" s="14"/>
      <c r="U31" s="14"/>
      <c r="V31" s="14"/>
      <c r="W31" s="15"/>
      <c r="X31" s="15"/>
      <c r="Y31" s="15"/>
      <c r="Z31" s="15"/>
      <c r="AA31" s="15"/>
      <c r="AB31" s="15"/>
    </row>
    <row r="32" spans="1:28" ht="18" customHeight="1" x14ac:dyDescent="0.2">
      <c r="A32" s="16"/>
      <c r="B32" s="16"/>
      <c r="C32" s="17"/>
      <c r="D32" s="16"/>
      <c r="E32" s="16"/>
      <c r="F32" s="16"/>
      <c r="G32" s="16"/>
      <c r="H32" s="16"/>
      <c r="I32" s="16"/>
      <c r="J32" s="16"/>
      <c r="K32" s="14"/>
      <c r="L32" s="14"/>
      <c r="M32" s="14"/>
      <c r="N32" s="14"/>
      <c r="O32" s="14"/>
      <c r="P32" s="16"/>
      <c r="Q32" s="14"/>
      <c r="R32" s="14"/>
      <c r="S32" s="14"/>
      <c r="T32" s="14"/>
      <c r="U32" s="14"/>
      <c r="V32" s="14"/>
      <c r="W32" s="15"/>
      <c r="X32" s="15"/>
      <c r="Y32" s="15"/>
      <c r="Z32" s="15"/>
      <c r="AA32" s="15"/>
      <c r="AB32" s="15"/>
    </row>
    <row r="33" spans="1:28" ht="18" customHeight="1" x14ac:dyDescent="0.2">
      <c r="A33" s="16"/>
      <c r="B33" s="16"/>
      <c r="C33" s="17"/>
      <c r="D33" s="16"/>
      <c r="E33" s="16"/>
      <c r="F33" s="16"/>
      <c r="G33" s="16"/>
      <c r="H33" s="16"/>
      <c r="I33" s="16"/>
      <c r="J33" s="16"/>
      <c r="K33" s="14"/>
      <c r="L33" s="14"/>
      <c r="M33" s="14"/>
      <c r="N33" s="14"/>
      <c r="O33" s="14"/>
      <c r="P33" s="16"/>
      <c r="Q33" s="14"/>
      <c r="R33" s="14"/>
      <c r="S33" s="14"/>
      <c r="T33" s="14"/>
      <c r="U33" s="14"/>
      <c r="V33" s="14"/>
      <c r="W33" s="15"/>
      <c r="X33" s="15"/>
      <c r="Y33" s="15"/>
      <c r="Z33" s="15"/>
      <c r="AA33" s="15"/>
      <c r="AB33" s="15"/>
    </row>
    <row r="34" spans="1:28" ht="18" customHeight="1" x14ac:dyDescent="0.2">
      <c r="A34" s="16"/>
      <c r="B34" s="16"/>
      <c r="C34" s="17"/>
      <c r="D34" s="16"/>
      <c r="E34" s="16"/>
      <c r="F34" s="16"/>
      <c r="G34" s="16"/>
      <c r="H34" s="16"/>
      <c r="I34" s="16"/>
      <c r="J34" s="16"/>
      <c r="K34" s="14"/>
      <c r="L34" s="14"/>
      <c r="M34" s="14"/>
      <c r="N34" s="14"/>
      <c r="O34" s="14"/>
      <c r="P34" s="16"/>
      <c r="Q34" s="14"/>
      <c r="R34" s="14"/>
      <c r="S34" s="14"/>
      <c r="T34" s="14"/>
      <c r="U34" s="14"/>
      <c r="V34" s="14"/>
      <c r="W34" s="15"/>
      <c r="X34" s="15"/>
      <c r="Y34" s="15"/>
      <c r="Z34" s="15"/>
      <c r="AA34" s="15"/>
      <c r="AB34" s="15"/>
    </row>
    <row r="35" spans="1:28" ht="18" customHeight="1" x14ac:dyDescent="0.2">
      <c r="A35" s="16"/>
      <c r="B35" s="16"/>
      <c r="C35" s="17"/>
      <c r="D35" s="16"/>
      <c r="E35" s="16"/>
      <c r="F35" s="16"/>
      <c r="G35" s="16"/>
      <c r="H35" s="16"/>
      <c r="I35" s="16"/>
      <c r="J35" s="16"/>
      <c r="K35" s="14"/>
      <c r="L35" s="14"/>
      <c r="M35" s="14"/>
      <c r="N35" s="14"/>
      <c r="O35" s="14"/>
      <c r="P35" s="16"/>
      <c r="Q35" s="14"/>
      <c r="R35" s="14"/>
      <c r="S35" s="14"/>
      <c r="T35" s="14"/>
      <c r="U35" s="14"/>
      <c r="V35" s="14"/>
      <c r="W35" s="15"/>
      <c r="X35" s="15"/>
      <c r="Y35" s="15"/>
      <c r="Z35" s="15"/>
      <c r="AA35" s="15"/>
      <c r="AB35" s="15"/>
    </row>
    <row r="36" spans="1:28" ht="18" customHeight="1" x14ac:dyDescent="0.2">
      <c r="A36" s="16"/>
      <c r="B36" s="16"/>
      <c r="C36" s="17"/>
      <c r="D36" s="16"/>
      <c r="E36" s="16"/>
      <c r="F36" s="16"/>
      <c r="G36" s="16"/>
      <c r="H36" s="16"/>
      <c r="I36" s="16"/>
      <c r="J36" s="16"/>
      <c r="K36" s="14"/>
      <c r="L36" s="14"/>
      <c r="M36" s="14"/>
      <c r="N36" s="14"/>
      <c r="O36" s="14"/>
      <c r="P36" s="16"/>
      <c r="Q36" s="14"/>
      <c r="R36" s="14"/>
      <c r="S36" s="14"/>
      <c r="T36" s="14"/>
      <c r="U36" s="14"/>
      <c r="V36" s="14"/>
      <c r="W36" s="15"/>
      <c r="X36" s="15"/>
      <c r="Y36" s="15"/>
      <c r="Z36" s="15"/>
      <c r="AA36" s="15"/>
      <c r="AB36" s="15"/>
    </row>
    <row r="37" spans="1:28" ht="18" customHeight="1" x14ac:dyDescent="0.2">
      <c r="A37" s="16"/>
      <c r="B37" s="16"/>
      <c r="C37" s="17"/>
      <c r="D37" s="16"/>
      <c r="E37" s="16"/>
      <c r="F37" s="16"/>
      <c r="G37" s="16"/>
      <c r="H37" s="16"/>
      <c r="I37" s="16"/>
      <c r="J37" s="16"/>
      <c r="K37" s="14"/>
      <c r="L37" s="14"/>
      <c r="M37" s="14"/>
      <c r="N37" s="14"/>
      <c r="O37" s="14"/>
      <c r="P37" s="16"/>
      <c r="Q37" s="14"/>
      <c r="R37" s="14"/>
      <c r="S37" s="14"/>
      <c r="T37" s="14"/>
      <c r="U37" s="14"/>
      <c r="V37" s="14"/>
      <c r="W37" s="15"/>
      <c r="X37" s="15"/>
      <c r="Y37" s="15"/>
      <c r="Z37" s="15"/>
      <c r="AA37" s="15"/>
      <c r="AB37" s="15"/>
    </row>
    <row r="38" spans="1:28" ht="18" customHeight="1" x14ac:dyDescent="0.2">
      <c r="A38" s="16"/>
      <c r="B38" s="16"/>
      <c r="C38" s="17"/>
      <c r="D38" s="16"/>
      <c r="E38" s="16"/>
      <c r="F38" s="16"/>
      <c r="G38" s="16"/>
      <c r="H38" s="16"/>
      <c r="I38" s="16"/>
      <c r="J38" s="16"/>
      <c r="K38" s="14"/>
      <c r="L38" s="14"/>
      <c r="M38" s="14"/>
      <c r="N38" s="14"/>
      <c r="O38" s="14"/>
      <c r="P38" s="16"/>
      <c r="Q38" s="14"/>
      <c r="R38" s="14"/>
      <c r="S38" s="14"/>
      <c r="T38" s="14"/>
      <c r="U38" s="14"/>
      <c r="V38" s="14"/>
      <c r="W38" s="15"/>
      <c r="X38" s="15"/>
      <c r="Y38" s="15"/>
      <c r="Z38" s="15"/>
      <c r="AA38" s="15"/>
      <c r="AB38" s="15"/>
    </row>
    <row r="39" spans="1:28" ht="18" customHeight="1" x14ac:dyDescent="0.2">
      <c r="A39" s="16"/>
      <c r="B39" s="16"/>
      <c r="C39" s="17"/>
      <c r="D39" s="16"/>
      <c r="E39" s="16"/>
      <c r="F39" s="16"/>
      <c r="G39" s="16"/>
      <c r="H39" s="16"/>
      <c r="I39" s="16"/>
      <c r="J39" s="16"/>
      <c r="K39" s="14"/>
      <c r="L39" s="14"/>
      <c r="M39" s="14"/>
      <c r="N39" s="14"/>
      <c r="O39" s="14"/>
      <c r="P39" s="16"/>
      <c r="Q39" s="14"/>
      <c r="R39" s="14"/>
      <c r="S39" s="14"/>
      <c r="T39" s="14"/>
      <c r="U39" s="14"/>
      <c r="V39" s="14"/>
      <c r="W39" s="15"/>
      <c r="X39" s="15"/>
      <c r="Y39" s="15"/>
      <c r="Z39" s="15"/>
      <c r="AA39" s="15"/>
      <c r="AB39" s="15"/>
    </row>
    <row r="40" spans="1:28" ht="18" customHeight="1" x14ac:dyDescent="0.2">
      <c r="A40" s="16"/>
      <c r="B40" s="16"/>
      <c r="C40" s="17"/>
      <c r="D40" s="16"/>
      <c r="E40" s="16"/>
      <c r="F40" s="16"/>
      <c r="G40" s="16"/>
      <c r="H40" s="16"/>
      <c r="I40" s="16"/>
      <c r="J40" s="16"/>
      <c r="K40" s="14"/>
      <c r="L40" s="14"/>
      <c r="M40" s="14"/>
      <c r="N40" s="14"/>
      <c r="O40" s="14"/>
    </row>
    <row r="41" spans="1:28" ht="18" customHeight="1" x14ac:dyDescent="0.2">
      <c r="A41" s="16"/>
      <c r="B41" s="16"/>
      <c r="C41" s="17"/>
      <c r="D41" s="16"/>
      <c r="E41" s="16"/>
      <c r="F41" s="16"/>
      <c r="G41" s="16"/>
      <c r="H41" s="16"/>
      <c r="I41" s="16"/>
      <c r="J41" s="16"/>
      <c r="K41" s="14"/>
      <c r="L41" s="14"/>
      <c r="M41" s="14"/>
      <c r="N41" s="14"/>
      <c r="O41" s="14"/>
    </row>
    <row r="42" spans="1:28" ht="18" customHeight="1" x14ac:dyDescent="0.2">
      <c r="A42" s="16"/>
      <c r="B42" s="16"/>
      <c r="C42" s="17"/>
      <c r="D42" s="16"/>
      <c r="E42" s="16"/>
      <c r="F42" s="16"/>
      <c r="G42" s="16"/>
      <c r="H42" s="16"/>
      <c r="I42" s="16"/>
      <c r="J42" s="16"/>
      <c r="K42" s="14"/>
      <c r="L42" s="14"/>
      <c r="M42" s="14"/>
      <c r="N42" s="14"/>
      <c r="O42" s="14"/>
    </row>
    <row r="43" spans="1:28" ht="18" customHeight="1" x14ac:dyDescent="0.2">
      <c r="A43" s="16"/>
      <c r="B43" s="16"/>
      <c r="C43" s="17"/>
      <c r="D43" s="16"/>
      <c r="E43" s="16"/>
      <c r="F43" s="16"/>
      <c r="G43" s="16"/>
      <c r="H43" s="16"/>
      <c r="I43" s="16"/>
      <c r="J43" s="16"/>
      <c r="K43" s="14"/>
      <c r="L43" s="14"/>
      <c r="M43" s="14"/>
      <c r="N43" s="14"/>
      <c r="O43" s="14"/>
    </row>
    <row r="44" spans="1:28" ht="18" customHeight="1" x14ac:dyDescent="0.2">
      <c r="A44" s="16"/>
      <c r="B44" s="16"/>
      <c r="C44" s="17"/>
      <c r="D44" s="16"/>
      <c r="E44" s="16"/>
      <c r="F44" s="16"/>
      <c r="G44" s="16"/>
      <c r="H44" s="16"/>
      <c r="I44" s="16"/>
      <c r="J44" s="16"/>
      <c r="K44" s="14"/>
      <c r="L44" s="14"/>
      <c r="M44" s="14"/>
      <c r="N44" s="14"/>
      <c r="O44" s="14"/>
    </row>
    <row r="45" spans="1:28" ht="18" customHeight="1" x14ac:dyDescent="0.2">
      <c r="A45" s="16"/>
      <c r="B45" s="16"/>
      <c r="C45" s="17"/>
      <c r="D45" s="16"/>
      <c r="E45" s="16"/>
      <c r="F45" s="16"/>
      <c r="G45" s="16"/>
      <c r="H45" s="16"/>
      <c r="I45" s="16"/>
      <c r="J45" s="16"/>
      <c r="K45" s="14"/>
      <c r="L45" s="14"/>
      <c r="M45" s="14"/>
      <c r="N45" s="14"/>
      <c r="O45" s="14"/>
    </row>
    <row r="46" spans="1:28" x14ac:dyDescent="0.2">
      <c r="A46" s="16"/>
      <c r="B46" s="16"/>
      <c r="C46" s="17"/>
      <c r="D46" s="16"/>
      <c r="E46" s="16"/>
      <c r="F46" s="16"/>
      <c r="G46" s="16"/>
      <c r="H46" s="16"/>
      <c r="I46" s="16"/>
      <c r="J46" s="16"/>
      <c r="K46" s="14"/>
      <c r="L46" s="14"/>
      <c r="M46" s="14"/>
      <c r="N46" s="14"/>
      <c r="O46" s="14"/>
    </row>
    <row r="47" spans="1:28" s="18" customFormat="1" ht="15.75" x14ac:dyDescent="0.25">
      <c r="A47" s="16"/>
      <c r="B47" s="16"/>
      <c r="C47" s="17"/>
      <c r="D47" s="16"/>
      <c r="E47" s="16"/>
      <c r="F47" s="16"/>
      <c r="G47" s="16"/>
      <c r="H47" s="16"/>
      <c r="I47" s="16"/>
      <c r="J47" s="16"/>
      <c r="K47" s="14"/>
      <c r="L47" s="14"/>
      <c r="M47" s="14"/>
      <c r="N47" s="14"/>
      <c r="O47" s="14"/>
    </row>
    <row r="48" spans="1:28" s="18" customFormat="1" ht="15.75" x14ac:dyDescent="0.25">
      <c r="A48" s="16"/>
      <c r="B48" s="16"/>
      <c r="C48" s="17"/>
      <c r="D48" s="16"/>
      <c r="E48" s="16"/>
      <c r="F48" s="16"/>
      <c r="G48" s="16"/>
      <c r="H48" s="16"/>
      <c r="I48" s="16"/>
      <c r="J48" s="16"/>
      <c r="K48" s="14"/>
      <c r="L48" s="14"/>
      <c r="M48" s="14"/>
      <c r="N48" s="14"/>
      <c r="O48" s="14"/>
    </row>
    <row r="49" spans="1:15" x14ac:dyDescent="0.2">
      <c r="A49" s="16"/>
      <c r="B49" s="16"/>
      <c r="C49" s="17"/>
      <c r="D49" s="16"/>
      <c r="E49" s="16"/>
      <c r="F49" s="16"/>
      <c r="G49" s="16"/>
      <c r="H49" s="16"/>
      <c r="I49" s="16"/>
      <c r="J49" s="16"/>
      <c r="K49" s="14"/>
      <c r="L49" s="14"/>
      <c r="M49" s="14"/>
      <c r="N49" s="14"/>
      <c r="O49" s="14"/>
    </row>
    <row r="50" spans="1:15" x14ac:dyDescent="0.2">
      <c r="A50" s="16"/>
      <c r="B50" s="16"/>
      <c r="C50" s="17"/>
      <c r="D50" s="16"/>
      <c r="E50" s="16"/>
      <c r="F50" s="16"/>
      <c r="G50" s="16"/>
      <c r="H50" s="16"/>
      <c r="I50" s="16"/>
      <c r="J50" s="16"/>
      <c r="K50" s="14"/>
      <c r="L50" s="14"/>
      <c r="M50" s="14"/>
      <c r="N50" s="14"/>
      <c r="O50" s="14"/>
    </row>
    <row r="51" spans="1:15" x14ac:dyDescent="0.2">
      <c r="A51" s="16"/>
      <c r="B51" s="16"/>
      <c r="C51" s="17"/>
      <c r="D51" s="16"/>
      <c r="E51" s="16"/>
      <c r="F51" s="16"/>
      <c r="G51" s="16"/>
      <c r="H51" s="16"/>
      <c r="I51" s="16"/>
      <c r="J51" s="16"/>
      <c r="K51" s="14"/>
      <c r="L51" s="14"/>
      <c r="M51" s="14"/>
      <c r="N51" s="14"/>
      <c r="O51" s="14"/>
    </row>
    <row r="52" spans="1:15" x14ac:dyDescent="0.2">
      <c r="A52" s="16"/>
      <c r="B52" s="16"/>
      <c r="C52" s="17"/>
      <c r="D52" s="16"/>
      <c r="E52" s="16"/>
      <c r="F52" s="16"/>
      <c r="G52" s="16"/>
      <c r="H52" s="16"/>
      <c r="I52" s="16"/>
      <c r="J52" s="16"/>
      <c r="K52" s="14"/>
      <c r="L52" s="14"/>
      <c r="M52" s="14"/>
      <c r="N52" s="14"/>
      <c r="O52" s="14"/>
    </row>
    <row r="53" spans="1:15" x14ac:dyDescent="0.2">
      <c r="A53" s="16"/>
      <c r="B53" s="16"/>
      <c r="C53" s="17"/>
      <c r="D53" s="16"/>
      <c r="E53" s="19"/>
      <c r="F53" s="19"/>
      <c r="G53" s="16"/>
      <c r="H53" s="16"/>
      <c r="I53" s="16"/>
      <c r="J53" s="16"/>
      <c r="K53" s="14"/>
      <c r="L53" s="14"/>
      <c r="M53" s="14"/>
      <c r="N53" s="14"/>
      <c r="O53" s="14"/>
    </row>
    <row r="54" spans="1:15" x14ac:dyDescent="0.2">
      <c r="A54" s="16"/>
      <c r="B54" s="16"/>
      <c r="C54" s="17"/>
      <c r="D54" s="16"/>
      <c r="E54" s="16"/>
      <c r="F54" s="16"/>
      <c r="G54" s="16"/>
      <c r="H54" s="16"/>
      <c r="I54" s="16"/>
      <c r="J54" s="16"/>
      <c r="K54" s="14"/>
      <c r="L54" s="14"/>
      <c r="M54" s="14"/>
      <c r="N54" s="14"/>
      <c r="O54" s="14"/>
    </row>
    <row r="55" spans="1:15" x14ac:dyDescent="0.2">
      <c r="A55" s="16"/>
      <c r="B55" s="16"/>
      <c r="C55" s="17"/>
      <c r="D55" s="16"/>
      <c r="E55" s="16"/>
      <c r="F55" s="16"/>
      <c r="G55" s="16"/>
      <c r="H55" s="16"/>
      <c r="I55" s="16"/>
      <c r="J55" s="16"/>
      <c r="K55" s="14"/>
      <c r="L55" s="14"/>
      <c r="M55" s="14"/>
      <c r="N55" s="14"/>
      <c r="O55" s="14"/>
    </row>
    <row r="56" spans="1:15" x14ac:dyDescent="0.2">
      <c r="A56" s="16"/>
      <c r="B56" s="16"/>
      <c r="C56" s="17"/>
      <c r="D56" s="16"/>
      <c r="E56" s="16"/>
      <c r="F56" s="16"/>
      <c r="G56" s="16"/>
      <c r="H56" s="16"/>
      <c r="I56" s="16"/>
      <c r="J56" s="16"/>
      <c r="K56" s="14"/>
      <c r="L56" s="14"/>
      <c r="M56" s="14"/>
      <c r="N56" s="14"/>
      <c r="O56" s="14"/>
    </row>
    <row r="57" spans="1:15" x14ac:dyDescent="0.2">
      <c r="A57" s="16"/>
      <c r="B57" s="16"/>
      <c r="C57" s="17"/>
      <c r="D57" s="16"/>
      <c r="E57" s="16"/>
      <c r="F57" s="16"/>
      <c r="G57" s="16"/>
      <c r="H57" s="16"/>
      <c r="I57" s="16"/>
      <c r="J57" s="16"/>
      <c r="K57" s="14"/>
      <c r="L57" s="14"/>
      <c r="M57" s="14"/>
      <c r="N57" s="14"/>
      <c r="O57" s="14"/>
    </row>
    <row r="58" spans="1:15" x14ac:dyDescent="0.2">
      <c r="A58" s="16"/>
      <c r="B58" s="16"/>
      <c r="C58" s="17"/>
      <c r="D58" s="16"/>
      <c r="E58" s="16"/>
      <c r="F58" s="16"/>
      <c r="G58" s="16"/>
      <c r="H58" s="16"/>
      <c r="I58" s="16"/>
      <c r="J58" s="16"/>
      <c r="K58" s="14"/>
      <c r="L58" s="14"/>
      <c r="M58" s="14"/>
      <c r="N58" s="14"/>
      <c r="O58" s="14"/>
    </row>
    <row r="59" spans="1:15" x14ac:dyDescent="0.2">
      <c r="A59" s="16"/>
      <c r="B59" s="16"/>
      <c r="C59" s="17"/>
      <c r="D59" s="16"/>
      <c r="E59" s="16"/>
      <c r="F59" s="16"/>
      <c r="G59" s="16"/>
      <c r="H59" s="16"/>
      <c r="I59" s="16"/>
      <c r="J59" s="16"/>
      <c r="K59" s="14"/>
      <c r="L59" s="14"/>
      <c r="M59" s="14"/>
      <c r="N59" s="14"/>
      <c r="O59" s="14"/>
    </row>
    <row r="60" spans="1:15" x14ac:dyDescent="0.2">
      <c r="E60" s="7"/>
      <c r="F60" s="7"/>
    </row>
    <row r="61" spans="1:15" x14ac:dyDescent="0.2">
      <c r="E61" s="7"/>
      <c r="F61" s="7"/>
    </row>
    <row r="62" spans="1:15" x14ac:dyDescent="0.2">
      <c r="E62" s="7"/>
      <c r="F62" s="7"/>
    </row>
    <row r="63" spans="1:15" x14ac:dyDescent="0.2">
      <c r="E63" s="7"/>
      <c r="F63" s="7"/>
    </row>
    <row r="64" spans="1:15" ht="15.75" x14ac:dyDescent="0.25">
      <c r="A64" s="20"/>
      <c r="O64" s="18"/>
    </row>
    <row r="65" spans="1:15" ht="15.75" x14ac:dyDescent="0.25">
      <c r="A65" s="1076"/>
      <c r="O65" s="18"/>
    </row>
    <row r="66" spans="1:15" x14ac:dyDescent="0.2">
      <c r="G66" s="1078"/>
      <c r="N66" s="1078"/>
    </row>
    <row r="67" spans="1:15" x14ac:dyDescent="0.2">
      <c r="H67" s="1078"/>
      <c r="I67" s="1078"/>
      <c r="J67" s="1078"/>
      <c r="K67" s="1078"/>
      <c r="L67" s="1078"/>
      <c r="O67" s="1078"/>
    </row>
    <row r="68" spans="1:15" x14ac:dyDescent="0.2">
      <c r="H68" s="1078"/>
      <c r="I68" s="1078"/>
      <c r="J68" s="1078"/>
      <c r="K68" s="1078"/>
      <c r="L68" s="1078"/>
      <c r="O68" s="1078"/>
    </row>
    <row r="69" spans="1:15" x14ac:dyDescent="0.2">
      <c r="H69" s="1078"/>
      <c r="I69" s="1078"/>
      <c r="J69" s="1078"/>
      <c r="K69" s="1078"/>
      <c r="L69" s="1078"/>
      <c r="O69" s="1078"/>
    </row>
    <row r="70" spans="1:15" ht="15.75" x14ac:dyDescent="0.25">
      <c r="H70" s="1078"/>
      <c r="I70" s="1078"/>
      <c r="J70" s="1078"/>
      <c r="K70" s="1078"/>
      <c r="L70" s="1078"/>
      <c r="M70" s="22"/>
      <c r="N70" s="18"/>
      <c r="O70" s="1076"/>
    </row>
    <row r="72" spans="1:15" x14ac:dyDescent="0.2">
      <c r="B72" s="1078"/>
      <c r="G72" s="23"/>
    </row>
    <row r="73" spans="1:15" x14ac:dyDescent="0.2">
      <c r="B73" s="1078"/>
      <c r="G73" s="23"/>
    </row>
    <row r="74" spans="1:15" x14ac:dyDescent="0.2">
      <c r="B74" s="1078"/>
      <c r="G74" s="23"/>
    </row>
  </sheetData>
  <mergeCells count="28">
    <mergeCell ref="B18:D18"/>
    <mergeCell ref="D20:F20"/>
    <mergeCell ref="I20:L20"/>
    <mergeCell ref="M20:O20"/>
    <mergeCell ref="N9:N10"/>
    <mergeCell ref="O9:O10"/>
    <mergeCell ref="D21:F21"/>
    <mergeCell ref="I21:L21"/>
    <mergeCell ref="B19:D19"/>
    <mergeCell ref="M19:O19"/>
    <mergeCell ref="A5:O5"/>
    <mergeCell ref="A6:N6"/>
    <mergeCell ref="A7:N7"/>
    <mergeCell ref="A8:N8"/>
    <mergeCell ref="A9:A10"/>
    <mergeCell ref="B9:B10"/>
    <mergeCell ref="C9:D10"/>
    <mergeCell ref="E9:E10"/>
    <mergeCell ref="F9:F10"/>
    <mergeCell ref="G9:G10"/>
    <mergeCell ref="H9:L9"/>
    <mergeCell ref="M9:M10"/>
    <mergeCell ref="H4:O4"/>
    <mergeCell ref="K1:N1"/>
    <mergeCell ref="A2:E2"/>
    <mergeCell ref="H2:O2"/>
    <mergeCell ref="A3:E3"/>
    <mergeCell ref="H3:O3"/>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workbookViewId="0">
      <selection activeCell="M32" sqref="M32"/>
    </sheetView>
  </sheetViews>
  <sheetFormatPr defaultColWidth="27.7109375" defaultRowHeight="15.75" x14ac:dyDescent="0.25"/>
  <cols>
    <col min="1" max="1" width="4" style="183" customWidth="1"/>
    <col min="2" max="2" width="12.85546875" style="186" customWidth="1"/>
    <col min="3" max="3" width="15.5703125" style="186" customWidth="1"/>
    <col min="4" max="4" width="6.7109375" style="186" bestFit="1" customWidth="1"/>
    <col min="5" max="5" width="6.28515625" style="183" bestFit="1" customWidth="1"/>
    <col min="6" max="6" width="14.5703125" style="183" customWidth="1"/>
    <col min="7" max="7" width="8.85546875" style="186" customWidth="1"/>
    <col min="8" max="11" width="5.7109375" style="186" bestFit="1" customWidth="1"/>
    <col min="12" max="12" width="4.140625" style="186" customWidth="1"/>
    <col min="13" max="13" width="5" style="186" customWidth="1"/>
    <col min="14" max="14" width="9.5703125" style="186" customWidth="1"/>
    <col min="15" max="15" width="17.42578125" style="183" customWidth="1"/>
    <col min="16" max="16" width="83" style="186" customWidth="1"/>
    <col min="17" max="16384" width="27.7109375" style="186"/>
  </cols>
  <sheetData>
    <row r="1" spans="1:17" x14ac:dyDescent="0.25">
      <c r="K1" s="1430"/>
      <c r="L1" s="1430"/>
      <c r="M1" s="1430"/>
      <c r="N1" s="1430"/>
    </row>
    <row r="2" spans="1:17" s="188" customFormat="1" x14ac:dyDescent="0.25">
      <c r="A2" s="1428" t="s">
        <v>32</v>
      </c>
      <c r="B2" s="1428"/>
      <c r="C2" s="1428"/>
      <c r="D2" s="1428"/>
      <c r="E2" s="1428"/>
      <c r="F2" s="287"/>
      <c r="G2" s="187"/>
      <c r="H2" s="1431" t="s">
        <v>33</v>
      </c>
      <c r="I2" s="1431"/>
      <c r="J2" s="1431"/>
      <c r="K2" s="1431"/>
      <c r="L2" s="1431"/>
      <c r="M2" s="1431"/>
      <c r="N2" s="1431"/>
      <c r="O2" s="1431"/>
      <c r="P2" s="187"/>
    </row>
    <row r="3" spans="1:17" x14ac:dyDescent="0.25">
      <c r="A3" s="1431" t="s">
        <v>34</v>
      </c>
      <c r="B3" s="1431"/>
      <c r="C3" s="1431"/>
      <c r="D3" s="1431"/>
      <c r="E3" s="1431"/>
      <c r="F3" s="287"/>
      <c r="G3" s="187"/>
      <c r="H3" s="1431" t="s">
        <v>35</v>
      </c>
      <c r="I3" s="1431"/>
      <c r="J3" s="1431"/>
      <c r="K3" s="1431"/>
      <c r="L3" s="1431"/>
      <c r="M3" s="1431"/>
      <c r="N3" s="1431"/>
      <c r="O3" s="1431"/>
      <c r="P3" s="187"/>
    </row>
    <row r="4" spans="1:17" x14ac:dyDescent="0.25">
      <c r="A4" s="287"/>
      <c r="B4" s="187"/>
      <c r="C4" s="187"/>
      <c r="D4" s="187"/>
      <c r="E4" s="287"/>
      <c r="F4" s="287"/>
      <c r="G4" s="187"/>
      <c r="H4" s="1429" t="s">
        <v>1672</v>
      </c>
      <c r="I4" s="1429"/>
      <c r="J4" s="1429"/>
      <c r="K4" s="1429"/>
      <c r="L4" s="1429"/>
      <c r="M4" s="1429"/>
      <c r="N4" s="1429"/>
      <c r="O4" s="1429"/>
      <c r="P4" s="187"/>
    </row>
    <row r="5" spans="1:17" x14ac:dyDescent="0.25">
      <c r="A5" s="1431" t="s">
        <v>0</v>
      </c>
      <c r="B5" s="1431"/>
      <c r="C5" s="1431"/>
      <c r="D5" s="1431"/>
      <c r="E5" s="1431"/>
      <c r="F5" s="1431"/>
      <c r="G5" s="1431"/>
      <c r="H5" s="1431"/>
      <c r="I5" s="1431"/>
      <c r="J5" s="1431"/>
      <c r="K5" s="1431"/>
      <c r="L5" s="1431"/>
      <c r="M5" s="1431"/>
      <c r="N5" s="1431"/>
      <c r="O5" s="1431"/>
      <c r="P5" s="287"/>
    </row>
    <row r="6" spans="1:17" x14ac:dyDescent="0.25">
      <c r="A6" s="1435" t="s">
        <v>1566</v>
      </c>
      <c r="B6" s="1435"/>
      <c r="C6" s="1435"/>
      <c r="D6" s="1435"/>
      <c r="E6" s="1435"/>
      <c r="F6" s="1435"/>
      <c r="G6" s="1435"/>
      <c r="H6" s="1435"/>
      <c r="I6" s="1435"/>
      <c r="J6" s="1435"/>
      <c r="K6" s="1435"/>
      <c r="L6" s="1435"/>
      <c r="M6" s="1435"/>
      <c r="N6" s="1435"/>
      <c r="O6" s="289"/>
      <c r="P6" s="287"/>
    </row>
    <row r="7" spans="1:17" x14ac:dyDescent="0.25">
      <c r="A7" s="1435" t="s">
        <v>1671</v>
      </c>
      <c r="B7" s="1435"/>
      <c r="C7" s="1435"/>
      <c r="D7" s="1435"/>
      <c r="E7" s="1435"/>
      <c r="F7" s="1435"/>
      <c r="G7" s="1435"/>
      <c r="H7" s="1435"/>
      <c r="I7" s="1435"/>
      <c r="J7" s="1435"/>
      <c r="K7" s="1435"/>
      <c r="L7" s="1435"/>
      <c r="M7" s="1435"/>
      <c r="N7" s="1435"/>
      <c r="O7" s="289"/>
      <c r="P7" s="287"/>
    </row>
    <row r="8" spans="1:17" x14ac:dyDescent="0.25">
      <c r="A8" s="1436" t="s">
        <v>1409</v>
      </c>
      <c r="B8" s="1436"/>
      <c r="C8" s="1436"/>
      <c r="D8" s="1436"/>
      <c r="E8" s="1436"/>
      <c r="F8" s="1436"/>
      <c r="G8" s="1436"/>
      <c r="H8" s="1436"/>
      <c r="I8" s="1436"/>
      <c r="J8" s="1436"/>
      <c r="K8" s="1436"/>
      <c r="L8" s="1436"/>
      <c r="M8" s="1436"/>
      <c r="N8" s="1436"/>
      <c r="O8" s="289"/>
      <c r="P8" s="287"/>
    </row>
    <row r="9" spans="1:17" s="285" customFormat="1" x14ac:dyDescent="0.25">
      <c r="A9" s="1432" t="s">
        <v>1</v>
      </c>
      <c r="B9" s="1432" t="s">
        <v>2</v>
      </c>
      <c r="C9" s="1437" t="s">
        <v>3</v>
      </c>
      <c r="D9" s="1438"/>
      <c r="E9" s="1432" t="s">
        <v>4</v>
      </c>
      <c r="F9" s="1432" t="s">
        <v>5</v>
      </c>
      <c r="G9" s="1438" t="s">
        <v>38</v>
      </c>
      <c r="H9" s="1441" t="s">
        <v>7</v>
      </c>
      <c r="I9" s="1442"/>
      <c r="J9" s="1442"/>
      <c r="K9" s="1442"/>
      <c r="L9" s="1443"/>
      <c r="M9" s="1432" t="s">
        <v>8</v>
      </c>
      <c r="N9" s="1432" t="s">
        <v>9</v>
      </c>
      <c r="O9" s="1432" t="s">
        <v>1664</v>
      </c>
      <c r="P9" s="1432" t="s">
        <v>10</v>
      </c>
      <c r="Q9" s="287"/>
    </row>
    <row r="10" spans="1:17" s="188" customFormat="1" x14ac:dyDescent="0.25">
      <c r="A10" s="1433"/>
      <c r="B10" s="1433"/>
      <c r="C10" s="1439"/>
      <c r="D10" s="1440"/>
      <c r="E10" s="1433"/>
      <c r="F10" s="1433"/>
      <c r="G10" s="1440"/>
      <c r="H10" s="290" t="s">
        <v>11</v>
      </c>
      <c r="I10" s="290" t="s">
        <v>12</v>
      </c>
      <c r="J10" s="290" t="s">
        <v>13</v>
      </c>
      <c r="K10" s="290" t="s">
        <v>14</v>
      </c>
      <c r="L10" s="290" t="s">
        <v>15</v>
      </c>
      <c r="M10" s="1433"/>
      <c r="N10" s="1433"/>
      <c r="O10" s="1433"/>
      <c r="P10" s="1433"/>
      <c r="Q10" s="187"/>
    </row>
    <row r="11" spans="1:17" s="188" customFormat="1" ht="31.5" x14ac:dyDescent="0.25">
      <c r="A11" s="77">
        <v>1</v>
      </c>
      <c r="B11" s="390">
        <v>111319089</v>
      </c>
      <c r="C11" s="190" t="s">
        <v>1412</v>
      </c>
      <c r="D11" s="391" t="s">
        <v>215</v>
      </c>
      <c r="E11" s="392" t="s">
        <v>22</v>
      </c>
      <c r="F11" s="193" t="s">
        <v>1411</v>
      </c>
      <c r="G11" s="393" t="s">
        <v>18</v>
      </c>
      <c r="H11" s="394">
        <v>16</v>
      </c>
      <c r="I11" s="394">
        <v>16</v>
      </c>
      <c r="J11" s="394">
        <v>20</v>
      </c>
      <c r="K11" s="394">
        <v>18</v>
      </c>
      <c r="L11" s="394">
        <v>4</v>
      </c>
      <c r="M11" s="394">
        <f t="shared" ref="M11:M32" si="0">SUM(H11:L11)</f>
        <v>74</v>
      </c>
      <c r="N11" s="77" t="str">
        <f t="shared" ref="N11:N32" si="1">IF(M11&gt;=90,"xuất sắc",IF(M11&gt;=80,"tốt",IF(M11&gt;=65,"khá",IF(M11&gt;=50,"trung bình",IF(M11&gt;=35,"yếu","kém")))))</f>
        <v>khá</v>
      </c>
      <c r="O11" s="77"/>
      <c r="P11" s="399" t="s">
        <v>1665</v>
      </c>
      <c r="Q11" s="187"/>
    </row>
    <row r="12" spans="1:17" s="188" customFormat="1" x14ac:dyDescent="0.25">
      <c r="A12" s="77">
        <v>2</v>
      </c>
      <c r="B12" s="192">
        <v>111319087</v>
      </c>
      <c r="C12" s="187" t="s">
        <v>1413</v>
      </c>
      <c r="D12" s="391" t="s">
        <v>261</v>
      </c>
      <c r="E12" s="392" t="s">
        <v>17</v>
      </c>
      <c r="F12" s="193" t="s">
        <v>1411</v>
      </c>
      <c r="G12" s="393" t="s">
        <v>18</v>
      </c>
      <c r="H12" s="394">
        <v>16</v>
      </c>
      <c r="I12" s="394">
        <v>16</v>
      </c>
      <c r="J12" s="394">
        <v>12</v>
      </c>
      <c r="K12" s="394">
        <v>19</v>
      </c>
      <c r="L12" s="394">
        <v>3</v>
      </c>
      <c r="M12" s="394">
        <f t="shared" si="0"/>
        <v>66</v>
      </c>
      <c r="N12" s="77" t="str">
        <f t="shared" si="1"/>
        <v>khá</v>
      </c>
      <c r="O12" s="77"/>
      <c r="P12" s="400" t="s">
        <v>1652</v>
      </c>
      <c r="Q12" s="187"/>
    </row>
    <row r="13" spans="1:17" s="1026" customFormat="1" ht="31.5" x14ac:dyDescent="0.25">
      <c r="A13" s="1038">
        <v>3</v>
      </c>
      <c r="B13" s="1020">
        <v>111319086</v>
      </c>
      <c r="C13" s="1021" t="s">
        <v>1414</v>
      </c>
      <c r="D13" s="1034" t="s">
        <v>42</v>
      </c>
      <c r="E13" s="1032" t="s">
        <v>22</v>
      </c>
      <c r="F13" s="1029" t="s">
        <v>1411</v>
      </c>
      <c r="G13" s="1028" t="s">
        <v>18</v>
      </c>
      <c r="H13" s="1017">
        <v>20</v>
      </c>
      <c r="I13" s="1017">
        <v>22</v>
      </c>
      <c r="J13" s="1017">
        <v>12</v>
      </c>
      <c r="K13" s="1017">
        <v>19</v>
      </c>
      <c r="L13" s="1017">
        <v>10</v>
      </c>
      <c r="M13" s="1017">
        <f t="shared" si="0"/>
        <v>83</v>
      </c>
      <c r="N13" s="1038" t="str">
        <f t="shared" si="1"/>
        <v>tốt</v>
      </c>
      <c r="O13" s="1038"/>
      <c r="P13" s="1031" t="s">
        <v>1653</v>
      </c>
      <c r="Q13" s="1019"/>
    </row>
    <row r="14" spans="1:17" s="188" customFormat="1" ht="71.25" customHeight="1" x14ac:dyDescent="0.25">
      <c r="A14" s="77">
        <v>4</v>
      </c>
      <c r="B14" s="395">
        <v>111319082</v>
      </c>
      <c r="C14" s="194" t="s">
        <v>1415</v>
      </c>
      <c r="D14" s="396" t="s">
        <v>42</v>
      </c>
      <c r="E14" s="392" t="s">
        <v>22</v>
      </c>
      <c r="F14" s="193" t="s">
        <v>1411</v>
      </c>
      <c r="G14" s="393" t="s">
        <v>18</v>
      </c>
      <c r="H14" s="394">
        <v>16</v>
      </c>
      <c r="I14" s="394">
        <v>22</v>
      </c>
      <c r="J14" s="394">
        <v>15</v>
      </c>
      <c r="K14" s="394">
        <v>19</v>
      </c>
      <c r="L14" s="394">
        <v>7</v>
      </c>
      <c r="M14" s="394">
        <f t="shared" si="0"/>
        <v>79</v>
      </c>
      <c r="N14" s="77" t="str">
        <f t="shared" si="1"/>
        <v>khá</v>
      </c>
      <c r="O14" s="77"/>
      <c r="P14" s="399" t="s">
        <v>1666</v>
      </c>
      <c r="Q14" s="187"/>
    </row>
    <row r="15" spans="1:17" s="1026" customFormat="1" ht="63" x14ac:dyDescent="0.25">
      <c r="A15" s="1038">
        <v>5</v>
      </c>
      <c r="B15" s="1030">
        <v>111319090</v>
      </c>
      <c r="C15" s="1036" t="s">
        <v>1416</v>
      </c>
      <c r="D15" s="1037" t="s">
        <v>42</v>
      </c>
      <c r="E15" s="1032" t="s">
        <v>22</v>
      </c>
      <c r="F15" s="1029" t="s">
        <v>1410</v>
      </c>
      <c r="G15" s="1028" t="s">
        <v>18</v>
      </c>
      <c r="H15" s="1017">
        <v>20</v>
      </c>
      <c r="I15" s="1017">
        <v>25</v>
      </c>
      <c r="J15" s="1017">
        <v>20</v>
      </c>
      <c r="K15" s="1017">
        <v>25</v>
      </c>
      <c r="L15" s="1017">
        <v>10</v>
      </c>
      <c r="M15" s="1017">
        <f t="shared" si="0"/>
        <v>100</v>
      </c>
      <c r="N15" s="1038" t="str">
        <f t="shared" si="1"/>
        <v>xuất sắc</v>
      </c>
      <c r="O15" s="1038"/>
      <c r="P15" s="1027" t="s">
        <v>1667</v>
      </c>
      <c r="Q15" s="1019"/>
    </row>
    <row r="16" spans="1:17" s="188" customFormat="1" x14ac:dyDescent="0.25">
      <c r="A16" s="77">
        <v>6</v>
      </c>
      <c r="B16" s="395">
        <v>111319073</v>
      </c>
      <c r="C16" s="194" t="s">
        <v>1417</v>
      </c>
      <c r="D16" s="396" t="s">
        <v>1418</v>
      </c>
      <c r="E16" s="392" t="s">
        <v>22</v>
      </c>
      <c r="F16" s="193" t="s">
        <v>1411</v>
      </c>
      <c r="G16" s="393" t="s">
        <v>18</v>
      </c>
      <c r="H16" s="394">
        <v>16</v>
      </c>
      <c r="I16" s="394">
        <v>22</v>
      </c>
      <c r="J16" s="394">
        <v>12</v>
      </c>
      <c r="K16" s="394">
        <v>19</v>
      </c>
      <c r="L16" s="394">
        <v>4</v>
      </c>
      <c r="M16" s="394">
        <f t="shared" si="0"/>
        <v>73</v>
      </c>
      <c r="N16" s="77" t="str">
        <f t="shared" si="1"/>
        <v>khá</v>
      </c>
      <c r="O16" s="77"/>
      <c r="P16" s="400" t="s">
        <v>1654</v>
      </c>
      <c r="Q16" s="187"/>
    </row>
    <row r="17" spans="1:17" s="188" customFormat="1" ht="31.5" x14ac:dyDescent="0.25">
      <c r="A17" s="77">
        <v>7</v>
      </c>
      <c r="B17" s="395">
        <v>111319085</v>
      </c>
      <c r="C17" s="194" t="s">
        <v>412</v>
      </c>
      <c r="D17" s="396" t="s">
        <v>587</v>
      </c>
      <c r="E17" s="392" t="s">
        <v>22</v>
      </c>
      <c r="F17" s="193" t="s">
        <v>1419</v>
      </c>
      <c r="G17" s="393" t="s">
        <v>18</v>
      </c>
      <c r="H17" s="394">
        <v>16</v>
      </c>
      <c r="I17" s="394">
        <v>22</v>
      </c>
      <c r="J17" s="394">
        <v>12</v>
      </c>
      <c r="K17" s="394">
        <v>19</v>
      </c>
      <c r="L17" s="394">
        <v>6</v>
      </c>
      <c r="M17" s="394">
        <f t="shared" si="0"/>
        <v>75</v>
      </c>
      <c r="N17" s="77" t="str">
        <f t="shared" si="1"/>
        <v>khá</v>
      </c>
      <c r="O17" s="77"/>
      <c r="P17" s="399" t="s">
        <v>1668</v>
      </c>
      <c r="Q17" s="187"/>
    </row>
    <row r="18" spans="1:17" s="188" customFormat="1" x14ac:dyDescent="0.25">
      <c r="A18" s="77">
        <v>8</v>
      </c>
      <c r="B18" s="395">
        <v>111319098</v>
      </c>
      <c r="C18" s="194" t="s">
        <v>623</v>
      </c>
      <c r="D18" s="396" t="s">
        <v>101</v>
      </c>
      <c r="E18" s="392" t="s">
        <v>22</v>
      </c>
      <c r="F18" s="193" t="s">
        <v>1410</v>
      </c>
      <c r="G18" s="393" t="s">
        <v>18</v>
      </c>
      <c r="H18" s="394">
        <v>16</v>
      </c>
      <c r="I18" s="394">
        <v>16</v>
      </c>
      <c r="J18" s="394">
        <v>12</v>
      </c>
      <c r="K18" s="394">
        <v>19</v>
      </c>
      <c r="L18" s="394">
        <v>3</v>
      </c>
      <c r="M18" s="394">
        <f t="shared" si="0"/>
        <v>66</v>
      </c>
      <c r="N18" s="77" t="str">
        <f t="shared" si="1"/>
        <v>khá</v>
      </c>
      <c r="O18" s="77"/>
      <c r="P18" s="400" t="s">
        <v>1652</v>
      </c>
      <c r="Q18" s="187"/>
    </row>
    <row r="19" spans="1:17" s="188" customFormat="1" x14ac:dyDescent="0.25">
      <c r="A19" s="77">
        <v>9</v>
      </c>
      <c r="B19" s="395">
        <v>111319130</v>
      </c>
      <c r="C19" s="194" t="s">
        <v>1420</v>
      </c>
      <c r="D19" s="396" t="s">
        <v>101</v>
      </c>
      <c r="E19" s="392" t="s">
        <v>22</v>
      </c>
      <c r="F19" s="193" t="s">
        <v>1411</v>
      </c>
      <c r="G19" s="393" t="s">
        <v>18</v>
      </c>
      <c r="H19" s="394">
        <v>16</v>
      </c>
      <c r="I19" s="394">
        <v>16</v>
      </c>
      <c r="J19" s="394">
        <v>12</v>
      </c>
      <c r="K19" s="394">
        <v>18</v>
      </c>
      <c r="L19" s="394">
        <v>4</v>
      </c>
      <c r="M19" s="394">
        <f t="shared" si="0"/>
        <v>66</v>
      </c>
      <c r="N19" s="77" t="str">
        <f t="shared" si="1"/>
        <v>khá</v>
      </c>
      <c r="O19" s="77"/>
      <c r="P19" s="400" t="s">
        <v>1655</v>
      </c>
      <c r="Q19" s="187"/>
    </row>
    <row r="20" spans="1:17" s="188" customFormat="1" x14ac:dyDescent="0.25">
      <c r="A20" s="77">
        <v>10</v>
      </c>
      <c r="B20" s="395">
        <v>111319133</v>
      </c>
      <c r="C20" s="194" t="s">
        <v>666</v>
      </c>
      <c r="D20" s="396" t="s">
        <v>109</v>
      </c>
      <c r="E20" s="392" t="s">
        <v>22</v>
      </c>
      <c r="F20" s="193" t="s">
        <v>1411</v>
      </c>
      <c r="G20" s="393" t="s">
        <v>18</v>
      </c>
      <c r="H20" s="397">
        <v>16</v>
      </c>
      <c r="I20" s="394">
        <v>16</v>
      </c>
      <c r="J20" s="394">
        <v>12</v>
      </c>
      <c r="K20" s="394">
        <v>19</v>
      </c>
      <c r="L20" s="394">
        <v>3</v>
      </c>
      <c r="M20" s="394">
        <f t="shared" si="0"/>
        <v>66</v>
      </c>
      <c r="N20" s="77" t="str">
        <f t="shared" si="1"/>
        <v>khá</v>
      </c>
      <c r="O20" s="77"/>
      <c r="P20" s="400" t="s">
        <v>1652</v>
      </c>
      <c r="Q20" s="187"/>
    </row>
    <row r="21" spans="1:17" s="188" customFormat="1" x14ac:dyDescent="0.25">
      <c r="A21" s="77">
        <v>11</v>
      </c>
      <c r="B21" s="395">
        <v>111319102</v>
      </c>
      <c r="C21" s="194" t="s">
        <v>1421</v>
      </c>
      <c r="D21" s="396" t="s">
        <v>1422</v>
      </c>
      <c r="E21" s="392" t="s">
        <v>22</v>
      </c>
      <c r="F21" s="193" t="s">
        <v>1423</v>
      </c>
      <c r="G21" s="393" t="s">
        <v>18</v>
      </c>
      <c r="H21" s="394">
        <v>12</v>
      </c>
      <c r="I21" s="394">
        <v>16</v>
      </c>
      <c r="J21" s="394">
        <v>12</v>
      </c>
      <c r="K21" s="394">
        <v>19</v>
      </c>
      <c r="L21" s="394">
        <v>3</v>
      </c>
      <c r="M21" s="394">
        <f t="shared" si="0"/>
        <v>62</v>
      </c>
      <c r="N21" s="77" t="str">
        <f t="shared" si="1"/>
        <v>trung bình</v>
      </c>
      <c r="O21" s="77"/>
      <c r="P21" s="400" t="s">
        <v>1656</v>
      </c>
      <c r="Q21" s="187"/>
    </row>
    <row r="22" spans="1:17" s="188" customFormat="1" x14ac:dyDescent="0.25">
      <c r="A22" s="77">
        <v>12</v>
      </c>
      <c r="B22" s="395">
        <v>111319132</v>
      </c>
      <c r="C22" s="194" t="s">
        <v>1425</v>
      </c>
      <c r="D22" s="396" t="s">
        <v>268</v>
      </c>
      <c r="E22" s="392" t="s">
        <v>22</v>
      </c>
      <c r="F22" s="193" t="s">
        <v>1411</v>
      </c>
      <c r="G22" s="393" t="s">
        <v>18</v>
      </c>
      <c r="H22" s="394">
        <v>12</v>
      </c>
      <c r="I22" s="394">
        <v>16</v>
      </c>
      <c r="J22" s="394">
        <v>12</v>
      </c>
      <c r="K22" s="394">
        <v>18</v>
      </c>
      <c r="L22" s="394">
        <v>4</v>
      </c>
      <c r="M22" s="394">
        <f t="shared" si="0"/>
        <v>62</v>
      </c>
      <c r="N22" s="77" t="str">
        <f t="shared" si="1"/>
        <v>trung bình</v>
      </c>
      <c r="O22" s="77"/>
      <c r="P22" s="400" t="s">
        <v>1657</v>
      </c>
      <c r="Q22" s="187"/>
    </row>
    <row r="23" spans="1:17" s="1026" customFormat="1" ht="90" customHeight="1" x14ac:dyDescent="0.25">
      <c r="A23" s="1038">
        <v>13</v>
      </c>
      <c r="B23" s="1030">
        <v>111319118</v>
      </c>
      <c r="C23" s="1036" t="s">
        <v>1426</v>
      </c>
      <c r="D23" s="1037" t="s">
        <v>251</v>
      </c>
      <c r="E23" s="1032" t="s">
        <v>17</v>
      </c>
      <c r="F23" s="1029" t="s">
        <v>1410</v>
      </c>
      <c r="G23" s="1028" t="s">
        <v>18</v>
      </c>
      <c r="H23" s="1017">
        <v>16</v>
      </c>
      <c r="I23" s="1017">
        <v>25</v>
      </c>
      <c r="J23" s="1017">
        <v>12</v>
      </c>
      <c r="K23" s="1017">
        <v>24</v>
      </c>
      <c r="L23" s="1017">
        <v>10</v>
      </c>
      <c r="M23" s="1017">
        <f t="shared" si="0"/>
        <v>87</v>
      </c>
      <c r="N23" s="1038" t="str">
        <f t="shared" si="1"/>
        <v>tốt</v>
      </c>
      <c r="O23" s="1038"/>
      <c r="P23" s="1027" t="s">
        <v>1658</v>
      </c>
      <c r="Q23" s="1019"/>
    </row>
    <row r="24" spans="1:17" s="1026" customFormat="1" ht="97.5" customHeight="1" x14ac:dyDescent="0.25">
      <c r="A24" s="1038">
        <v>14</v>
      </c>
      <c r="B24" s="1030">
        <v>111319047</v>
      </c>
      <c r="C24" s="1036" t="s">
        <v>1427</v>
      </c>
      <c r="D24" s="1037" t="s">
        <v>232</v>
      </c>
      <c r="E24" s="1032" t="s">
        <v>22</v>
      </c>
      <c r="F24" s="1029" t="s">
        <v>1411</v>
      </c>
      <c r="G24" s="1028" t="s">
        <v>18</v>
      </c>
      <c r="H24" s="1017">
        <v>20</v>
      </c>
      <c r="I24" s="1017">
        <v>25</v>
      </c>
      <c r="J24" s="1017">
        <v>20</v>
      </c>
      <c r="K24" s="1017">
        <v>25</v>
      </c>
      <c r="L24" s="1017">
        <v>10</v>
      </c>
      <c r="M24" s="1017">
        <f t="shared" si="0"/>
        <v>100</v>
      </c>
      <c r="N24" s="1038" t="str">
        <f t="shared" si="1"/>
        <v>xuất sắc</v>
      </c>
      <c r="O24" s="1038"/>
      <c r="P24" s="1027" t="s">
        <v>1669</v>
      </c>
      <c r="Q24" s="1019"/>
    </row>
    <row r="25" spans="1:17" s="1026" customFormat="1" ht="31.5" x14ac:dyDescent="0.25">
      <c r="A25" s="1038">
        <v>15</v>
      </c>
      <c r="B25" s="1030">
        <v>111319120</v>
      </c>
      <c r="C25" s="1036" t="s">
        <v>1428</v>
      </c>
      <c r="D25" s="1037" t="s">
        <v>1429</v>
      </c>
      <c r="E25" s="1032" t="s">
        <v>22</v>
      </c>
      <c r="F25" s="1029" t="s">
        <v>1430</v>
      </c>
      <c r="G25" s="1028" t="s">
        <v>18</v>
      </c>
      <c r="H25" s="1017">
        <v>16</v>
      </c>
      <c r="I25" s="1017">
        <v>22</v>
      </c>
      <c r="J25" s="1017">
        <v>17</v>
      </c>
      <c r="K25" s="1017">
        <v>21</v>
      </c>
      <c r="L25" s="1017">
        <v>4</v>
      </c>
      <c r="M25" s="1017">
        <f t="shared" si="0"/>
        <v>80</v>
      </c>
      <c r="N25" s="1038" t="str">
        <f t="shared" si="1"/>
        <v>tốt</v>
      </c>
      <c r="O25" s="1038"/>
      <c r="P25" s="1027" t="s">
        <v>1670</v>
      </c>
      <c r="Q25" s="1019"/>
    </row>
    <row r="26" spans="1:17" s="188" customFormat="1" x14ac:dyDescent="0.25">
      <c r="A26" s="77">
        <v>16</v>
      </c>
      <c r="B26" s="192">
        <v>111319131</v>
      </c>
      <c r="C26" s="194" t="s">
        <v>1431</v>
      </c>
      <c r="D26" s="391" t="s">
        <v>63</v>
      </c>
      <c r="E26" s="392" t="s">
        <v>17</v>
      </c>
      <c r="F26" s="193" t="s">
        <v>1411</v>
      </c>
      <c r="G26" s="393" t="s">
        <v>18</v>
      </c>
      <c r="H26" s="394">
        <v>12</v>
      </c>
      <c r="I26" s="394">
        <v>16</v>
      </c>
      <c r="J26" s="394">
        <v>12</v>
      </c>
      <c r="K26" s="394">
        <v>19</v>
      </c>
      <c r="L26" s="394">
        <v>3</v>
      </c>
      <c r="M26" s="394">
        <f t="shared" si="0"/>
        <v>62</v>
      </c>
      <c r="N26" s="77" t="str">
        <f t="shared" si="1"/>
        <v>trung bình</v>
      </c>
      <c r="O26" s="77"/>
      <c r="P26" s="399" t="s">
        <v>1659</v>
      </c>
      <c r="Q26" s="187"/>
    </row>
    <row r="27" spans="1:17" s="188" customFormat="1" x14ac:dyDescent="0.25">
      <c r="A27" s="77">
        <v>17</v>
      </c>
      <c r="B27" s="395">
        <v>111319065</v>
      </c>
      <c r="C27" s="194" t="s">
        <v>1432</v>
      </c>
      <c r="D27" s="396" t="s">
        <v>257</v>
      </c>
      <c r="E27" s="392" t="s">
        <v>17</v>
      </c>
      <c r="F27" s="193" t="s">
        <v>1423</v>
      </c>
      <c r="G27" s="393" t="s">
        <v>18</v>
      </c>
      <c r="H27" s="394">
        <v>16</v>
      </c>
      <c r="I27" s="394">
        <v>16</v>
      </c>
      <c r="J27" s="394">
        <v>12</v>
      </c>
      <c r="K27" s="394">
        <v>18</v>
      </c>
      <c r="L27" s="394">
        <v>4</v>
      </c>
      <c r="M27" s="394">
        <f t="shared" si="0"/>
        <v>66</v>
      </c>
      <c r="N27" s="77" t="str">
        <f t="shared" si="1"/>
        <v>khá</v>
      </c>
      <c r="O27" s="77"/>
      <c r="P27" s="400" t="s">
        <v>1654</v>
      </c>
      <c r="Q27" s="187"/>
    </row>
    <row r="28" spans="1:17" s="187" customFormat="1" x14ac:dyDescent="0.25">
      <c r="A28" s="77">
        <v>18</v>
      </c>
      <c r="B28" s="395">
        <v>111319088</v>
      </c>
      <c r="C28" s="194" t="s">
        <v>1433</v>
      </c>
      <c r="D28" s="396" t="s">
        <v>547</v>
      </c>
      <c r="E28" s="392" t="s">
        <v>17</v>
      </c>
      <c r="F28" s="193" t="s">
        <v>1411</v>
      </c>
      <c r="G28" s="393" t="s">
        <v>18</v>
      </c>
      <c r="H28" s="191">
        <v>16</v>
      </c>
      <c r="I28" s="191">
        <v>16</v>
      </c>
      <c r="J28" s="394">
        <v>12</v>
      </c>
      <c r="K28" s="191">
        <v>19</v>
      </c>
      <c r="L28" s="191">
        <v>10</v>
      </c>
      <c r="M28" s="394">
        <f t="shared" si="0"/>
        <v>73</v>
      </c>
      <c r="N28" s="77" t="str">
        <f t="shared" si="1"/>
        <v>khá</v>
      </c>
      <c r="O28" s="77"/>
      <c r="P28" s="401" t="s">
        <v>1660</v>
      </c>
    </row>
    <row r="29" spans="1:17" s="188" customFormat="1" ht="31.5" x14ac:dyDescent="0.25">
      <c r="A29" s="77">
        <v>19</v>
      </c>
      <c r="B29" s="395">
        <v>111319067</v>
      </c>
      <c r="C29" s="194" t="s">
        <v>1434</v>
      </c>
      <c r="D29" s="396" t="s">
        <v>206</v>
      </c>
      <c r="E29" s="392" t="s">
        <v>17</v>
      </c>
      <c r="F29" s="193" t="s">
        <v>1411</v>
      </c>
      <c r="G29" s="393" t="s">
        <v>18</v>
      </c>
      <c r="H29" s="191">
        <v>16</v>
      </c>
      <c r="I29" s="191">
        <v>16</v>
      </c>
      <c r="J29" s="394">
        <v>12</v>
      </c>
      <c r="K29" s="191">
        <v>19</v>
      </c>
      <c r="L29" s="191">
        <v>4</v>
      </c>
      <c r="M29" s="394">
        <f t="shared" si="0"/>
        <v>67</v>
      </c>
      <c r="N29" s="77" t="str">
        <f t="shared" si="1"/>
        <v>khá</v>
      </c>
      <c r="O29" s="77"/>
      <c r="P29" s="401" t="s">
        <v>1660</v>
      </c>
      <c r="Q29" s="187"/>
    </row>
    <row r="30" spans="1:17" s="188" customFormat="1" x14ac:dyDescent="0.25">
      <c r="A30" s="77">
        <v>20</v>
      </c>
      <c r="B30" s="192">
        <v>111319136</v>
      </c>
      <c r="C30" s="398" t="s">
        <v>1435</v>
      </c>
      <c r="D30" s="396" t="s">
        <v>206</v>
      </c>
      <c r="E30" s="392" t="s">
        <v>17</v>
      </c>
      <c r="F30" s="193" t="s">
        <v>1411</v>
      </c>
      <c r="G30" s="393" t="s">
        <v>18</v>
      </c>
      <c r="H30" s="191">
        <v>16</v>
      </c>
      <c r="I30" s="191">
        <v>22</v>
      </c>
      <c r="J30" s="394">
        <v>12</v>
      </c>
      <c r="K30" s="191">
        <v>19</v>
      </c>
      <c r="L30" s="191">
        <v>3</v>
      </c>
      <c r="M30" s="394">
        <f t="shared" si="0"/>
        <v>72</v>
      </c>
      <c r="N30" s="77" t="str">
        <f t="shared" si="1"/>
        <v>khá</v>
      </c>
      <c r="O30" s="77"/>
      <c r="P30" s="401" t="s">
        <v>1661</v>
      </c>
      <c r="Q30" s="187"/>
    </row>
    <row r="31" spans="1:17" s="1026" customFormat="1" x14ac:dyDescent="0.25">
      <c r="A31" s="1038">
        <v>21</v>
      </c>
      <c r="B31" s="1030">
        <v>111319135</v>
      </c>
      <c r="C31" s="1036" t="s">
        <v>1436</v>
      </c>
      <c r="D31" s="1037" t="s">
        <v>1437</v>
      </c>
      <c r="E31" s="1032" t="s">
        <v>22</v>
      </c>
      <c r="F31" s="1029" t="s">
        <v>1411</v>
      </c>
      <c r="G31" s="1028" t="s">
        <v>18</v>
      </c>
      <c r="H31" s="1033">
        <v>18</v>
      </c>
      <c r="I31" s="1033">
        <v>22</v>
      </c>
      <c r="J31" s="1017">
        <v>12</v>
      </c>
      <c r="K31" s="1017">
        <v>23</v>
      </c>
      <c r="L31" s="1017">
        <v>8</v>
      </c>
      <c r="M31" s="1017">
        <f t="shared" si="0"/>
        <v>83</v>
      </c>
      <c r="N31" s="1038" t="str">
        <f t="shared" si="1"/>
        <v>tốt</v>
      </c>
      <c r="O31" s="1038"/>
      <c r="P31" s="1035" t="s">
        <v>1662</v>
      </c>
      <c r="Q31" s="1019"/>
    </row>
    <row r="32" spans="1:17" s="188" customFormat="1" ht="31.5" x14ac:dyDescent="0.25">
      <c r="A32" s="77">
        <v>22</v>
      </c>
      <c r="B32" s="395">
        <v>111318131</v>
      </c>
      <c r="C32" s="194" t="s">
        <v>1159</v>
      </c>
      <c r="D32" s="396" t="s">
        <v>279</v>
      </c>
      <c r="E32" s="392" t="s">
        <v>22</v>
      </c>
      <c r="F32" s="193" t="s">
        <v>1411</v>
      </c>
      <c r="G32" s="393" t="s">
        <v>18</v>
      </c>
      <c r="H32" s="191">
        <v>16</v>
      </c>
      <c r="I32" s="191">
        <v>16</v>
      </c>
      <c r="J32" s="394">
        <v>12</v>
      </c>
      <c r="K32" s="191">
        <v>19</v>
      </c>
      <c r="L32" s="191">
        <v>3</v>
      </c>
      <c r="M32" s="394">
        <f t="shared" si="0"/>
        <v>66</v>
      </c>
      <c r="N32" s="77" t="str">
        <f t="shared" si="1"/>
        <v>khá</v>
      </c>
      <c r="O32" s="77"/>
      <c r="P32" s="189" t="s">
        <v>1652</v>
      </c>
      <c r="Q32" s="187"/>
    </row>
    <row r="33" spans="1:28" s="188" customFormat="1" x14ac:dyDescent="0.25">
      <c r="A33" s="196"/>
      <c r="B33" s="1434" t="s">
        <v>1663</v>
      </c>
      <c r="C33" s="1434"/>
      <c r="D33" s="1434"/>
      <c r="E33" s="196"/>
      <c r="F33" s="196"/>
      <c r="G33" s="196"/>
      <c r="H33" s="197"/>
      <c r="I33" s="197"/>
      <c r="J33" s="197"/>
      <c r="K33" s="197"/>
      <c r="L33" s="197"/>
      <c r="M33" s="197"/>
      <c r="N33" s="197"/>
      <c r="O33" s="197"/>
      <c r="P33" s="196"/>
      <c r="Q33" s="187"/>
    </row>
    <row r="34" spans="1:28" s="195" customFormat="1" x14ac:dyDescent="0.25">
      <c r="A34" s="196"/>
      <c r="B34" s="1434"/>
      <c r="C34" s="1434"/>
      <c r="D34" s="1434"/>
      <c r="E34" s="196"/>
      <c r="F34" s="196"/>
      <c r="G34" s="196"/>
      <c r="H34" s="196"/>
      <c r="I34" s="196"/>
      <c r="J34" s="196"/>
      <c r="K34" s="197"/>
      <c r="L34" s="197"/>
      <c r="M34" s="1428" t="s">
        <v>233</v>
      </c>
      <c r="N34" s="1428"/>
      <c r="O34" s="1428"/>
      <c r="P34" s="1428"/>
      <c r="Q34" s="187"/>
    </row>
    <row r="35" spans="1:28" s="195" customFormat="1" x14ac:dyDescent="0.25">
      <c r="A35" s="187"/>
      <c r="B35" s="187"/>
      <c r="C35" s="187"/>
      <c r="D35" s="1428"/>
      <c r="E35" s="1428"/>
      <c r="F35" s="1428"/>
      <c r="G35" s="187"/>
      <c r="H35" s="187"/>
      <c r="I35" s="1428"/>
      <c r="J35" s="1428"/>
      <c r="K35" s="1428"/>
      <c r="L35" s="1428"/>
      <c r="M35" s="1429" t="s">
        <v>68</v>
      </c>
      <c r="N35" s="1429"/>
      <c r="O35" s="1429"/>
      <c r="P35" s="1429"/>
      <c r="Q35" s="187"/>
    </row>
    <row r="36" spans="1:28" x14ac:dyDescent="0.25">
      <c r="A36" s="187"/>
      <c r="B36" s="187"/>
      <c r="C36" s="187"/>
      <c r="D36" s="1429"/>
      <c r="E36" s="1429"/>
      <c r="F36" s="1429"/>
      <c r="G36" s="187"/>
      <c r="H36" s="187"/>
      <c r="I36" s="1429"/>
      <c r="J36" s="1429"/>
      <c r="K36" s="1429"/>
      <c r="L36" s="1429"/>
      <c r="M36" s="200"/>
      <c r="N36" s="288"/>
      <c r="O36" s="287"/>
      <c r="P36" s="125"/>
      <c r="Q36" s="198"/>
      <c r="R36" s="198"/>
      <c r="S36" s="198"/>
      <c r="T36" s="198"/>
      <c r="U36" s="198"/>
      <c r="V36" s="198"/>
      <c r="W36" s="199"/>
      <c r="X36" s="199"/>
      <c r="Y36" s="199"/>
      <c r="Z36" s="199"/>
      <c r="AA36" s="199"/>
      <c r="AB36" s="199"/>
    </row>
    <row r="37" spans="1:28" x14ac:dyDescent="0.25">
      <c r="A37" s="187"/>
      <c r="B37" s="187"/>
      <c r="C37" s="187"/>
      <c r="D37" s="286"/>
      <c r="E37" s="286"/>
      <c r="F37" s="286"/>
      <c r="G37" s="187"/>
      <c r="H37" s="187"/>
      <c r="I37" s="286"/>
      <c r="J37" s="286"/>
      <c r="K37" s="286"/>
      <c r="L37" s="286"/>
      <c r="M37" s="200"/>
      <c r="N37" s="288"/>
      <c r="O37" s="287"/>
    </row>
    <row r="38" spans="1:28" x14ac:dyDescent="0.25">
      <c r="A38" s="125"/>
      <c r="B38" s="198"/>
      <c r="C38" s="198"/>
      <c r="D38" s="198"/>
      <c r="E38" s="198"/>
      <c r="F38" s="198"/>
      <c r="G38" s="198"/>
      <c r="H38" s="199"/>
      <c r="I38" s="199"/>
      <c r="J38" s="199"/>
      <c r="K38" s="199"/>
      <c r="L38" s="199"/>
      <c r="M38" s="199"/>
      <c r="O38" s="186"/>
      <c r="P38" s="125"/>
      <c r="Q38" s="198"/>
      <c r="R38" s="198"/>
      <c r="S38" s="198"/>
      <c r="T38" s="198"/>
      <c r="U38" s="198"/>
      <c r="V38" s="198"/>
      <c r="W38" s="199"/>
      <c r="X38" s="199"/>
      <c r="Y38" s="199"/>
      <c r="Z38" s="199"/>
      <c r="AA38" s="199"/>
      <c r="AB38" s="199"/>
    </row>
    <row r="39" spans="1:28" x14ac:dyDescent="0.25">
      <c r="A39" s="125"/>
      <c r="B39" s="125"/>
      <c r="C39" s="125"/>
      <c r="D39" s="125"/>
      <c r="E39" s="125"/>
      <c r="F39" s="125"/>
      <c r="G39" s="125"/>
      <c r="H39" s="125"/>
      <c r="I39" s="125"/>
      <c r="J39" s="125"/>
      <c r="K39" s="198"/>
      <c r="L39" s="198"/>
      <c r="M39" s="198"/>
      <c r="N39" s="198"/>
      <c r="O39" s="201"/>
      <c r="P39" s="125"/>
      <c r="Q39" s="198"/>
      <c r="R39" s="198"/>
      <c r="S39" s="198"/>
      <c r="T39" s="198"/>
      <c r="U39" s="198"/>
      <c r="V39" s="198"/>
      <c r="W39" s="199"/>
      <c r="X39" s="199"/>
      <c r="Y39" s="199"/>
      <c r="Z39" s="199"/>
      <c r="AA39" s="199"/>
      <c r="AB39" s="199"/>
    </row>
    <row r="40" spans="1:28" x14ac:dyDescent="0.25">
      <c r="A40" s="125"/>
      <c r="B40" s="125"/>
      <c r="C40" s="202"/>
      <c r="D40" s="125"/>
      <c r="E40" s="125"/>
      <c r="F40" s="125"/>
      <c r="G40" s="125"/>
      <c r="H40" s="125"/>
      <c r="I40" s="125"/>
      <c r="J40" s="125"/>
      <c r="K40" s="198"/>
      <c r="L40" s="198"/>
      <c r="M40" s="198"/>
      <c r="N40" s="198"/>
      <c r="O40" s="201"/>
      <c r="P40" s="125"/>
      <c r="Q40" s="198"/>
      <c r="R40" s="198"/>
      <c r="S40" s="198"/>
      <c r="T40" s="198"/>
      <c r="U40" s="198"/>
      <c r="V40" s="198"/>
      <c r="W40" s="199"/>
      <c r="X40" s="199"/>
      <c r="Y40" s="199"/>
      <c r="Z40" s="199"/>
      <c r="AA40" s="199"/>
      <c r="AB40" s="199"/>
    </row>
    <row r="41" spans="1:28" x14ac:dyDescent="0.25">
      <c r="A41" s="125"/>
      <c r="B41" s="125"/>
      <c r="C41" s="202"/>
      <c r="D41" s="125"/>
      <c r="E41" s="125"/>
      <c r="F41" s="125"/>
      <c r="G41" s="125"/>
      <c r="H41" s="125"/>
      <c r="I41" s="125"/>
      <c r="J41" s="125"/>
      <c r="K41" s="198"/>
      <c r="L41" s="198"/>
      <c r="M41" s="198"/>
      <c r="N41" s="198"/>
      <c r="O41" s="201"/>
      <c r="P41" s="125"/>
      <c r="Q41" s="198"/>
      <c r="R41" s="198"/>
      <c r="S41" s="198"/>
      <c r="T41" s="198"/>
      <c r="U41" s="198"/>
      <c r="V41" s="198"/>
      <c r="W41" s="199"/>
      <c r="X41" s="199"/>
      <c r="Y41" s="199"/>
      <c r="Z41" s="199"/>
      <c r="AA41" s="199"/>
      <c r="AB41" s="199"/>
    </row>
    <row r="42" spans="1:28" x14ac:dyDescent="0.25">
      <c r="A42" s="125"/>
      <c r="B42" s="125"/>
      <c r="C42" s="202"/>
      <c r="D42" s="125"/>
      <c r="E42" s="125"/>
      <c r="F42" s="125"/>
      <c r="G42" s="125"/>
      <c r="H42" s="125"/>
      <c r="I42" s="125"/>
      <c r="J42" s="125"/>
      <c r="K42" s="198"/>
      <c r="L42" s="198"/>
      <c r="M42" s="198"/>
      <c r="N42" s="198"/>
      <c r="O42" s="201"/>
      <c r="P42" s="125"/>
      <c r="Q42" s="198"/>
      <c r="R42" s="198"/>
      <c r="S42" s="198"/>
      <c r="T42" s="198"/>
      <c r="U42" s="198"/>
      <c r="V42" s="198"/>
      <c r="W42" s="199"/>
      <c r="X42" s="199"/>
      <c r="Y42" s="199"/>
      <c r="Z42" s="199"/>
      <c r="AA42" s="199"/>
      <c r="AB42" s="199"/>
    </row>
    <row r="43" spans="1:28" x14ac:dyDescent="0.25">
      <c r="A43" s="125"/>
      <c r="B43" s="125"/>
      <c r="C43" s="202"/>
      <c r="D43" s="125"/>
      <c r="E43" s="125"/>
      <c r="F43" s="125"/>
      <c r="G43" s="125"/>
      <c r="H43" s="125"/>
      <c r="I43" s="125"/>
      <c r="J43" s="125"/>
      <c r="K43" s="198"/>
      <c r="L43" s="198"/>
      <c r="M43" s="198"/>
      <c r="N43" s="198"/>
      <c r="O43" s="201"/>
      <c r="P43" s="125"/>
      <c r="Q43" s="198"/>
      <c r="R43" s="198"/>
      <c r="S43" s="198"/>
      <c r="T43" s="198"/>
      <c r="U43" s="198"/>
      <c r="V43" s="198"/>
      <c r="W43" s="199"/>
      <c r="X43" s="199"/>
      <c r="Y43" s="199"/>
      <c r="Z43" s="199"/>
      <c r="AA43" s="199"/>
      <c r="AB43" s="199"/>
    </row>
    <row r="44" spans="1:28" x14ac:dyDescent="0.25">
      <c r="A44" s="125"/>
      <c r="B44" s="125"/>
      <c r="C44" s="202"/>
      <c r="D44" s="125"/>
      <c r="E44" s="125"/>
      <c r="F44" s="125"/>
      <c r="G44" s="125"/>
      <c r="H44" s="125"/>
      <c r="I44" s="125"/>
      <c r="J44" s="125"/>
      <c r="K44" s="198"/>
      <c r="L44" s="198"/>
      <c r="M44" s="198"/>
      <c r="N44" s="198"/>
      <c r="O44" s="201"/>
      <c r="P44" s="125"/>
      <c r="Q44" s="198"/>
      <c r="R44" s="198"/>
      <c r="S44" s="198"/>
      <c r="T44" s="198"/>
      <c r="U44" s="198"/>
      <c r="V44" s="198"/>
      <c r="W44" s="199"/>
      <c r="X44" s="199"/>
      <c r="Y44" s="199"/>
      <c r="Z44" s="199"/>
      <c r="AA44" s="199"/>
      <c r="AB44" s="199"/>
    </row>
    <row r="45" spans="1:28" x14ac:dyDescent="0.25">
      <c r="A45" s="125"/>
      <c r="B45" s="125"/>
      <c r="C45" s="202"/>
      <c r="D45" s="125"/>
      <c r="E45" s="125"/>
      <c r="F45" s="125"/>
      <c r="G45" s="125"/>
      <c r="H45" s="125"/>
      <c r="I45" s="125"/>
      <c r="J45" s="125"/>
      <c r="K45" s="198"/>
      <c r="L45" s="198"/>
      <c r="M45" s="198"/>
      <c r="N45" s="198"/>
      <c r="O45" s="201"/>
      <c r="P45" s="125"/>
      <c r="Q45" s="198"/>
      <c r="R45" s="198"/>
      <c r="S45" s="198"/>
      <c r="T45" s="198"/>
      <c r="U45" s="198"/>
      <c r="V45" s="198"/>
      <c r="W45" s="199"/>
      <c r="X45" s="199"/>
      <c r="Y45" s="199"/>
      <c r="Z45" s="199"/>
      <c r="AA45" s="199"/>
      <c r="AB45" s="199"/>
    </row>
    <row r="46" spans="1:28" x14ac:dyDescent="0.25">
      <c r="A46" s="125"/>
      <c r="B46" s="125"/>
      <c r="C46" s="202"/>
      <c r="D46" s="125"/>
      <c r="E46" s="125"/>
      <c r="F46" s="125"/>
      <c r="G46" s="125"/>
      <c r="H46" s="125"/>
      <c r="I46" s="125"/>
      <c r="J46" s="125"/>
      <c r="K46" s="198"/>
      <c r="L46" s="198"/>
      <c r="M46" s="198"/>
      <c r="N46" s="198"/>
      <c r="O46" s="201"/>
      <c r="P46" s="125"/>
      <c r="Q46" s="198"/>
      <c r="R46" s="198"/>
      <c r="S46" s="198"/>
      <c r="T46" s="198"/>
      <c r="U46" s="198"/>
      <c r="V46" s="198"/>
      <c r="W46" s="199"/>
      <c r="X46" s="199"/>
      <c r="Y46" s="199"/>
      <c r="Z46" s="199"/>
      <c r="AA46" s="199"/>
      <c r="AB46" s="199"/>
    </row>
    <row r="47" spans="1:28" x14ac:dyDescent="0.25">
      <c r="A47" s="125"/>
      <c r="B47" s="125"/>
      <c r="C47" s="202"/>
      <c r="D47" s="125"/>
      <c r="E47" s="125"/>
      <c r="F47" s="125"/>
      <c r="G47" s="125"/>
      <c r="H47" s="125"/>
      <c r="I47" s="125"/>
      <c r="J47" s="125"/>
      <c r="K47" s="198"/>
      <c r="L47" s="198"/>
      <c r="M47" s="198"/>
      <c r="N47" s="198"/>
      <c r="O47" s="201"/>
      <c r="P47" s="125"/>
      <c r="Q47" s="198"/>
      <c r="R47" s="198"/>
      <c r="S47" s="198"/>
      <c r="T47" s="198"/>
      <c r="U47" s="198"/>
      <c r="V47" s="198"/>
      <c r="W47" s="199"/>
      <c r="X47" s="199"/>
      <c r="Y47" s="199"/>
      <c r="Z47" s="199"/>
      <c r="AA47" s="199"/>
      <c r="AB47" s="199"/>
    </row>
    <row r="48" spans="1:28" x14ac:dyDescent="0.25">
      <c r="A48" s="125"/>
      <c r="B48" s="125"/>
      <c r="C48" s="202"/>
      <c r="D48" s="125"/>
      <c r="E48" s="125"/>
      <c r="F48" s="125"/>
      <c r="G48" s="125"/>
      <c r="H48" s="125"/>
      <c r="I48" s="125"/>
      <c r="J48" s="125"/>
      <c r="K48" s="198"/>
      <c r="L48" s="198"/>
      <c r="M48" s="198"/>
      <c r="N48" s="198"/>
      <c r="O48" s="201"/>
      <c r="P48" s="125"/>
      <c r="Q48" s="198"/>
      <c r="R48" s="198"/>
      <c r="S48" s="198"/>
      <c r="T48" s="198"/>
      <c r="U48" s="198"/>
      <c r="V48" s="198"/>
      <c r="W48" s="199"/>
      <c r="X48" s="199"/>
      <c r="Y48" s="199"/>
      <c r="Z48" s="199"/>
      <c r="AA48" s="199"/>
      <c r="AB48" s="199"/>
    </row>
    <row r="49" spans="1:28" x14ac:dyDescent="0.25">
      <c r="A49" s="125"/>
      <c r="B49" s="125"/>
      <c r="C49" s="202"/>
      <c r="D49" s="125"/>
      <c r="E49" s="125"/>
      <c r="F49" s="125"/>
      <c r="G49" s="125"/>
      <c r="H49" s="125"/>
      <c r="I49" s="125"/>
      <c r="J49" s="125"/>
      <c r="K49" s="198"/>
      <c r="L49" s="198"/>
      <c r="M49" s="198"/>
      <c r="N49" s="198"/>
      <c r="O49" s="201"/>
      <c r="P49" s="125"/>
      <c r="Q49" s="198"/>
      <c r="R49" s="198"/>
      <c r="S49" s="198"/>
      <c r="T49" s="198"/>
      <c r="U49" s="198"/>
      <c r="V49" s="198"/>
      <c r="W49" s="199"/>
      <c r="X49" s="199"/>
      <c r="Y49" s="199"/>
      <c r="Z49" s="199"/>
      <c r="AA49" s="199"/>
      <c r="AB49" s="199"/>
    </row>
    <row r="50" spans="1:28" x14ac:dyDescent="0.25">
      <c r="A50" s="125"/>
      <c r="B50" s="125"/>
      <c r="C50" s="202"/>
      <c r="D50" s="125"/>
      <c r="E50" s="125"/>
      <c r="F50" s="125"/>
      <c r="G50" s="125"/>
      <c r="H50" s="125"/>
      <c r="I50" s="125"/>
      <c r="J50" s="125"/>
      <c r="K50" s="198"/>
      <c r="L50" s="198"/>
      <c r="M50" s="198"/>
      <c r="N50" s="198"/>
      <c r="O50" s="201"/>
      <c r="P50" s="125"/>
      <c r="Q50" s="198"/>
      <c r="R50" s="198"/>
      <c r="S50" s="198"/>
      <c r="T50" s="198"/>
      <c r="U50" s="198"/>
      <c r="V50" s="198"/>
      <c r="W50" s="199"/>
      <c r="X50" s="199"/>
      <c r="Y50" s="199"/>
      <c r="Z50" s="199"/>
      <c r="AA50" s="199"/>
      <c r="AB50" s="199"/>
    </row>
    <row r="51" spans="1:28" x14ac:dyDescent="0.25">
      <c r="A51" s="125"/>
      <c r="B51" s="125"/>
      <c r="C51" s="202"/>
      <c r="D51" s="125"/>
      <c r="E51" s="125"/>
      <c r="F51" s="125"/>
      <c r="G51" s="125"/>
      <c r="H51" s="125"/>
      <c r="I51" s="125"/>
      <c r="J51" s="125"/>
      <c r="K51" s="198"/>
      <c r="L51" s="198"/>
      <c r="M51" s="198"/>
      <c r="N51" s="198"/>
      <c r="O51" s="201"/>
    </row>
    <row r="52" spans="1:28" x14ac:dyDescent="0.25">
      <c r="A52" s="125"/>
      <c r="B52" s="125"/>
      <c r="C52" s="202"/>
      <c r="D52" s="125"/>
      <c r="E52" s="125"/>
      <c r="F52" s="125"/>
      <c r="G52" s="125"/>
      <c r="H52" s="125"/>
      <c r="I52" s="125"/>
      <c r="J52" s="125"/>
      <c r="K52" s="198"/>
      <c r="L52" s="198"/>
      <c r="M52" s="198"/>
      <c r="N52" s="198"/>
      <c r="O52" s="201"/>
    </row>
    <row r="53" spans="1:28" x14ac:dyDescent="0.25">
      <c r="A53" s="125"/>
      <c r="B53" s="125"/>
      <c r="C53" s="202"/>
      <c r="D53" s="125"/>
      <c r="E53" s="125"/>
      <c r="F53" s="125"/>
      <c r="G53" s="125"/>
      <c r="H53" s="125"/>
      <c r="I53" s="125"/>
      <c r="J53" s="125"/>
      <c r="K53" s="198"/>
      <c r="L53" s="198"/>
      <c r="M53" s="198"/>
      <c r="N53" s="198"/>
      <c r="O53" s="201"/>
    </row>
    <row r="54" spans="1:28" x14ac:dyDescent="0.25">
      <c r="A54" s="125"/>
      <c r="B54" s="125"/>
      <c r="C54" s="202"/>
      <c r="D54" s="125"/>
      <c r="E54" s="125"/>
      <c r="F54" s="125"/>
      <c r="G54" s="125"/>
      <c r="H54" s="125"/>
      <c r="I54" s="125"/>
      <c r="J54" s="125"/>
      <c r="K54" s="198"/>
      <c r="L54" s="198"/>
      <c r="M54" s="198"/>
      <c r="N54" s="198"/>
      <c r="O54" s="201"/>
    </row>
    <row r="55" spans="1:28" x14ac:dyDescent="0.25">
      <c r="A55" s="125"/>
      <c r="B55" s="125"/>
      <c r="C55" s="202"/>
      <c r="D55" s="125"/>
      <c r="E55" s="125"/>
      <c r="F55" s="125"/>
      <c r="G55" s="125"/>
      <c r="H55" s="125"/>
      <c r="I55" s="125"/>
      <c r="J55" s="125"/>
      <c r="K55" s="198"/>
      <c r="L55" s="198"/>
      <c r="M55" s="198"/>
      <c r="N55" s="198"/>
      <c r="O55" s="201"/>
    </row>
    <row r="56" spans="1:28" x14ac:dyDescent="0.25">
      <c r="A56" s="125"/>
      <c r="B56" s="125"/>
      <c r="C56" s="202"/>
      <c r="D56" s="125"/>
      <c r="E56" s="125"/>
      <c r="F56" s="125"/>
      <c r="G56" s="125"/>
      <c r="H56" s="125"/>
      <c r="I56" s="125"/>
      <c r="J56" s="125"/>
      <c r="K56" s="198"/>
      <c r="L56" s="198"/>
      <c r="M56" s="198"/>
      <c r="N56" s="198"/>
      <c r="O56" s="201"/>
    </row>
    <row r="57" spans="1:28" x14ac:dyDescent="0.25">
      <c r="A57" s="125"/>
      <c r="B57" s="125"/>
      <c r="C57" s="202"/>
      <c r="D57" s="125"/>
      <c r="E57" s="125"/>
      <c r="F57" s="125"/>
      <c r="G57" s="125"/>
      <c r="H57" s="125"/>
      <c r="I57" s="125"/>
      <c r="J57" s="125"/>
      <c r="K57" s="198"/>
      <c r="L57" s="198"/>
      <c r="M57" s="198"/>
      <c r="N57" s="198"/>
      <c r="O57" s="201"/>
    </row>
    <row r="58" spans="1:28" x14ac:dyDescent="0.25">
      <c r="A58" s="125"/>
      <c r="B58" s="125"/>
      <c r="C58" s="202"/>
      <c r="D58" s="125"/>
      <c r="E58" s="125"/>
      <c r="F58" s="125"/>
      <c r="G58" s="125"/>
      <c r="H58" s="125"/>
      <c r="I58" s="125"/>
      <c r="J58" s="125"/>
      <c r="K58" s="198"/>
      <c r="L58" s="198"/>
      <c r="M58" s="198"/>
      <c r="N58" s="198"/>
      <c r="O58" s="201"/>
    </row>
    <row r="59" spans="1:28" x14ac:dyDescent="0.25">
      <c r="A59" s="125"/>
      <c r="B59" s="125"/>
      <c r="C59" s="202"/>
      <c r="D59" s="125"/>
      <c r="E59" s="125"/>
      <c r="F59" s="125"/>
      <c r="G59" s="125"/>
      <c r="H59" s="125"/>
      <c r="I59" s="125"/>
      <c r="J59" s="125"/>
      <c r="K59" s="198"/>
      <c r="L59" s="198"/>
      <c r="M59" s="198"/>
      <c r="N59" s="198"/>
      <c r="O59" s="201"/>
    </row>
    <row r="60" spans="1:28" x14ac:dyDescent="0.25">
      <c r="A60" s="125"/>
      <c r="B60" s="125"/>
      <c r="C60" s="202"/>
      <c r="D60" s="125"/>
      <c r="E60" s="125"/>
      <c r="F60" s="125"/>
      <c r="G60" s="125"/>
      <c r="H60" s="125"/>
      <c r="I60" s="125"/>
      <c r="J60" s="125"/>
      <c r="K60" s="198"/>
      <c r="L60" s="198"/>
      <c r="M60" s="198"/>
      <c r="N60" s="198"/>
      <c r="O60" s="201"/>
    </row>
    <row r="61" spans="1:28" x14ac:dyDescent="0.25">
      <c r="A61" s="125"/>
      <c r="B61" s="125"/>
      <c r="C61" s="202"/>
      <c r="D61" s="125"/>
      <c r="E61" s="125"/>
      <c r="F61" s="125"/>
      <c r="G61" s="125"/>
      <c r="H61" s="125"/>
      <c r="I61" s="125"/>
      <c r="J61" s="125"/>
      <c r="K61" s="198"/>
      <c r="L61" s="198"/>
      <c r="M61" s="198"/>
      <c r="N61" s="198"/>
      <c r="O61" s="201"/>
    </row>
    <row r="62" spans="1:28" x14ac:dyDescent="0.25">
      <c r="A62" s="125"/>
      <c r="B62" s="125"/>
      <c r="C62" s="202"/>
      <c r="D62" s="125"/>
      <c r="E62" s="125"/>
      <c r="F62" s="125"/>
      <c r="G62" s="125"/>
      <c r="H62" s="125"/>
      <c r="I62" s="125"/>
      <c r="J62" s="125"/>
      <c r="K62" s="198"/>
      <c r="L62" s="198"/>
      <c r="M62" s="198"/>
      <c r="N62" s="198"/>
      <c r="O62" s="201"/>
    </row>
    <row r="63" spans="1:28" x14ac:dyDescent="0.25">
      <c r="A63" s="125"/>
      <c r="B63" s="125"/>
      <c r="C63" s="202"/>
      <c r="D63" s="125"/>
      <c r="E63" s="125"/>
      <c r="F63" s="125"/>
      <c r="G63" s="125"/>
      <c r="H63" s="125"/>
      <c r="I63" s="125"/>
      <c r="J63" s="125"/>
      <c r="K63" s="198"/>
      <c r="L63" s="198"/>
      <c r="M63" s="198"/>
      <c r="N63" s="198"/>
      <c r="O63" s="201"/>
    </row>
    <row r="64" spans="1:28" x14ac:dyDescent="0.25">
      <c r="A64" s="125"/>
      <c r="B64" s="125"/>
      <c r="C64" s="202"/>
      <c r="D64" s="125"/>
      <c r="E64" s="125"/>
      <c r="F64" s="125"/>
      <c r="G64" s="125"/>
      <c r="H64" s="125"/>
      <c r="I64" s="125"/>
      <c r="J64" s="125"/>
      <c r="K64" s="198"/>
      <c r="L64" s="198"/>
      <c r="M64" s="198"/>
      <c r="N64" s="198"/>
      <c r="O64" s="201"/>
    </row>
    <row r="65" spans="1:15" x14ac:dyDescent="0.25">
      <c r="A65" s="125"/>
      <c r="B65" s="125"/>
      <c r="C65" s="202"/>
      <c r="D65" s="125"/>
      <c r="E65" s="125"/>
      <c r="F65" s="125"/>
      <c r="G65" s="125"/>
      <c r="H65" s="125"/>
      <c r="I65" s="125"/>
      <c r="J65" s="125"/>
      <c r="K65" s="198"/>
      <c r="L65" s="198"/>
      <c r="M65" s="198"/>
      <c r="N65" s="198"/>
      <c r="O65" s="201"/>
    </row>
    <row r="66" spans="1:15" x14ac:dyDescent="0.25">
      <c r="A66" s="125"/>
      <c r="B66" s="125"/>
      <c r="C66" s="202"/>
      <c r="D66" s="125"/>
      <c r="E66" s="125"/>
      <c r="F66" s="125"/>
      <c r="G66" s="125"/>
      <c r="H66" s="125"/>
      <c r="I66" s="125"/>
      <c r="J66" s="125"/>
      <c r="K66" s="198"/>
      <c r="L66" s="198"/>
      <c r="M66" s="198"/>
      <c r="N66" s="198"/>
      <c r="O66" s="201"/>
    </row>
    <row r="67" spans="1:15" x14ac:dyDescent="0.25">
      <c r="A67" s="125"/>
      <c r="B67" s="125"/>
      <c r="C67" s="202"/>
      <c r="D67" s="125"/>
      <c r="E67" s="125"/>
      <c r="F67" s="125"/>
      <c r="G67" s="125"/>
      <c r="H67" s="125"/>
      <c r="I67" s="125"/>
      <c r="J67" s="125"/>
      <c r="K67" s="198"/>
      <c r="L67" s="198"/>
      <c r="M67" s="198"/>
      <c r="N67" s="198"/>
      <c r="O67" s="201"/>
    </row>
    <row r="68" spans="1:15" x14ac:dyDescent="0.25">
      <c r="A68" s="125"/>
      <c r="B68" s="125"/>
      <c r="C68" s="202"/>
      <c r="D68" s="125"/>
      <c r="E68" s="203"/>
      <c r="F68" s="203"/>
      <c r="G68" s="125"/>
      <c r="H68" s="125"/>
      <c r="I68" s="125"/>
      <c r="J68" s="125"/>
      <c r="K68" s="198"/>
      <c r="L68" s="198"/>
      <c r="M68" s="198"/>
      <c r="N68" s="198"/>
      <c r="O68" s="201"/>
    </row>
    <row r="69" spans="1:15" x14ac:dyDescent="0.25">
      <c r="A69" s="125"/>
      <c r="B69" s="125"/>
      <c r="C69" s="202"/>
      <c r="D69" s="125"/>
      <c r="E69" s="125"/>
      <c r="F69" s="125"/>
      <c r="G69" s="125"/>
      <c r="H69" s="125"/>
      <c r="I69" s="125"/>
      <c r="J69" s="125"/>
      <c r="K69" s="198"/>
      <c r="L69" s="198"/>
      <c r="M69" s="198"/>
      <c r="N69" s="198"/>
      <c r="O69" s="201"/>
    </row>
    <row r="70" spans="1:15" x14ac:dyDescent="0.25">
      <c r="A70" s="125"/>
      <c r="B70" s="125"/>
      <c r="C70" s="202"/>
      <c r="D70" s="125"/>
      <c r="E70" s="125"/>
      <c r="F70" s="125"/>
      <c r="G70" s="125"/>
      <c r="H70" s="125"/>
      <c r="I70" s="125"/>
      <c r="J70" s="125"/>
      <c r="K70" s="198"/>
      <c r="L70" s="198"/>
      <c r="M70" s="198"/>
      <c r="N70" s="198"/>
      <c r="O70" s="201"/>
    </row>
    <row r="71" spans="1:15" x14ac:dyDescent="0.25">
      <c r="A71" s="125"/>
      <c r="B71" s="125"/>
      <c r="C71" s="202"/>
      <c r="D71" s="125"/>
      <c r="E71" s="125"/>
      <c r="F71" s="125"/>
      <c r="G71" s="125"/>
      <c r="H71" s="125"/>
      <c r="I71" s="125"/>
      <c r="J71" s="125"/>
      <c r="K71" s="198"/>
      <c r="L71" s="198"/>
      <c r="M71" s="198"/>
      <c r="N71" s="198"/>
      <c r="O71" s="201"/>
    </row>
    <row r="72" spans="1:15" x14ac:dyDescent="0.25">
      <c r="A72" s="125"/>
      <c r="B72" s="125"/>
      <c r="C72" s="202"/>
      <c r="D72" s="125"/>
      <c r="E72" s="125"/>
      <c r="F72" s="125"/>
      <c r="G72" s="125"/>
      <c r="H72" s="125"/>
      <c r="I72" s="125"/>
      <c r="J72" s="125"/>
      <c r="K72" s="198"/>
      <c r="L72" s="198"/>
      <c r="M72" s="198"/>
      <c r="N72" s="198"/>
      <c r="O72" s="201"/>
    </row>
    <row r="73" spans="1:15" x14ac:dyDescent="0.25">
      <c r="A73" s="125"/>
      <c r="B73" s="125"/>
      <c r="C73" s="202"/>
      <c r="D73" s="125"/>
      <c r="E73" s="125"/>
      <c r="F73" s="125"/>
      <c r="G73" s="125"/>
      <c r="H73" s="125"/>
      <c r="I73" s="125"/>
      <c r="J73" s="125"/>
      <c r="K73" s="198"/>
      <c r="L73" s="198"/>
      <c r="M73" s="198"/>
      <c r="N73" s="198"/>
      <c r="O73" s="201"/>
    </row>
    <row r="74" spans="1:15" x14ac:dyDescent="0.25">
      <c r="A74" s="125"/>
      <c r="B74" s="125"/>
      <c r="C74" s="202"/>
      <c r="D74" s="125"/>
      <c r="E74" s="125"/>
      <c r="F74" s="125"/>
      <c r="G74" s="125"/>
      <c r="H74" s="125"/>
      <c r="I74" s="125"/>
      <c r="J74" s="125"/>
      <c r="K74" s="198"/>
      <c r="L74" s="198"/>
      <c r="M74" s="198"/>
      <c r="N74" s="198"/>
      <c r="O74" s="201"/>
    </row>
    <row r="75" spans="1:15" x14ac:dyDescent="0.25">
      <c r="E75" s="186"/>
      <c r="F75" s="186"/>
    </row>
    <row r="76" spans="1:15" x14ac:dyDescent="0.25">
      <c r="E76" s="186"/>
      <c r="F76" s="186"/>
    </row>
    <row r="77" spans="1:15" x14ac:dyDescent="0.25">
      <c r="E77" s="186"/>
      <c r="F77" s="186"/>
    </row>
    <row r="78" spans="1:15" x14ac:dyDescent="0.25">
      <c r="E78" s="186"/>
      <c r="F78" s="186"/>
    </row>
    <row r="79" spans="1:15" x14ac:dyDescent="0.25">
      <c r="A79" s="204"/>
    </row>
    <row r="81" spans="2:14" x14ac:dyDescent="0.25">
      <c r="G81" s="183"/>
      <c r="N81" s="183"/>
    </row>
    <row r="82" spans="2:14" x14ac:dyDescent="0.25">
      <c r="H82" s="183"/>
      <c r="I82" s="183"/>
      <c r="J82" s="183"/>
      <c r="K82" s="183"/>
      <c r="L82" s="183"/>
    </row>
    <row r="83" spans="2:14" x14ac:dyDescent="0.25">
      <c r="H83" s="183"/>
      <c r="I83" s="183"/>
      <c r="J83" s="183"/>
      <c r="K83" s="183"/>
      <c r="L83" s="183"/>
    </row>
    <row r="84" spans="2:14" x14ac:dyDescent="0.25">
      <c r="H84" s="183"/>
      <c r="I84" s="183"/>
      <c r="J84" s="183"/>
      <c r="K84" s="183"/>
      <c r="L84" s="183"/>
    </row>
    <row r="85" spans="2:14" x14ac:dyDescent="0.25">
      <c r="H85" s="183"/>
      <c r="I85" s="183"/>
      <c r="J85" s="183"/>
      <c r="K85" s="183"/>
      <c r="L85" s="183"/>
      <c r="M85" s="188"/>
    </row>
    <row r="87" spans="2:14" x14ac:dyDescent="0.25">
      <c r="B87" s="183"/>
    </row>
    <row r="88" spans="2:14" x14ac:dyDescent="0.25">
      <c r="B88" s="183"/>
    </row>
    <row r="89" spans="2:14" x14ac:dyDescent="0.25">
      <c r="B89" s="183"/>
    </row>
  </sheetData>
  <mergeCells count="29">
    <mergeCell ref="D36:F36"/>
    <mergeCell ref="I36:L36"/>
    <mergeCell ref="A5:O5"/>
    <mergeCell ref="A6:N6"/>
    <mergeCell ref="A7:N7"/>
    <mergeCell ref="A8:N8"/>
    <mergeCell ref="A9:A10"/>
    <mergeCell ref="B9:B10"/>
    <mergeCell ref="C9:D10"/>
    <mergeCell ref="E9:E10"/>
    <mergeCell ref="F9:F10"/>
    <mergeCell ref="G9:G10"/>
    <mergeCell ref="H9:L9"/>
    <mergeCell ref="M9:M10"/>
    <mergeCell ref="N9:N10"/>
    <mergeCell ref="O9:O10"/>
    <mergeCell ref="M34:P34"/>
    <mergeCell ref="M35:P35"/>
    <mergeCell ref="H4:O4"/>
    <mergeCell ref="K1:N1"/>
    <mergeCell ref="A2:E2"/>
    <mergeCell ref="H2:O2"/>
    <mergeCell ref="A3:E3"/>
    <mergeCell ref="H3:O3"/>
    <mergeCell ref="P9:P10"/>
    <mergeCell ref="B33:D33"/>
    <mergeCell ref="B34:D34"/>
    <mergeCell ref="D35:F35"/>
    <mergeCell ref="I35:L3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workbookViewId="0">
      <selection activeCell="J18" sqref="J18"/>
    </sheetView>
  </sheetViews>
  <sheetFormatPr defaultColWidth="8.85546875" defaultRowHeight="15.75" x14ac:dyDescent="0.25"/>
  <cols>
    <col min="1" max="1" width="5.140625" style="1083" bestFit="1" customWidth="1"/>
    <col min="2" max="2" width="11.28515625" style="35" bestFit="1" customWidth="1"/>
    <col min="3" max="3" width="17.5703125" style="35" bestFit="1" customWidth="1"/>
    <col min="4" max="4" width="7.7109375" style="35" bestFit="1" customWidth="1"/>
    <col min="5" max="5" width="6.42578125" style="1083" bestFit="1" customWidth="1"/>
    <col min="6" max="6" width="11.28515625" style="1083" bestFit="1" customWidth="1"/>
    <col min="7" max="7" width="11.28515625" style="35" bestFit="1" customWidth="1"/>
    <col min="8" max="8" width="6.140625" style="35" customWidth="1"/>
    <col min="9" max="9" width="7" style="35" customWidth="1"/>
    <col min="10" max="10" width="6.140625" style="35" customWidth="1"/>
    <col min="11" max="11" width="6.5703125" style="35" customWidth="1"/>
    <col min="12" max="12" width="7.140625" style="35" customWidth="1"/>
    <col min="13" max="13" width="7.5703125" style="35" bestFit="1" customWidth="1"/>
    <col min="14" max="14" width="9.85546875" style="35" customWidth="1"/>
    <col min="15" max="15" width="17.28515625" style="35" customWidth="1"/>
    <col min="16" max="16" width="71.140625" style="35" customWidth="1"/>
    <col min="17" max="18" width="8.85546875" style="35"/>
    <col min="19" max="19" width="14.5703125" style="35" customWidth="1"/>
    <col min="20" max="16384" width="8.85546875" style="35"/>
  </cols>
  <sheetData>
    <row r="1" spans="1:16" x14ac:dyDescent="0.25">
      <c r="G1" s="1084"/>
      <c r="K1" s="1445"/>
      <c r="L1" s="1445"/>
      <c r="M1" s="1445"/>
      <c r="N1" s="1445"/>
    </row>
    <row r="2" spans="1:16" s="75" customFormat="1" x14ac:dyDescent="0.25">
      <c r="A2" s="1446" t="s">
        <v>32</v>
      </c>
      <c r="B2" s="1446"/>
      <c r="C2" s="1446"/>
      <c r="D2" s="1446"/>
      <c r="E2" s="1446"/>
      <c r="F2" s="1083"/>
      <c r="G2" s="1085"/>
      <c r="H2" s="1444" t="s">
        <v>33</v>
      </c>
      <c r="I2" s="1444"/>
      <c r="J2" s="1444"/>
      <c r="K2" s="1444"/>
      <c r="L2" s="1444"/>
      <c r="M2" s="1444"/>
      <c r="N2" s="1444"/>
      <c r="O2" s="1444"/>
    </row>
    <row r="3" spans="1:16" x14ac:dyDescent="0.25">
      <c r="A3" s="1444" t="s">
        <v>34</v>
      </c>
      <c r="B3" s="1444"/>
      <c r="C3" s="1444"/>
      <c r="D3" s="1444"/>
      <c r="E3" s="1444"/>
      <c r="G3" s="1084"/>
      <c r="H3" s="1444" t="s">
        <v>35</v>
      </c>
      <c r="I3" s="1444"/>
      <c r="J3" s="1444"/>
      <c r="K3" s="1444"/>
      <c r="L3" s="1444"/>
      <c r="M3" s="1444"/>
      <c r="N3" s="1444"/>
      <c r="O3" s="1444"/>
    </row>
    <row r="4" spans="1:16" x14ac:dyDescent="0.25">
      <c r="G4" s="1084"/>
      <c r="H4" s="1445" t="s">
        <v>1694</v>
      </c>
      <c r="I4" s="1445"/>
      <c r="J4" s="1445"/>
      <c r="K4" s="1445"/>
      <c r="L4" s="1445"/>
      <c r="M4" s="1445"/>
      <c r="N4" s="1445"/>
      <c r="O4" s="1445"/>
    </row>
    <row r="5" spans="1:16" x14ac:dyDescent="0.25">
      <c r="A5" s="1444" t="s">
        <v>0</v>
      </c>
      <c r="B5" s="1444"/>
      <c r="C5" s="1444"/>
      <c r="D5" s="1444"/>
      <c r="E5" s="1444"/>
      <c r="F5" s="1444"/>
      <c r="G5" s="1444"/>
      <c r="H5" s="1444"/>
      <c r="I5" s="1444"/>
      <c r="J5" s="1444"/>
      <c r="K5" s="1444"/>
      <c r="L5" s="1444"/>
      <c r="M5" s="1444"/>
      <c r="N5" s="1444"/>
      <c r="O5" s="1444"/>
      <c r="P5" s="1083"/>
    </row>
    <row r="6" spans="1:16" x14ac:dyDescent="0.25">
      <c r="A6" s="1447" t="s">
        <v>1566</v>
      </c>
      <c r="B6" s="1447"/>
      <c r="C6" s="1447"/>
      <c r="D6" s="1447"/>
      <c r="E6" s="1447"/>
      <c r="F6" s="1447"/>
      <c r="G6" s="1447"/>
      <c r="H6" s="1447"/>
      <c r="I6" s="1447"/>
      <c r="J6" s="1447"/>
      <c r="K6" s="1447"/>
      <c r="L6" s="1447"/>
      <c r="M6" s="1447"/>
      <c r="N6" s="1447"/>
      <c r="O6" s="1086"/>
      <c r="P6" s="1083"/>
    </row>
    <row r="7" spans="1:16" x14ac:dyDescent="0.25">
      <c r="A7" s="1447" t="s">
        <v>1568</v>
      </c>
      <c r="B7" s="1447"/>
      <c r="C7" s="1447"/>
      <c r="D7" s="1447"/>
      <c r="E7" s="1447"/>
      <c r="F7" s="1447"/>
      <c r="G7" s="1447"/>
      <c r="H7" s="1447"/>
      <c r="I7" s="1447"/>
      <c r="J7" s="1447"/>
      <c r="K7" s="1447"/>
      <c r="L7" s="1447"/>
      <c r="M7" s="1447"/>
      <c r="N7" s="1447"/>
      <c r="O7" s="1087"/>
      <c r="P7" s="1083"/>
    </row>
    <row r="8" spans="1:16" x14ac:dyDescent="0.25">
      <c r="A8" s="1447" t="s">
        <v>1567</v>
      </c>
      <c r="B8" s="1447"/>
      <c r="C8" s="1447"/>
      <c r="D8" s="1447"/>
      <c r="E8" s="1447"/>
      <c r="F8" s="1447"/>
      <c r="G8" s="1447"/>
      <c r="H8" s="1447"/>
      <c r="I8" s="1447"/>
      <c r="J8" s="1447"/>
      <c r="K8" s="1447"/>
      <c r="L8" s="1447"/>
      <c r="M8" s="1447"/>
      <c r="N8" s="1447"/>
      <c r="O8" s="1087"/>
      <c r="P8" s="1083"/>
    </row>
    <row r="9" spans="1:16" s="613" customFormat="1" x14ac:dyDescent="0.25">
      <c r="A9" s="1448" t="s">
        <v>1</v>
      </c>
      <c r="B9" s="1448" t="s">
        <v>2</v>
      </c>
      <c r="C9" s="1448" t="s">
        <v>3</v>
      </c>
      <c r="D9" s="1448"/>
      <c r="E9" s="1448" t="s">
        <v>4</v>
      </c>
      <c r="F9" s="1448" t="s">
        <v>5</v>
      </c>
      <c r="G9" s="1448" t="s">
        <v>38</v>
      </c>
      <c r="H9" s="1449" t="s">
        <v>7</v>
      </c>
      <c r="I9" s="1449"/>
      <c r="J9" s="1449"/>
      <c r="K9" s="1449"/>
      <c r="L9" s="1449"/>
      <c r="M9" s="1448" t="s">
        <v>8</v>
      </c>
      <c r="N9" s="1448" t="s">
        <v>9</v>
      </c>
      <c r="O9" s="1448" t="s">
        <v>10</v>
      </c>
      <c r="P9" s="1300" t="s">
        <v>1565</v>
      </c>
    </row>
    <row r="10" spans="1:16" s="75" customFormat="1" x14ac:dyDescent="0.25">
      <c r="A10" s="1448"/>
      <c r="B10" s="1448"/>
      <c r="C10" s="1448"/>
      <c r="D10" s="1448"/>
      <c r="E10" s="1448"/>
      <c r="F10" s="1448"/>
      <c r="G10" s="1448"/>
      <c r="H10" s="1088" t="s">
        <v>11</v>
      </c>
      <c r="I10" s="1088" t="s">
        <v>12</v>
      </c>
      <c r="J10" s="1088" t="s">
        <v>13</v>
      </c>
      <c r="K10" s="1088" t="s">
        <v>14</v>
      </c>
      <c r="L10" s="1088" t="s">
        <v>15</v>
      </c>
      <c r="M10" s="1448"/>
      <c r="N10" s="1448"/>
      <c r="O10" s="1448"/>
      <c r="P10" s="1300"/>
    </row>
    <row r="11" spans="1:16" s="75" customFormat="1" x14ac:dyDescent="0.25">
      <c r="A11" s="757">
        <v>1</v>
      </c>
      <c r="B11" s="972" t="s">
        <v>2171</v>
      </c>
      <c r="C11" s="973" t="s">
        <v>1402</v>
      </c>
      <c r="D11" s="974" t="s">
        <v>281</v>
      </c>
      <c r="E11" s="972" t="s">
        <v>22</v>
      </c>
      <c r="F11" s="975" t="s">
        <v>1411</v>
      </c>
      <c r="G11" s="757" t="s">
        <v>18</v>
      </c>
      <c r="H11" s="757">
        <v>0</v>
      </c>
      <c r="I11" s="757">
        <v>0</v>
      </c>
      <c r="J11" s="757">
        <v>0</v>
      </c>
      <c r="K11" s="757">
        <v>0</v>
      </c>
      <c r="L11" s="757">
        <v>0</v>
      </c>
      <c r="M11" s="757">
        <f>SUM(H11:L11)</f>
        <v>0</v>
      </c>
      <c r="N11" s="757" t="str">
        <f>IF(M11&gt;=90,"Xuất sắc",IF(M11&gt;=80,"Tốt",IF(M11&gt;=65,"Khá",IF(M11&gt;=50,"Trung bình",IF(M11&gt;=35,"Yếu","Kém")))))</f>
        <v>Kém</v>
      </c>
      <c r="O11" s="1089"/>
      <c r="P11" s="1090"/>
    </row>
    <row r="12" spans="1:16" s="75" customFormat="1" x14ac:dyDescent="0.25">
      <c r="A12" s="757">
        <v>2</v>
      </c>
      <c r="B12" s="972" t="s">
        <v>2172</v>
      </c>
      <c r="C12" s="973" t="s">
        <v>2173</v>
      </c>
      <c r="D12" s="974" t="s">
        <v>42</v>
      </c>
      <c r="E12" s="972" t="s">
        <v>22</v>
      </c>
      <c r="F12" s="975" t="s">
        <v>1771</v>
      </c>
      <c r="G12" s="757" t="s">
        <v>18</v>
      </c>
      <c r="H12" s="1091">
        <v>20</v>
      </c>
      <c r="I12" s="1091">
        <v>22</v>
      </c>
      <c r="J12" s="1091">
        <v>10</v>
      </c>
      <c r="K12" s="1091">
        <v>24</v>
      </c>
      <c r="L12" s="1091">
        <v>5</v>
      </c>
      <c r="M12" s="757">
        <f t="shared" ref="M12:M58" si="0">SUM(H12:L12)</f>
        <v>81</v>
      </c>
      <c r="N12" s="757" t="str">
        <f t="shared" ref="N12:N58" si="1">IF(M12&gt;=90,"Xuất sắc",IF(M12&gt;=80,"Tốt",IF(M12&gt;=65,"Khá",IF(M12&gt;=50,"Trung bình",IF(M12&gt;=35,"Yếu","Kém")))))</f>
        <v>Tốt</v>
      </c>
      <c r="O12" s="888"/>
      <c r="P12" s="75" t="s">
        <v>2463</v>
      </c>
    </row>
    <row r="13" spans="1:16" s="75" customFormat="1" x14ac:dyDescent="0.25">
      <c r="A13" s="971">
        <v>3</v>
      </c>
      <c r="B13" s="972" t="s">
        <v>2174</v>
      </c>
      <c r="C13" s="973" t="s">
        <v>1901</v>
      </c>
      <c r="D13" s="974" t="s">
        <v>42</v>
      </c>
      <c r="E13" s="972" t="s">
        <v>22</v>
      </c>
      <c r="F13" s="975" t="s">
        <v>1709</v>
      </c>
      <c r="G13" s="757" t="s">
        <v>18</v>
      </c>
      <c r="H13" s="757">
        <v>18</v>
      </c>
      <c r="I13" s="757">
        <v>22</v>
      </c>
      <c r="J13" s="757">
        <v>15</v>
      </c>
      <c r="K13" s="757">
        <v>24</v>
      </c>
      <c r="L13" s="757">
        <v>5</v>
      </c>
      <c r="M13" s="757">
        <f t="shared" si="0"/>
        <v>84</v>
      </c>
      <c r="N13" s="757" t="str">
        <f t="shared" si="1"/>
        <v>Tốt</v>
      </c>
      <c r="O13" s="889"/>
      <c r="P13" s="75" t="s">
        <v>2464</v>
      </c>
    </row>
    <row r="14" spans="1:16" s="72" customFormat="1" ht="27.75" customHeight="1" x14ac:dyDescent="0.25">
      <c r="A14" s="746">
        <v>4</v>
      </c>
      <c r="B14" s="1209" t="s">
        <v>2175</v>
      </c>
      <c r="C14" s="1210" t="s">
        <v>2176</v>
      </c>
      <c r="D14" s="1211" t="s">
        <v>587</v>
      </c>
      <c r="E14" s="1209" t="s">
        <v>22</v>
      </c>
      <c r="F14" s="1212" t="s">
        <v>2177</v>
      </c>
      <c r="G14" s="746" t="s">
        <v>2178</v>
      </c>
      <c r="H14" s="746">
        <v>20</v>
      </c>
      <c r="I14" s="746">
        <v>25</v>
      </c>
      <c r="J14" s="746">
        <v>12</v>
      </c>
      <c r="K14" s="1213">
        <v>18</v>
      </c>
      <c r="L14" s="746">
        <v>10</v>
      </c>
      <c r="M14" s="746">
        <f t="shared" si="0"/>
        <v>85</v>
      </c>
      <c r="N14" s="746" t="str">
        <f t="shared" si="1"/>
        <v>Tốt</v>
      </c>
      <c r="O14" s="747" t="s">
        <v>2179</v>
      </c>
      <c r="P14" s="72" t="s">
        <v>2465</v>
      </c>
    </row>
    <row r="15" spans="1:16" s="75" customFormat="1" x14ac:dyDescent="0.25">
      <c r="A15" s="757">
        <v>5</v>
      </c>
      <c r="B15" s="972" t="s">
        <v>2180</v>
      </c>
      <c r="C15" s="973" t="s">
        <v>2181</v>
      </c>
      <c r="D15" s="974" t="s">
        <v>2182</v>
      </c>
      <c r="E15" s="972" t="s">
        <v>22</v>
      </c>
      <c r="F15" s="975" t="s">
        <v>2183</v>
      </c>
      <c r="G15" s="757" t="s">
        <v>386</v>
      </c>
      <c r="H15" s="757">
        <v>18</v>
      </c>
      <c r="I15" s="757">
        <v>22</v>
      </c>
      <c r="J15" s="757">
        <v>11</v>
      </c>
      <c r="K15" s="757">
        <v>18</v>
      </c>
      <c r="L15" s="757">
        <v>5</v>
      </c>
      <c r="M15" s="757">
        <f t="shared" si="0"/>
        <v>74</v>
      </c>
      <c r="N15" s="757" t="str">
        <f t="shared" si="1"/>
        <v>Khá</v>
      </c>
      <c r="O15" s="748"/>
      <c r="P15" s="75" t="s">
        <v>2466</v>
      </c>
    </row>
    <row r="16" spans="1:16" s="75" customFormat="1" x14ac:dyDescent="0.25">
      <c r="A16" s="757">
        <v>6</v>
      </c>
      <c r="B16" s="972" t="s">
        <v>2184</v>
      </c>
      <c r="C16" s="973" t="s">
        <v>1415</v>
      </c>
      <c r="D16" s="974" t="s">
        <v>2185</v>
      </c>
      <c r="E16" s="972" t="s">
        <v>22</v>
      </c>
      <c r="F16" s="975" t="s">
        <v>1411</v>
      </c>
      <c r="G16" s="757" t="s">
        <v>386</v>
      </c>
      <c r="H16" s="757">
        <v>20</v>
      </c>
      <c r="I16" s="757">
        <v>22</v>
      </c>
      <c r="J16" s="757">
        <v>6</v>
      </c>
      <c r="K16" s="757">
        <v>18</v>
      </c>
      <c r="L16" s="757">
        <v>3</v>
      </c>
      <c r="M16" s="757">
        <f t="shared" si="0"/>
        <v>69</v>
      </c>
      <c r="N16" s="757" t="str">
        <f t="shared" si="1"/>
        <v>Khá</v>
      </c>
      <c r="O16" s="748"/>
      <c r="P16" s="75" t="s">
        <v>2467</v>
      </c>
    </row>
    <row r="17" spans="1:21" s="75" customFormat="1" x14ac:dyDescent="0.25">
      <c r="A17" s="971">
        <v>7</v>
      </c>
      <c r="B17" s="972" t="s">
        <v>2186</v>
      </c>
      <c r="C17" s="973" t="s">
        <v>649</v>
      </c>
      <c r="D17" s="974" t="s">
        <v>2185</v>
      </c>
      <c r="E17" s="972" t="s">
        <v>22</v>
      </c>
      <c r="F17" s="975" t="s">
        <v>1411</v>
      </c>
      <c r="G17" s="757" t="s">
        <v>386</v>
      </c>
      <c r="H17" s="757">
        <v>19</v>
      </c>
      <c r="I17" s="757">
        <v>22</v>
      </c>
      <c r="J17" s="757">
        <v>6</v>
      </c>
      <c r="K17" s="757">
        <v>18</v>
      </c>
      <c r="L17" s="757">
        <v>3</v>
      </c>
      <c r="M17" s="757">
        <f t="shared" si="0"/>
        <v>68</v>
      </c>
      <c r="N17" s="757" t="str">
        <f t="shared" si="1"/>
        <v>Khá</v>
      </c>
      <c r="O17" s="748"/>
      <c r="P17" s="75" t="s">
        <v>2468</v>
      </c>
    </row>
    <row r="18" spans="1:21" s="75" customFormat="1" x14ac:dyDescent="0.25">
      <c r="A18" s="757">
        <v>8</v>
      </c>
      <c r="B18" s="972" t="s">
        <v>2187</v>
      </c>
      <c r="C18" s="973" t="s">
        <v>2188</v>
      </c>
      <c r="D18" s="974" t="s">
        <v>45</v>
      </c>
      <c r="E18" s="972" t="s">
        <v>17</v>
      </c>
      <c r="F18" s="975" t="s">
        <v>1411</v>
      </c>
      <c r="G18" s="757" t="s">
        <v>386</v>
      </c>
      <c r="H18" s="757">
        <v>20</v>
      </c>
      <c r="I18" s="757">
        <v>22</v>
      </c>
      <c r="J18" s="757">
        <v>4</v>
      </c>
      <c r="K18" s="757">
        <v>16</v>
      </c>
      <c r="L18" s="757">
        <v>3</v>
      </c>
      <c r="M18" s="757">
        <f t="shared" si="0"/>
        <v>65</v>
      </c>
      <c r="N18" s="757" t="str">
        <f t="shared" si="1"/>
        <v>Khá</v>
      </c>
      <c r="O18" s="748"/>
      <c r="P18" s="75" t="s">
        <v>2469</v>
      </c>
    </row>
    <row r="19" spans="1:21" s="75" customFormat="1" x14ac:dyDescent="0.25">
      <c r="A19" s="971">
        <v>9</v>
      </c>
      <c r="B19" s="972" t="s">
        <v>2189</v>
      </c>
      <c r="C19" s="973" t="s">
        <v>1133</v>
      </c>
      <c r="D19" s="974" t="s">
        <v>45</v>
      </c>
      <c r="E19" s="972" t="s">
        <v>17</v>
      </c>
      <c r="F19" s="975" t="s">
        <v>1411</v>
      </c>
      <c r="G19" s="757" t="s">
        <v>386</v>
      </c>
      <c r="H19" s="757">
        <v>20</v>
      </c>
      <c r="I19" s="757">
        <v>22</v>
      </c>
      <c r="J19" s="757">
        <v>10</v>
      </c>
      <c r="K19" s="757">
        <v>18</v>
      </c>
      <c r="L19" s="757">
        <v>4</v>
      </c>
      <c r="M19" s="757">
        <f t="shared" si="0"/>
        <v>74</v>
      </c>
      <c r="N19" s="757" t="str">
        <f t="shared" si="1"/>
        <v>Khá</v>
      </c>
      <c r="O19" s="748"/>
      <c r="P19" s="75" t="s">
        <v>2470</v>
      </c>
    </row>
    <row r="20" spans="1:21" s="72" customFormat="1" x14ac:dyDescent="0.25">
      <c r="A20" s="746">
        <v>10</v>
      </c>
      <c r="B20" s="1209" t="s">
        <v>2190</v>
      </c>
      <c r="C20" s="1210" t="s">
        <v>2191</v>
      </c>
      <c r="D20" s="1211" t="s">
        <v>306</v>
      </c>
      <c r="E20" s="1209" t="s">
        <v>22</v>
      </c>
      <c r="F20" s="1212" t="s">
        <v>1709</v>
      </c>
      <c r="G20" s="746" t="s">
        <v>386</v>
      </c>
      <c r="H20" s="746">
        <v>20</v>
      </c>
      <c r="I20" s="746">
        <v>22</v>
      </c>
      <c r="J20" s="746">
        <v>17</v>
      </c>
      <c r="K20" s="746">
        <v>18</v>
      </c>
      <c r="L20" s="746">
        <v>10</v>
      </c>
      <c r="M20" s="746">
        <f t="shared" si="0"/>
        <v>87</v>
      </c>
      <c r="N20" s="746" t="str">
        <f t="shared" si="1"/>
        <v>Tốt</v>
      </c>
      <c r="O20" s="747" t="s">
        <v>2192</v>
      </c>
      <c r="P20" s="72" t="s">
        <v>2471</v>
      </c>
    </row>
    <row r="21" spans="1:21" s="75" customFormat="1" ht="30.75" customHeight="1" x14ac:dyDescent="0.25">
      <c r="A21" s="971">
        <v>11</v>
      </c>
      <c r="B21" s="972" t="s">
        <v>2193</v>
      </c>
      <c r="C21" s="973" t="s">
        <v>2194</v>
      </c>
      <c r="D21" s="974" t="s">
        <v>241</v>
      </c>
      <c r="E21" s="972" t="s">
        <v>17</v>
      </c>
      <c r="F21" s="975" t="s">
        <v>1709</v>
      </c>
      <c r="G21" s="757" t="s">
        <v>386</v>
      </c>
      <c r="H21" s="757">
        <v>20</v>
      </c>
      <c r="I21" s="757">
        <v>22</v>
      </c>
      <c r="J21" s="757">
        <v>12</v>
      </c>
      <c r="K21" s="757">
        <v>18</v>
      </c>
      <c r="L21" s="757">
        <v>5</v>
      </c>
      <c r="M21" s="757">
        <f t="shared" si="0"/>
        <v>77</v>
      </c>
      <c r="N21" s="757" t="str">
        <f t="shared" si="1"/>
        <v>Khá</v>
      </c>
      <c r="O21" s="748"/>
      <c r="P21" s="75" t="s">
        <v>2472</v>
      </c>
    </row>
    <row r="22" spans="1:21" s="75" customFormat="1" x14ac:dyDescent="0.25">
      <c r="A22" s="757">
        <v>12</v>
      </c>
      <c r="B22" s="972" t="s">
        <v>2195</v>
      </c>
      <c r="C22" s="973" t="s">
        <v>604</v>
      </c>
      <c r="D22" s="974" t="s">
        <v>49</v>
      </c>
      <c r="E22" s="972" t="s">
        <v>22</v>
      </c>
      <c r="F22" s="975" t="s">
        <v>1709</v>
      </c>
      <c r="G22" s="757" t="s">
        <v>386</v>
      </c>
      <c r="H22" s="757">
        <v>18</v>
      </c>
      <c r="I22" s="757">
        <v>22</v>
      </c>
      <c r="J22" s="757">
        <v>9</v>
      </c>
      <c r="K22" s="757">
        <v>18</v>
      </c>
      <c r="L22" s="757">
        <v>3</v>
      </c>
      <c r="M22" s="757">
        <f t="shared" si="0"/>
        <v>70</v>
      </c>
      <c r="N22" s="757" t="str">
        <f t="shared" si="1"/>
        <v>Khá</v>
      </c>
      <c r="O22" s="748"/>
      <c r="P22" s="75" t="s">
        <v>2473</v>
      </c>
    </row>
    <row r="23" spans="1:21" s="75" customFormat="1" x14ac:dyDescent="0.25">
      <c r="A23" s="971">
        <v>13</v>
      </c>
      <c r="B23" s="972" t="s">
        <v>2196</v>
      </c>
      <c r="C23" s="973" t="s">
        <v>2197</v>
      </c>
      <c r="D23" s="974" t="s">
        <v>105</v>
      </c>
      <c r="E23" s="972" t="s">
        <v>22</v>
      </c>
      <c r="F23" s="975" t="s">
        <v>1767</v>
      </c>
      <c r="G23" s="757" t="s">
        <v>386</v>
      </c>
      <c r="H23" s="757">
        <v>14</v>
      </c>
      <c r="I23" s="757">
        <v>22</v>
      </c>
      <c r="J23" s="757">
        <v>4</v>
      </c>
      <c r="K23" s="757">
        <v>24</v>
      </c>
      <c r="L23" s="757">
        <v>2</v>
      </c>
      <c r="M23" s="757">
        <f t="shared" si="0"/>
        <v>66</v>
      </c>
      <c r="N23" s="757" t="str">
        <f t="shared" si="1"/>
        <v>Khá</v>
      </c>
      <c r="O23" s="748"/>
      <c r="P23" s="75" t="s">
        <v>2198</v>
      </c>
    </row>
    <row r="24" spans="1:21" s="75" customFormat="1" x14ac:dyDescent="0.25">
      <c r="A24" s="757">
        <v>14</v>
      </c>
      <c r="B24" s="972" t="s">
        <v>2199</v>
      </c>
      <c r="C24" s="973" t="s">
        <v>1715</v>
      </c>
      <c r="D24" s="974" t="s">
        <v>223</v>
      </c>
      <c r="E24" s="972" t="s">
        <v>22</v>
      </c>
      <c r="F24" s="975" t="s">
        <v>1709</v>
      </c>
      <c r="G24" s="757" t="s">
        <v>386</v>
      </c>
      <c r="H24" s="757">
        <v>18</v>
      </c>
      <c r="I24" s="757">
        <v>22</v>
      </c>
      <c r="J24" s="757">
        <v>7</v>
      </c>
      <c r="K24" s="757">
        <v>22</v>
      </c>
      <c r="L24" s="757">
        <v>0</v>
      </c>
      <c r="M24" s="757">
        <f t="shared" si="0"/>
        <v>69</v>
      </c>
      <c r="N24" s="757" t="str">
        <f t="shared" si="1"/>
        <v>Khá</v>
      </c>
      <c r="O24" s="748"/>
      <c r="P24" s="75" t="s">
        <v>2200</v>
      </c>
    </row>
    <row r="25" spans="1:21" s="75" customFormat="1" ht="29.25" customHeight="1" x14ac:dyDescent="0.25">
      <c r="A25" s="971">
        <v>15</v>
      </c>
      <c r="B25" s="972" t="s">
        <v>2201</v>
      </c>
      <c r="C25" s="973" t="s">
        <v>2202</v>
      </c>
      <c r="D25" s="974" t="s">
        <v>26</v>
      </c>
      <c r="E25" s="972" t="s">
        <v>17</v>
      </c>
      <c r="F25" s="975" t="s">
        <v>2183</v>
      </c>
      <c r="G25" s="757" t="s">
        <v>2178</v>
      </c>
      <c r="H25" s="757">
        <v>18</v>
      </c>
      <c r="I25" s="757">
        <v>23</v>
      </c>
      <c r="J25" s="757">
        <v>12</v>
      </c>
      <c r="K25" s="757">
        <v>18</v>
      </c>
      <c r="L25" s="757">
        <v>4</v>
      </c>
      <c r="M25" s="757">
        <f t="shared" si="0"/>
        <v>75</v>
      </c>
      <c r="N25" s="757" t="str">
        <f t="shared" si="1"/>
        <v>Khá</v>
      </c>
      <c r="O25" s="748"/>
      <c r="P25" s="75" t="s">
        <v>2474</v>
      </c>
    </row>
    <row r="26" spans="1:21" s="75" customFormat="1" x14ac:dyDescent="0.25">
      <c r="A26" s="757">
        <v>16</v>
      </c>
      <c r="B26" s="972" t="s">
        <v>2203</v>
      </c>
      <c r="C26" s="973" t="s">
        <v>649</v>
      </c>
      <c r="D26" s="974" t="s">
        <v>26</v>
      </c>
      <c r="E26" s="972" t="s">
        <v>22</v>
      </c>
      <c r="F26" s="975" t="s">
        <v>1709</v>
      </c>
      <c r="G26" s="757" t="s">
        <v>386</v>
      </c>
      <c r="H26" s="757">
        <v>19</v>
      </c>
      <c r="I26" s="757">
        <v>22</v>
      </c>
      <c r="J26" s="757">
        <v>10</v>
      </c>
      <c r="K26" s="757">
        <v>18</v>
      </c>
      <c r="L26" s="757">
        <v>2</v>
      </c>
      <c r="M26" s="757">
        <f t="shared" si="0"/>
        <v>71</v>
      </c>
      <c r="N26" s="757" t="str">
        <f t="shared" si="1"/>
        <v>Khá</v>
      </c>
      <c r="O26" s="748"/>
      <c r="P26" s="75" t="s">
        <v>2475</v>
      </c>
    </row>
    <row r="27" spans="1:21" s="75" customFormat="1" x14ac:dyDescent="0.25">
      <c r="A27" s="971">
        <v>17</v>
      </c>
      <c r="B27" s="972" t="s">
        <v>2204</v>
      </c>
      <c r="C27" s="973" t="s">
        <v>2205</v>
      </c>
      <c r="D27" s="974" t="s">
        <v>247</v>
      </c>
      <c r="E27" s="972" t="s">
        <v>22</v>
      </c>
      <c r="F27" s="975" t="s">
        <v>1709</v>
      </c>
      <c r="G27" s="757" t="s">
        <v>386</v>
      </c>
      <c r="H27" s="757">
        <v>20</v>
      </c>
      <c r="I27" s="757">
        <v>22</v>
      </c>
      <c r="J27" s="757">
        <v>7</v>
      </c>
      <c r="K27" s="757">
        <v>18</v>
      </c>
      <c r="L27" s="757">
        <v>2</v>
      </c>
      <c r="M27" s="757">
        <f t="shared" si="0"/>
        <v>69</v>
      </c>
      <c r="N27" s="757" t="str">
        <f t="shared" si="1"/>
        <v>Khá</v>
      </c>
      <c r="O27" s="748"/>
      <c r="P27" s="75" t="s">
        <v>2467</v>
      </c>
      <c r="T27" s="75" t="s">
        <v>2476</v>
      </c>
    </row>
    <row r="28" spans="1:21" s="75" customFormat="1" x14ac:dyDescent="0.25">
      <c r="A28" s="757">
        <v>18</v>
      </c>
      <c r="B28" s="972" t="s">
        <v>2206</v>
      </c>
      <c r="C28" s="973" t="s">
        <v>2207</v>
      </c>
      <c r="D28" s="974" t="s">
        <v>51</v>
      </c>
      <c r="E28" s="972" t="s">
        <v>22</v>
      </c>
      <c r="F28" s="975" t="s">
        <v>2208</v>
      </c>
      <c r="G28" s="757" t="s">
        <v>386</v>
      </c>
      <c r="H28" s="757">
        <v>14</v>
      </c>
      <c r="I28" s="757">
        <v>22</v>
      </c>
      <c r="J28" s="757">
        <v>10</v>
      </c>
      <c r="K28" s="757">
        <v>18</v>
      </c>
      <c r="L28" s="757">
        <v>1</v>
      </c>
      <c r="M28" s="757">
        <f t="shared" si="0"/>
        <v>65</v>
      </c>
      <c r="N28" s="757" t="str">
        <f t="shared" si="1"/>
        <v>Khá</v>
      </c>
      <c r="O28" s="748"/>
      <c r="P28" s="75" t="s">
        <v>2209</v>
      </c>
    </row>
    <row r="29" spans="1:21" s="75" customFormat="1" x14ac:dyDescent="0.25">
      <c r="A29" s="971">
        <v>19</v>
      </c>
      <c r="B29" s="972" t="s">
        <v>2210</v>
      </c>
      <c r="C29" s="973" t="s">
        <v>2211</v>
      </c>
      <c r="D29" s="974" t="s">
        <v>133</v>
      </c>
      <c r="E29" s="972" t="s">
        <v>17</v>
      </c>
      <c r="F29" s="975" t="s">
        <v>1709</v>
      </c>
      <c r="G29" s="757" t="s">
        <v>386</v>
      </c>
      <c r="H29" s="757">
        <v>20</v>
      </c>
      <c r="I29" s="757">
        <v>22</v>
      </c>
      <c r="J29" s="757">
        <v>17</v>
      </c>
      <c r="K29" s="757">
        <v>18</v>
      </c>
      <c r="L29" s="757">
        <v>10</v>
      </c>
      <c r="M29" s="757">
        <f t="shared" si="0"/>
        <v>87</v>
      </c>
      <c r="N29" s="757" t="str">
        <f t="shared" si="1"/>
        <v>Tốt</v>
      </c>
      <c r="O29" s="748"/>
      <c r="P29" s="75" t="s">
        <v>2477</v>
      </c>
      <c r="U29" s="75" t="s">
        <v>2212</v>
      </c>
    </row>
    <row r="30" spans="1:21" s="75" customFormat="1" x14ac:dyDescent="0.25">
      <c r="A30" s="757">
        <v>20</v>
      </c>
      <c r="B30" s="972" t="s">
        <v>2213</v>
      </c>
      <c r="C30" s="973" t="s">
        <v>2214</v>
      </c>
      <c r="D30" s="974" t="s">
        <v>2215</v>
      </c>
      <c r="E30" s="972" t="s">
        <v>17</v>
      </c>
      <c r="F30" s="975" t="s">
        <v>1411</v>
      </c>
      <c r="G30" s="757" t="s">
        <v>386</v>
      </c>
      <c r="H30" s="757">
        <v>20</v>
      </c>
      <c r="I30" s="757">
        <v>22</v>
      </c>
      <c r="J30" s="757">
        <v>17</v>
      </c>
      <c r="K30" s="757">
        <v>18</v>
      </c>
      <c r="L30" s="757">
        <v>5</v>
      </c>
      <c r="M30" s="757">
        <f t="shared" si="0"/>
        <v>82</v>
      </c>
      <c r="N30" s="757" t="str">
        <f t="shared" si="1"/>
        <v>Tốt</v>
      </c>
      <c r="O30" s="748"/>
      <c r="P30" s="75" t="s">
        <v>2478</v>
      </c>
    </row>
    <row r="31" spans="1:21" s="75" customFormat="1" x14ac:dyDescent="0.25">
      <c r="A31" s="971">
        <v>21</v>
      </c>
      <c r="B31" s="972" t="s">
        <v>2216</v>
      </c>
      <c r="C31" s="973" t="s">
        <v>2217</v>
      </c>
      <c r="D31" s="974" t="s">
        <v>25</v>
      </c>
      <c r="E31" s="972" t="s">
        <v>17</v>
      </c>
      <c r="F31" s="975" t="s">
        <v>1709</v>
      </c>
      <c r="G31" s="757" t="s">
        <v>386</v>
      </c>
      <c r="H31" s="757">
        <v>20</v>
      </c>
      <c r="I31" s="757">
        <v>22</v>
      </c>
      <c r="J31" s="757">
        <v>7</v>
      </c>
      <c r="K31" s="757">
        <v>18</v>
      </c>
      <c r="L31" s="757">
        <v>3</v>
      </c>
      <c r="M31" s="757">
        <f t="shared" si="0"/>
        <v>70</v>
      </c>
      <c r="N31" s="757" t="str">
        <f t="shared" si="1"/>
        <v>Khá</v>
      </c>
      <c r="O31" s="748"/>
      <c r="P31" s="75" t="s">
        <v>2479</v>
      </c>
    </row>
    <row r="32" spans="1:21" s="75" customFormat="1" x14ac:dyDescent="0.25">
      <c r="A32" s="971">
        <v>22</v>
      </c>
      <c r="B32" s="972" t="s">
        <v>2218</v>
      </c>
      <c r="C32" s="973" t="s">
        <v>2219</v>
      </c>
      <c r="D32" s="974" t="s">
        <v>58</v>
      </c>
      <c r="E32" s="972" t="s">
        <v>17</v>
      </c>
      <c r="F32" s="975" t="s">
        <v>1709</v>
      </c>
      <c r="G32" s="757" t="s">
        <v>386</v>
      </c>
      <c r="H32" s="757">
        <v>18</v>
      </c>
      <c r="I32" s="757">
        <v>22</v>
      </c>
      <c r="J32" s="757">
        <v>10</v>
      </c>
      <c r="K32" s="757">
        <v>18</v>
      </c>
      <c r="L32" s="757">
        <v>4</v>
      </c>
      <c r="M32" s="757">
        <f t="shared" si="0"/>
        <v>72</v>
      </c>
      <c r="N32" s="757" t="str">
        <f t="shared" si="1"/>
        <v>Khá</v>
      </c>
      <c r="O32" s="748"/>
      <c r="P32" s="75" t="s">
        <v>2480</v>
      </c>
    </row>
    <row r="33" spans="1:16" s="75" customFormat="1" x14ac:dyDescent="0.25">
      <c r="A33" s="971">
        <v>23</v>
      </c>
      <c r="B33" s="972" t="s">
        <v>2220</v>
      </c>
      <c r="C33" s="973" t="s">
        <v>242</v>
      </c>
      <c r="D33" s="974" t="s">
        <v>248</v>
      </c>
      <c r="E33" s="972" t="s">
        <v>17</v>
      </c>
      <c r="F33" s="975" t="s">
        <v>1709</v>
      </c>
      <c r="G33" s="757" t="s">
        <v>386</v>
      </c>
      <c r="H33" s="757">
        <v>20</v>
      </c>
      <c r="I33" s="757">
        <v>22</v>
      </c>
      <c r="J33" s="757">
        <v>12</v>
      </c>
      <c r="K33" s="757">
        <v>21</v>
      </c>
      <c r="L33" s="757">
        <v>5</v>
      </c>
      <c r="M33" s="757">
        <f t="shared" si="0"/>
        <v>80</v>
      </c>
      <c r="N33" s="757" t="str">
        <f t="shared" si="1"/>
        <v>Tốt</v>
      </c>
      <c r="O33" s="748"/>
      <c r="P33" s="75" t="s">
        <v>2481</v>
      </c>
    </row>
    <row r="34" spans="1:16" s="75" customFormat="1" x14ac:dyDescent="0.25">
      <c r="A34" s="971">
        <v>24</v>
      </c>
      <c r="B34" s="972" t="s">
        <v>2221</v>
      </c>
      <c r="C34" s="973" t="s">
        <v>2222</v>
      </c>
      <c r="D34" s="974" t="s">
        <v>248</v>
      </c>
      <c r="E34" s="972" t="s">
        <v>17</v>
      </c>
      <c r="F34" s="975" t="s">
        <v>1709</v>
      </c>
      <c r="G34" s="757" t="s">
        <v>386</v>
      </c>
      <c r="H34" s="757">
        <v>14</v>
      </c>
      <c r="I34" s="757">
        <v>22</v>
      </c>
      <c r="J34" s="757">
        <v>12</v>
      </c>
      <c r="K34" s="757">
        <v>18</v>
      </c>
      <c r="L34" s="757">
        <v>5</v>
      </c>
      <c r="M34" s="757">
        <f t="shared" si="0"/>
        <v>71</v>
      </c>
      <c r="N34" s="757" t="str">
        <f t="shared" si="1"/>
        <v>Khá</v>
      </c>
      <c r="O34" s="748"/>
      <c r="P34" s="75" t="s">
        <v>2482</v>
      </c>
    </row>
    <row r="35" spans="1:16" s="75" customFormat="1" x14ac:dyDescent="0.25">
      <c r="A35" s="971">
        <v>25</v>
      </c>
      <c r="B35" s="972" t="s">
        <v>2223</v>
      </c>
      <c r="C35" s="973" t="s">
        <v>1715</v>
      </c>
      <c r="D35" s="974" t="s">
        <v>614</v>
      </c>
      <c r="E35" s="972" t="s">
        <v>22</v>
      </c>
      <c r="F35" s="975" t="s">
        <v>1411</v>
      </c>
      <c r="G35" s="757" t="s">
        <v>386</v>
      </c>
      <c r="H35" s="757">
        <v>14</v>
      </c>
      <c r="I35" s="757">
        <v>22</v>
      </c>
      <c r="J35" s="757">
        <v>0</v>
      </c>
      <c r="K35" s="757">
        <v>16</v>
      </c>
      <c r="L35" s="757">
        <v>0</v>
      </c>
      <c r="M35" s="757">
        <f t="shared" si="0"/>
        <v>52</v>
      </c>
      <c r="N35" s="757" t="str">
        <f t="shared" si="1"/>
        <v>Trung bình</v>
      </c>
      <c r="O35" s="748"/>
      <c r="P35" s="75" t="s">
        <v>2224</v>
      </c>
    </row>
    <row r="36" spans="1:16" s="72" customFormat="1" ht="30.75" customHeight="1" x14ac:dyDescent="0.25">
      <c r="A36" s="752">
        <v>26</v>
      </c>
      <c r="B36" s="1209" t="s">
        <v>2225</v>
      </c>
      <c r="C36" s="1210" t="s">
        <v>2226</v>
      </c>
      <c r="D36" s="1211" t="s">
        <v>158</v>
      </c>
      <c r="E36" s="1209" t="s">
        <v>17</v>
      </c>
      <c r="F36" s="1212" t="s">
        <v>2227</v>
      </c>
      <c r="G36" s="746" t="s">
        <v>386</v>
      </c>
      <c r="H36" s="746">
        <v>20</v>
      </c>
      <c r="I36" s="746">
        <v>22</v>
      </c>
      <c r="J36" s="746">
        <v>12</v>
      </c>
      <c r="K36" s="1213">
        <v>18</v>
      </c>
      <c r="L36" s="746">
        <v>10</v>
      </c>
      <c r="M36" s="746">
        <f t="shared" si="0"/>
        <v>82</v>
      </c>
      <c r="N36" s="746" t="str">
        <f t="shared" si="1"/>
        <v>Tốt</v>
      </c>
      <c r="O36" s="747" t="s">
        <v>2228</v>
      </c>
      <c r="P36" s="72" t="s">
        <v>2483</v>
      </c>
    </row>
    <row r="37" spans="1:16" s="72" customFormat="1" ht="23.25" customHeight="1" x14ac:dyDescent="0.25">
      <c r="A37" s="752">
        <v>27</v>
      </c>
      <c r="B37" s="1209" t="s">
        <v>2229</v>
      </c>
      <c r="C37" s="1210" t="s">
        <v>2230</v>
      </c>
      <c r="D37" s="1211" t="s">
        <v>1116</v>
      </c>
      <c r="E37" s="1209" t="s">
        <v>17</v>
      </c>
      <c r="F37" s="1212" t="s">
        <v>1709</v>
      </c>
      <c r="G37" s="746" t="s">
        <v>2178</v>
      </c>
      <c r="H37" s="746">
        <v>20</v>
      </c>
      <c r="I37" s="746">
        <v>22</v>
      </c>
      <c r="J37" s="746">
        <v>17</v>
      </c>
      <c r="K37" s="1213">
        <v>18</v>
      </c>
      <c r="L37" s="746">
        <v>10</v>
      </c>
      <c r="M37" s="746">
        <f t="shared" si="0"/>
        <v>87</v>
      </c>
      <c r="N37" s="746" t="str">
        <f t="shared" si="1"/>
        <v>Tốt</v>
      </c>
      <c r="O37" s="747" t="s">
        <v>2231</v>
      </c>
      <c r="P37" s="72" t="s">
        <v>2484</v>
      </c>
    </row>
    <row r="38" spans="1:16" s="75" customFormat="1" x14ac:dyDescent="0.25">
      <c r="A38" s="971">
        <v>28</v>
      </c>
      <c r="B38" s="972" t="s">
        <v>2232</v>
      </c>
      <c r="C38" s="973" t="s">
        <v>2233</v>
      </c>
      <c r="D38" s="974" t="s">
        <v>709</v>
      </c>
      <c r="E38" s="972" t="s">
        <v>22</v>
      </c>
      <c r="F38" s="975" t="s">
        <v>2234</v>
      </c>
      <c r="G38" s="757" t="s">
        <v>18</v>
      </c>
      <c r="H38" s="757">
        <v>20</v>
      </c>
      <c r="I38" s="757">
        <v>22</v>
      </c>
      <c r="J38" s="757">
        <v>10</v>
      </c>
      <c r="K38" s="757">
        <v>18</v>
      </c>
      <c r="L38" s="757">
        <v>3</v>
      </c>
      <c r="M38" s="757">
        <f t="shared" si="0"/>
        <v>73</v>
      </c>
      <c r="N38" s="757" t="str">
        <f t="shared" si="1"/>
        <v>Khá</v>
      </c>
      <c r="O38" s="748"/>
      <c r="P38" s="75" t="s">
        <v>2235</v>
      </c>
    </row>
    <row r="39" spans="1:16" s="75" customFormat="1" x14ac:dyDescent="0.25">
      <c r="A39" s="971">
        <v>29</v>
      </c>
      <c r="B39" s="972" t="s">
        <v>2236</v>
      </c>
      <c r="C39" s="973" t="s">
        <v>2237</v>
      </c>
      <c r="D39" s="974" t="s">
        <v>226</v>
      </c>
      <c r="E39" s="972" t="s">
        <v>17</v>
      </c>
      <c r="F39" s="975" t="s">
        <v>1411</v>
      </c>
      <c r="G39" s="757" t="s">
        <v>18</v>
      </c>
      <c r="H39" s="757">
        <v>20</v>
      </c>
      <c r="I39" s="757">
        <v>22</v>
      </c>
      <c r="J39" s="757">
        <v>8</v>
      </c>
      <c r="K39" s="757">
        <v>21</v>
      </c>
      <c r="L39" s="757">
        <v>0</v>
      </c>
      <c r="M39" s="757">
        <f t="shared" si="0"/>
        <v>71</v>
      </c>
      <c r="N39" s="757" t="str">
        <f t="shared" si="1"/>
        <v>Khá</v>
      </c>
      <c r="O39" s="748"/>
      <c r="P39" s="75" t="s">
        <v>2485</v>
      </c>
    </row>
    <row r="40" spans="1:16" s="1099" customFormat="1" x14ac:dyDescent="0.25">
      <c r="A40" s="1092">
        <v>30</v>
      </c>
      <c r="B40" s="1093" t="s">
        <v>2238</v>
      </c>
      <c r="C40" s="1094" t="s">
        <v>1171</v>
      </c>
      <c r="D40" s="1095" t="s">
        <v>226</v>
      </c>
      <c r="E40" s="1093" t="s">
        <v>22</v>
      </c>
      <c r="F40" s="1096" t="s">
        <v>1709</v>
      </c>
      <c r="G40" s="1097" t="s">
        <v>18</v>
      </c>
      <c r="H40" s="1097">
        <v>14</v>
      </c>
      <c r="I40" s="1097">
        <v>22</v>
      </c>
      <c r="J40" s="1097">
        <v>10</v>
      </c>
      <c r="K40" s="1097">
        <v>19</v>
      </c>
      <c r="L40" s="1097">
        <v>0</v>
      </c>
      <c r="M40" s="1097">
        <f t="shared" si="0"/>
        <v>65</v>
      </c>
      <c r="N40" s="1097" t="str">
        <f t="shared" si="1"/>
        <v>Khá</v>
      </c>
      <c r="O40" s="1098"/>
      <c r="P40" s="1099" t="s">
        <v>2486</v>
      </c>
    </row>
    <row r="41" spans="1:16" s="75" customFormat="1" x14ac:dyDescent="0.25">
      <c r="A41" s="971">
        <v>31</v>
      </c>
      <c r="B41" s="972" t="s">
        <v>2239</v>
      </c>
      <c r="C41" s="973" t="s">
        <v>230</v>
      </c>
      <c r="D41" s="974" t="s">
        <v>2240</v>
      </c>
      <c r="E41" s="972" t="s">
        <v>22</v>
      </c>
      <c r="F41" s="975" t="s">
        <v>1411</v>
      </c>
      <c r="G41" s="757" t="s">
        <v>2178</v>
      </c>
      <c r="H41" s="757">
        <v>20</v>
      </c>
      <c r="I41" s="757">
        <v>16</v>
      </c>
      <c r="J41" s="757">
        <v>10</v>
      </c>
      <c r="K41" s="757">
        <v>18</v>
      </c>
      <c r="L41" s="757">
        <v>5</v>
      </c>
      <c r="M41" s="757">
        <f t="shared" si="0"/>
        <v>69</v>
      </c>
      <c r="N41" s="757" t="str">
        <f t="shared" si="1"/>
        <v>Khá</v>
      </c>
      <c r="O41" s="748"/>
      <c r="P41" s="75" t="s">
        <v>2487</v>
      </c>
    </row>
    <row r="42" spans="1:16" s="75" customFormat="1" x14ac:dyDescent="0.25">
      <c r="A42" s="971">
        <v>32</v>
      </c>
      <c r="B42" s="972" t="s">
        <v>2241</v>
      </c>
      <c r="C42" s="973" t="s">
        <v>2242</v>
      </c>
      <c r="D42" s="974" t="s">
        <v>252</v>
      </c>
      <c r="E42" s="972" t="s">
        <v>17</v>
      </c>
      <c r="F42" s="975" t="s">
        <v>1709</v>
      </c>
      <c r="G42" s="757" t="s">
        <v>18</v>
      </c>
      <c r="H42" s="757">
        <v>20</v>
      </c>
      <c r="I42" s="757">
        <v>22</v>
      </c>
      <c r="J42" s="757">
        <v>9</v>
      </c>
      <c r="K42" s="757">
        <v>18</v>
      </c>
      <c r="L42" s="757">
        <v>2</v>
      </c>
      <c r="M42" s="757">
        <f t="shared" si="0"/>
        <v>71</v>
      </c>
      <c r="N42" s="757" t="str">
        <f t="shared" si="1"/>
        <v>Khá</v>
      </c>
      <c r="O42" s="748"/>
      <c r="P42" s="75" t="s">
        <v>2488</v>
      </c>
    </row>
    <row r="43" spans="1:16" s="72" customFormat="1" x14ac:dyDescent="0.25">
      <c r="A43" s="752">
        <v>33</v>
      </c>
      <c r="B43" s="1209" t="s">
        <v>2243</v>
      </c>
      <c r="C43" s="1210" t="s">
        <v>2244</v>
      </c>
      <c r="D43" s="1211" t="s">
        <v>252</v>
      </c>
      <c r="E43" s="1209" t="s">
        <v>17</v>
      </c>
      <c r="F43" s="1212" t="s">
        <v>1704</v>
      </c>
      <c r="G43" s="746" t="s">
        <v>2178</v>
      </c>
      <c r="H43" s="746">
        <v>20</v>
      </c>
      <c r="I43" s="746">
        <v>22</v>
      </c>
      <c r="J43" s="746">
        <v>17</v>
      </c>
      <c r="K43" s="1213">
        <v>18</v>
      </c>
      <c r="L43" s="746">
        <v>10</v>
      </c>
      <c r="M43" s="746">
        <f t="shared" si="0"/>
        <v>87</v>
      </c>
      <c r="N43" s="746" t="str">
        <f t="shared" si="1"/>
        <v>Tốt</v>
      </c>
      <c r="O43" s="747" t="s">
        <v>2245</v>
      </c>
      <c r="P43" s="72" t="s">
        <v>2489</v>
      </c>
    </row>
    <row r="44" spans="1:16" s="75" customFormat="1" x14ac:dyDescent="0.25">
      <c r="A44" s="971">
        <v>34</v>
      </c>
      <c r="B44" s="972" t="s">
        <v>2246</v>
      </c>
      <c r="C44" s="973" t="s">
        <v>2247</v>
      </c>
      <c r="D44" s="974" t="s">
        <v>1091</v>
      </c>
      <c r="E44" s="972" t="s">
        <v>17</v>
      </c>
      <c r="F44" s="975" t="s">
        <v>2183</v>
      </c>
      <c r="G44" s="757" t="s">
        <v>2178</v>
      </c>
      <c r="H44" s="757">
        <v>18</v>
      </c>
      <c r="I44" s="757">
        <v>22</v>
      </c>
      <c r="J44" s="757">
        <v>17</v>
      </c>
      <c r="K44" s="757">
        <v>16</v>
      </c>
      <c r="L44" s="757">
        <v>10</v>
      </c>
      <c r="M44" s="757">
        <f t="shared" si="0"/>
        <v>83</v>
      </c>
      <c r="N44" s="757" t="str">
        <f t="shared" si="1"/>
        <v>Tốt</v>
      </c>
      <c r="O44" s="748" t="s">
        <v>2231</v>
      </c>
      <c r="P44" s="75" t="s">
        <v>2490</v>
      </c>
    </row>
    <row r="45" spans="1:16" s="75" customFormat="1" x14ac:dyDescent="0.25">
      <c r="A45" s="971">
        <v>35</v>
      </c>
      <c r="B45" s="972" t="s">
        <v>2248</v>
      </c>
      <c r="C45" s="973" t="s">
        <v>2249</v>
      </c>
      <c r="D45" s="974" t="s">
        <v>2250</v>
      </c>
      <c r="E45" s="972" t="s">
        <v>22</v>
      </c>
      <c r="F45" s="975" t="s">
        <v>1411</v>
      </c>
      <c r="G45" s="757" t="s">
        <v>18</v>
      </c>
      <c r="H45" s="757">
        <v>18</v>
      </c>
      <c r="I45" s="757">
        <v>22</v>
      </c>
      <c r="J45" s="757">
        <v>15</v>
      </c>
      <c r="K45" s="757">
        <v>18</v>
      </c>
      <c r="L45" s="757">
        <v>5</v>
      </c>
      <c r="M45" s="757">
        <f t="shared" si="0"/>
        <v>78</v>
      </c>
      <c r="N45" s="757" t="str">
        <f t="shared" si="1"/>
        <v>Khá</v>
      </c>
      <c r="O45" s="748"/>
      <c r="P45" s="75" t="s">
        <v>2251</v>
      </c>
    </row>
    <row r="46" spans="1:16" s="75" customFormat="1" x14ac:dyDescent="0.25">
      <c r="A46" s="971">
        <v>36</v>
      </c>
      <c r="B46" s="972" t="s">
        <v>2252</v>
      </c>
      <c r="C46" s="973" t="s">
        <v>1841</v>
      </c>
      <c r="D46" s="974" t="s">
        <v>2253</v>
      </c>
      <c r="E46" s="972" t="s">
        <v>17</v>
      </c>
      <c r="F46" s="975" t="s">
        <v>1709</v>
      </c>
      <c r="G46" s="757" t="s">
        <v>18</v>
      </c>
      <c r="H46" s="757">
        <v>20</v>
      </c>
      <c r="I46" s="757">
        <v>22</v>
      </c>
      <c r="J46" s="757">
        <v>4</v>
      </c>
      <c r="K46" s="757">
        <v>18</v>
      </c>
      <c r="L46" s="757">
        <v>5</v>
      </c>
      <c r="M46" s="757">
        <f t="shared" si="0"/>
        <v>69</v>
      </c>
      <c r="N46" s="757" t="str">
        <f t="shared" si="1"/>
        <v>Khá</v>
      </c>
      <c r="O46" s="748"/>
      <c r="P46" s="75" t="s">
        <v>2491</v>
      </c>
    </row>
    <row r="47" spans="1:16" s="75" customFormat="1" x14ac:dyDescent="0.25">
      <c r="A47" s="971">
        <v>37</v>
      </c>
      <c r="B47" s="972" t="s">
        <v>2254</v>
      </c>
      <c r="C47" s="973" t="s">
        <v>858</v>
      </c>
      <c r="D47" s="974" t="s">
        <v>63</v>
      </c>
      <c r="E47" s="972" t="s">
        <v>17</v>
      </c>
      <c r="F47" s="975" t="s">
        <v>1709</v>
      </c>
      <c r="G47" s="757" t="s">
        <v>18</v>
      </c>
      <c r="H47" s="757">
        <v>16</v>
      </c>
      <c r="I47" s="757">
        <v>22</v>
      </c>
      <c r="J47" s="757">
        <v>12</v>
      </c>
      <c r="K47" s="757">
        <v>24</v>
      </c>
      <c r="L47" s="757">
        <v>8</v>
      </c>
      <c r="M47" s="757">
        <f t="shared" si="0"/>
        <v>82</v>
      </c>
      <c r="N47" s="757" t="str">
        <f t="shared" si="1"/>
        <v>Tốt</v>
      </c>
      <c r="O47" s="748"/>
      <c r="P47" s="75" t="s">
        <v>2492</v>
      </c>
    </row>
    <row r="48" spans="1:16" s="75" customFormat="1" x14ac:dyDescent="0.25">
      <c r="A48" s="971">
        <v>38</v>
      </c>
      <c r="B48" s="972" t="s">
        <v>2255</v>
      </c>
      <c r="C48" s="973" t="s">
        <v>1416</v>
      </c>
      <c r="D48" s="974" t="s">
        <v>726</v>
      </c>
      <c r="E48" s="972" t="s">
        <v>22</v>
      </c>
      <c r="F48" s="975" t="s">
        <v>2183</v>
      </c>
      <c r="G48" s="757" t="s">
        <v>18</v>
      </c>
      <c r="H48" s="757">
        <v>18</v>
      </c>
      <c r="I48" s="757">
        <v>22</v>
      </c>
      <c r="J48" s="757">
        <v>7</v>
      </c>
      <c r="K48" s="757">
        <v>18</v>
      </c>
      <c r="L48" s="757">
        <v>1</v>
      </c>
      <c r="M48" s="757">
        <f t="shared" si="0"/>
        <v>66</v>
      </c>
      <c r="N48" s="757" t="str">
        <f t="shared" si="1"/>
        <v>Khá</v>
      </c>
      <c r="O48" s="748"/>
      <c r="P48" s="75" t="s">
        <v>2493</v>
      </c>
    </row>
    <row r="49" spans="1:28" s="75" customFormat="1" x14ac:dyDescent="0.25">
      <c r="A49" s="971">
        <v>39</v>
      </c>
      <c r="B49" s="972" t="s">
        <v>2256</v>
      </c>
      <c r="C49" s="973" t="s">
        <v>194</v>
      </c>
      <c r="D49" s="974" t="s">
        <v>184</v>
      </c>
      <c r="E49" s="972" t="s">
        <v>22</v>
      </c>
      <c r="F49" s="975" t="s">
        <v>1411</v>
      </c>
      <c r="G49" s="757" t="s">
        <v>18</v>
      </c>
      <c r="H49" s="757"/>
      <c r="I49" s="757"/>
      <c r="J49" s="757"/>
      <c r="K49" s="757"/>
      <c r="L49" s="757"/>
      <c r="M49" s="757">
        <f t="shared" si="0"/>
        <v>0</v>
      </c>
      <c r="N49" s="757" t="str">
        <f t="shared" si="1"/>
        <v>Kém</v>
      </c>
      <c r="O49" s="748"/>
    </row>
    <row r="50" spans="1:28" s="75" customFormat="1" x14ac:dyDescent="0.25">
      <c r="A50" s="971">
        <v>40</v>
      </c>
      <c r="B50" s="972" t="s">
        <v>2257</v>
      </c>
      <c r="C50" s="973" t="s">
        <v>2258</v>
      </c>
      <c r="D50" s="974" t="s">
        <v>229</v>
      </c>
      <c r="E50" s="972" t="s">
        <v>22</v>
      </c>
      <c r="F50" s="975" t="s">
        <v>1709</v>
      </c>
      <c r="G50" s="757" t="s">
        <v>18</v>
      </c>
      <c r="H50" s="757">
        <v>20</v>
      </c>
      <c r="I50" s="757">
        <v>22</v>
      </c>
      <c r="J50" s="757">
        <v>10</v>
      </c>
      <c r="K50" s="757">
        <v>16</v>
      </c>
      <c r="L50" s="757">
        <v>2</v>
      </c>
      <c r="M50" s="757">
        <f t="shared" si="0"/>
        <v>70</v>
      </c>
      <c r="N50" s="757" t="str">
        <f t="shared" si="1"/>
        <v>Khá</v>
      </c>
      <c r="O50" s="748"/>
      <c r="P50" s="75" t="s">
        <v>2259</v>
      </c>
    </row>
    <row r="51" spans="1:28" s="75" customFormat="1" x14ac:dyDescent="0.25">
      <c r="A51" s="971">
        <v>41</v>
      </c>
      <c r="B51" s="972" t="s">
        <v>2260</v>
      </c>
      <c r="C51" s="973" t="s">
        <v>2261</v>
      </c>
      <c r="D51" s="974" t="s">
        <v>2262</v>
      </c>
      <c r="E51" s="972" t="s">
        <v>17</v>
      </c>
      <c r="F51" s="975" t="s">
        <v>1411</v>
      </c>
      <c r="G51" s="757" t="s">
        <v>2178</v>
      </c>
      <c r="H51" s="757">
        <v>20</v>
      </c>
      <c r="I51" s="757">
        <v>22</v>
      </c>
      <c r="J51" s="757">
        <v>12</v>
      </c>
      <c r="K51" s="757">
        <v>18</v>
      </c>
      <c r="L51" s="757">
        <v>5</v>
      </c>
      <c r="M51" s="757">
        <f t="shared" si="0"/>
        <v>77</v>
      </c>
      <c r="N51" s="757" t="str">
        <f t="shared" si="1"/>
        <v>Khá</v>
      </c>
      <c r="O51" s="748"/>
      <c r="P51" s="75" t="s">
        <v>2494</v>
      </c>
    </row>
    <row r="52" spans="1:28" s="75" customFormat="1" x14ac:dyDescent="0.25">
      <c r="A52" s="971">
        <v>42</v>
      </c>
      <c r="B52" s="972" t="s">
        <v>2263</v>
      </c>
      <c r="C52" s="973" t="s">
        <v>125</v>
      </c>
      <c r="D52" s="974" t="s">
        <v>936</v>
      </c>
      <c r="E52" s="972" t="s">
        <v>22</v>
      </c>
      <c r="F52" s="975" t="s">
        <v>1411</v>
      </c>
      <c r="G52" s="760" t="s">
        <v>386</v>
      </c>
      <c r="H52" s="1100">
        <v>18</v>
      </c>
      <c r="I52" s="1100">
        <v>22</v>
      </c>
      <c r="J52" s="757">
        <v>12</v>
      </c>
      <c r="K52" s="757">
        <v>24</v>
      </c>
      <c r="L52" s="757">
        <v>5</v>
      </c>
      <c r="M52" s="757">
        <f t="shared" si="0"/>
        <v>81</v>
      </c>
      <c r="N52" s="757" t="str">
        <f t="shared" si="1"/>
        <v>Tốt</v>
      </c>
      <c r="O52" s="757"/>
      <c r="P52" s="1101" t="s">
        <v>2495</v>
      </c>
      <c r="Q52" s="1101"/>
      <c r="R52" s="1101"/>
    </row>
    <row r="53" spans="1:28" s="75" customFormat="1" x14ac:dyDescent="0.25">
      <c r="A53" s="971">
        <v>43</v>
      </c>
      <c r="B53" s="972" t="s">
        <v>2264</v>
      </c>
      <c r="C53" s="973" t="s">
        <v>1449</v>
      </c>
      <c r="D53" s="974" t="s">
        <v>64</v>
      </c>
      <c r="E53" s="972" t="s">
        <v>22</v>
      </c>
      <c r="F53" s="975" t="s">
        <v>1709</v>
      </c>
      <c r="G53" s="760" t="s">
        <v>386</v>
      </c>
      <c r="H53" s="1100">
        <v>18</v>
      </c>
      <c r="I53" s="1100">
        <v>22</v>
      </c>
      <c r="J53" s="757">
        <v>6</v>
      </c>
      <c r="K53" s="757">
        <v>18</v>
      </c>
      <c r="L53" s="757">
        <v>3</v>
      </c>
      <c r="M53" s="757">
        <f t="shared" si="0"/>
        <v>67</v>
      </c>
      <c r="N53" s="757" t="str">
        <f t="shared" si="1"/>
        <v>Khá</v>
      </c>
      <c r="O53" s="757"/>
      <c r="P53" s="1444" t="s">
        <v>2496</v>
      </c>
      <c r="Q53" s="1444"/>
      <c r="R53" s="1444"/>
    </row>
    <row r="54" spans="1:28" s="75" customFormat="1" x14ac:dyDescent="0.25">
      <c r="A54" s="971">
        <v>44</v>
      </c>
      <c r="B54" s="972" t="s">
        <v>2265</v>
      </c>
      <c r="C54" s="973" t="s">
        <v>2266</v>
      </c>
      <c r="D54" s="974" t="s">
        <v>191</v>
      </c>
      <c r="E54" s="972" t="s">
        <v>17</v>
      </c>
      <c r="F54" s="975" t="s">
        <v>1709</v>
      </c>
      <c r="G54" s="760" t="s">
        <v>386</v>
      </c>
      <c r="H54" s="1102">
        <v>20</v>
      </c>
      <c r="I54" s="1102">
        <v>22</v>
      </c>
      <c r="J54" s="1103">
        <v>11</v>
      </c>
      <c r="K54" s="1103">
        <v>18</v>
      </c>
      <c r="L54" s="1103">
        <v>4</v>
      </c>
      <c r="M54" s="757">
        <f t="shared" si="0"/>
        <v>75</v>
      </c>
      <c r="N54" s="757" t="str">
        <f t="shared" si="1"/>
        <v>Khá</v>
      </c>
      <c r="O54" s="1103"/>
      <c r="P54" s="613" t="s">
        <v>2267</v>
      </c>
      <c r="Q54" s="613"/>
      <c r="R54" s="35"/>
    </row>
    <row r="55" spans="1:28" s="75" customFormat="1" x14ac:dyDescent="0.25">
      <c r="A55" s="971">
        <v>45</v>
      </c>
      <c r="B55" s="972" t="s">
        <v>2268</v>
      </c>
      <c r="C55" s="973" t="s">
        <v>2269</v>
      </c>
      <c r="D55" s="974" t="s">
        <v>373</v>
      </c>
      <c r="E55" s="972" t="s">
        <v>22</v>
      </c>
      <c r="F55" s="975" t="s">
        <v>1709</v>
      </c>
      <c r="G55" s="760" t="s">
        <v>386</v>
      </c>
      <c r="H55" s="760">
        <v>20</v>
      </c>
      <c r="I55" s="760">
        <v>22</v>
      </c>
      <c r="J55" s="757">
        <v>13</v>
      </c>
      <c r="K55" s="757">
        <v>16</v>
      </c>
      <c r="L55" s="757">
        <v>3</v>
      </c>
      <c r="M55" s="757">
        <f t="shared" si="0"/>
        <v>74</v>
      </c>
      <c r="N55" s="757" t="str">
        <f t="shared" si="1"/>
        <v>Khá</v>
      </c>
      <c r="O55" s="757"/>
      <c r="P55" s="35" t="s">
        <v>2270</v>
      </c>
      <c r="Q55" s="35"/>
      <c r="R55" s="35"/>
    </row>
    <row r="56" spans="1:28" s="75" customFormat="1" x14ac:dyDescent="0.25">
      <c r="A56" s="971">
        <v>46</v>
      </c>
      <c r="B56" s="972" t="s">
        <v>2271</v>
      </c>
      <c r="C56" s="973" t="s">
        <v>2272</v>
      </c>
      <c r="D56" s="974" t="s">
        <v>258</v>
      </c>
      <c r="E56" s="972" t="s">
        <v>17</v>
      </c>
      <c r="F56" s="975" t="s">
        <v>1709</v>
      </c>
      <c r="G56" s="760" t="s">
        <v>386</v>
      </c>
      <c r="H56" s="760">
        <v>12</v>
      </c>
      <c r="I56" s="760">
        <v>22</v>
      </c>
      <c r="J56" s="757">
        <v>20</v>
      </c>
      <c r="K56" s="757">
        <v>16</v>
      </c>
      <c r="L56" s="757">
        <v>9</v>
      </c>
      <c r="M56" s="757">
        <f t="shared" si="0"/>
        <v>79</v>
      </c>
      <c r="N56" s="757" t="str">
        <f t="shared" si="1"/>
        <v>Khá</v>
      </c>
      <c r="O56" s="757"/>
      <c r="P56" s="35" t="s">
        <v>2273</v>
      </c>
      <c r="Q56" s="35"/>
      <c r="R56" s="35"/>
    </row>
    <row r="57" spans="1:28" s="75" customFormat="1" x14ac:dyDescent="0.25">
      <c r="A57" s="971">
        <v>47</v>
      </c>
      <c r="B57" s="972" t="s">
        <v>2274</v>
      </c>
      <c r="C57" s="973" t="s">
        <v>2275</v>
      </c>
      <c r="D57" s="974" t="s">
        <v>258</v>
      </c>
      <c r="E57" s="972" t="s">
        <v>17</v>
      </c>
      <c r="F57" s="975" t="s">
        <v>1709</v>
      </c>
      <c r="G57" s="760" t="s">
        <v>386</v>
      </c>
      <c r="H57" s="748">
        <v>20</v>
      </c>
      <c r="I57" s="748">
        <v>22</v>
      </c>
      <c r="J57" s="748">
        <v>12</v>
      </c>
      <c r="K57" s="1104">
        <v>18</v>
      </c>
      <c r="L57" s="1104">
        <v>10</v>
      </c>
      <c r="M57" s="757">
        <f t="shared" si="0"/>
        <v>82</v>
      </c>
      <c r="N57" s="757" t="str">
        <f t="shared" si="1"/>
        <v>Tốt</v>
      </c>
      <c r="O57" s="1104" t="s">
        <v>2231</v>
      </c>
      <c r="P57" s="35" t="s">
        <v>2497</v>
      </c>
      <c r="Q57" s="35"/>
      <c r="R57" s="35"/>
      <c r="S57" s="1101"/>
    </row>
    <row r="58" spans="1:28" s="75" customFormat="1" x14ac:dyDescent="0.25">
      <c r="A58" s="971">
        <v>48</v>
      </c>
      <c r="B58" s="972" t="s">
        <v>2276</v>
      </c>
      <c r="C58" s="973" t="s">
        <v>959</v>
      </c>
      <c r="D58" s="974" t="s">
        <v>203</v>
      </c>
      <c r="E58" s="972" t="s">
        <v>22</v>
      </c>
      <c r="F58" s="975" t="s">
        <v>1411</v>
      </c>
      <c r="G58" s="760" t="s">
        <v>386</v>
      </c>
      <c r="H58" s="748">
        <v>16</v>
      </c>
      <c r="I58" s="748">
        <v>22</v>
      </c>
      <c r="J58" s="748">
        <v>5</v>
      </c>
      <c r="K58" s="748">
        <v>18</v>
      </c>
      <c r="L58" s="748">
        <v>5</v>
      </c>
      <c r="M58" s="757">
        <f t="shared" si="0"/>
        <v>66</v>
      </c>
      <c r="N58" s="757" t="str">
        <f t="shared" si="1"/>
        <v>Khá</v>
      </c>
      <c r="O58" s="1104"/>
      <c r="P58" s="196" t="s">
        <v>1652</v>
      </c>
      <c r="Q58" s="1105"/>
      <c r="R58" s="1105"/>
      <c r="S58" s="1101"/>
    </row>
    <row r="59" spans="1:28" x14ac:dyDescent="0.25">
      <c r="A59" s="35"/>
      <c r="D59" s="1444"/>
      <c r="E59" s="1444"/>
      <c r="F59" s="1444"/>
      <c r="I59" s="1444"/>
      <c r="J59" s="1444"/>
      <c r="K59" s="1444"/>
      <c r="L59" s="1444"/>
      <c r="M59" s="1445"/>
      <c r="N59" s="1445"/>
      <c r="O59" s="1445"/>
      <c r="P59" s="196"/>
      <c r="Q59" s="1105"/>
      <c r="R59" s="1105"/>
    </row>
    <row r="60" spans="1:28" x14ac:dyDescent="0.25">
      <c r="A60" s="35"/>
      <c r="D60" s="1445"/>
      <c r="E60" s="1445"/>
      <c r="F60" s="1445"/>
      <c r="I60" s="1445"/>
      <c r="J60" s="1445"/>
      <c r="K60" s="1445"/>
      <c r="L60" s="1445"/>
      <c r="M60" s="1106"/>
      <c r="N60" s="613"/>
      <c r="P60" s="196"/>
      <c r="Q60" s="1105"/>
      <c r="R60" s="1105"/>
    </row>
    <row r="61" spans="1:28" x14ac:dyDescent="0.25">
      <c r="A61" s="196"/>
      <c r="B61" s="1107"/>
      <c r="C61" s="1107"/>
      <c r="D61" s="196"/>
      <c r="E61" s="196"/>
      <c r="F61" s="196"/>
      <c r="G61" s="196"/>
      <c r="H61" s="196"/>
      <c r="I61" s="196"/>
      <c r="J61" s="196"/>
      <c r="K61" s="1105"/>
      <c r="L61" s="1105"/>
      <c r="M61" s="1105"/>
      <c r="N61" s="1105"/>
      <c r="O61" s="1105"/>
      <c r="P61" s="196"/>
      <c r="Q61" s="1105"/>
      <c r="R61" s="1105"/>
    </row>
    <row r="62" spans="1:28" x14ac:dyDescent="0.25">
      <c r="A62" s="196"/>
      <c r="B62" s="196"/>
      <c r="C62" s="1107"/>
      <c r="D62" s="196"/>
      <c r="E62" s="196"/>
      <c r="F62" s="196"/>
      <c r="G62" s="196"/>
      <c r="H62" s="196"/>
      <c r="I62" s="196"/>
      <c r="J62" s="196"/>
      <c r="K62" s="1105"/>
      <c r="L62" s="1105"/>
      <c r="M62" s="1105"/>
      <c r="N62" s="1105"/>
      <c r="O62" s="1105"/>
      <c r="P62" s="196"/>
      <c r="Q62" s="1105"/>
      <c r="R62" s="1105"/>
    </row>
    <row r="63" spans="1:28" x14ac:dyDescent="0.25">
      <c r="A63" s="196"/>
      <c r="B63" s="196"/>
      <c r="C63" s="1133"/>
      <c r="D63" s="196"/>
      <c r="E63" s="196"/>
      <c r="F63" s="196"/>
      <c r="G63" s="196"/>
      <c r="H63" s="196"/>
      <c r="I63" s="196"/>
      <c r="J63" s="196"/>
      <c r="K63" s="1105"/>
      <c r="L63" s="1105"/>
      <c r="M63" s="1105"/>
      <c r="N63" s="1105"/>
      <c r="O63" s="1105"/>
      <c r="P63" s="196"/>
      <c r="Q63" s="1105"/>
      <c r="R63" s="1105"/>
      <c r="S63" s="1105"/>
      <c r="T63" s="1105"/>
      <c r="U63" s="1105"/>
      <c r="V63" s="1105"/>
      <c r="W63" s="1101"/>
      <c r="X63" s="1101"/>
      <c r="Y63" s="1101"/>
      <c r="Z63" s="1101"/>
      <c r="AA63" s="1101"/>
      <c r="AB63" s="1101"/>
    </row>
    <row r="64" spans="1:28" x14ac:dyDescent="0.25">
      <c r="A64" s="196"/>
      <c r="B64" s="196"/>
      <c r="C64" s="1107"/>
      <c r="D64" s="196"/>
      <c r="E64" s="196"/>
      <c r="F64" s="196"/>
      <c r="G64" s="196"/>
      <c r="H64" s="196"/>
      <c r="I64" s="196"/>
      <c r="J64" s="196"/>
      <c r="K64" s="1105"/>
      <c r="L64" s="1105"/>
      <c r="M64" s="1105"/>
      <c r="N64" s="1105"/>
      <c r="O64" s="1105"/>
      <c r="P64" s="196"/>
      <c r="Q64" s="1105"/>
      <c r="R64" s="1105"/>
      <c r="S64" s="1105"/>
      <c r="T64" s="1105"/>
      <c r="U64" s="1105"/>
      <c r="V64" s="1105"/>
      <c r="W64" s="1101"/>
      <c r="X64" s="1101"/>
      <c r="Y64" s="1101"/>
      <c r="Z64" s="1101"/>
      <c r="AA64" s="1101"/>
      <c r="AB64" s="1101"/>
    </row>
    <row r="65" spans="1:28" x14ac:dyDescent="0.25">
      <c r="A65" s="196"/>
      <c r="B65" s="196"/>
      <c r="C65" s="1107"/>
      <c r="D65" s="196"/>
      <c r="E65" s="196"/>
      <c r="F65" s="196"/>
      <c r="G65" s="196"/>
      <c r="H65" s="196"/>
      <c r="I65" s="196"/>
      <c r="J65" s="196"/>
      <c r="K65" s="1105"/>
      <c r="L65" s="1105"/>
      <c r="M65" s="1105"/>
      <c r="N65" s="1105"/>
      <c r="O65" s="1105"/>
      <c r="P65" s="196"/>
      <c r="Q65" s="1105"/>
      <c r="R65" s="1105"/>
      <c r="S65" s="1105"/>
      <c r="T65" s="1105"/>
      <c r="U65" s="1105"/>
      <c r="V65" s="1105"/>
      <c r="W65" s="1101"/>
      <c r="X65" s="1101"/>
      <c r="Y65" s="1101"/>
      <c r="Z65" s="1101"/>
      <c r="AA65" s="1101"/>
      <c r="AB65" s="1101"/>
    </row>
    <row r="66" spans="1:28" x14ac:dyDescent="0.25">
      <c r="A66" s="196"/>
      <c r="B66" s="196"/>
      <c r="C66" s="1107"/>
      <c r="D66" s="196"/>
      <c r="E66" s="196"/>
      <c r="F66" s="196"/>
      <c r="G66" s="196"/>
      <c r="H66" s="196"/>
      <c r="I66" s="196"/>
      <c r="J66" s="196"/>
      <c r="K66" s="1105"/>
      <c r="L66" s="1105"/>
      <c r="M66" s="1105"/>
      <c r="N66" s="1105"/>
      <c r="O66" s="1105"/>
      <c r="P66" s="196"/>
      <c r="Q66" s="1105"/>
      <c r="R66" s="1105"/>
      <c r="S66" s="1105"/>
      <c r="T66" s="1105"/>
      <c r="U66" s="1105"/>
      <c r="V66" s="1105"/>
      <c r="W66" s="1101"/>
      <c r="X66" s="1101"/>
      <c r="Y66" s="1101"/>
      <c r="Z66" s="1101"/>
      <c r="AA66" s="1101"/>
      <c r="AB66" s="1101"/>
    </row>
    <row r="67" spans="1:28" x14ac:dyDescent="0.25">
      <c r="A67" s="196"/>
      <c r="B67" s="196"/>
      <c r="C67" s="1107"/>
      <c r="D67" s="196"/>
      <c r="E67" s="196"/>
      <c r="F67" s="196"/>
      <c r="G67" s="196"/>
      <c r="H67" s="196"/>
      <c r="I67" s="196"/>
      <c r="J67" s="196"/>
      <c r="K67" s="1105"/>
      <c r="L67" s="1105"/>
      <c r="M67" s="1105"/>
      <c r="N67" s="1105"/>
      <c r="O67" s="1105"/>
      <c r="P67" s="196"/>
      <c r="Q67" s="1105"/>
      <c r="R67" s="1105"/>
      <c r="S67" s="1105"/>
      <c r="T67" s="1105"/>
      <c r="U67" s="1105"/>
      <c r="V67" s="1105"/>
      <c r="W67" s="1101"/>
      <c r="X67" s="1101"/>
      <c r="Y67" s="1101"/>
      <c r="Z67" s="1101"/>
      <c r="AA67" s="1101"/>
      <c r="AB67" s="1101"/>
    </row>
    <row r="68" spans="1:28" x14ac:dyDescent="0.25">
      <c r="A68" s="196"/>
      <c r="B68" s="196"/>
      <c r="C68" s="1107"/>
      <c r="D68" s="196"/>
      <c r="E68" s="196"/>
      <c r="F68" s="196"/>
      <c r="G68" s="196"/>
      <c r="H68" s="196"/>
      <c r="I68" s="196"/>
      <c r="J68" s="196"/>
      <c r="K68" s="1105"/>
      <c r="L68" s="1105"/>
      <c r="M68" s="1105"/>
      <c r="N68" s="1105"/>
      <c r="O68" s="1105"/>
      <c r="P68" s="196"/>
      <c r="Q68" s="1105"/>
      <c r="R68" s="1105"/>
      <c r="S68" s="1105"/>
      <c r="T68" s="1105"/>
      <c r="U68" s="1105"/>
      <c r="V68" s="1105"/>
      <c r="W68" s="1101"/>
      <c r="X68" s="1101"/>
      <c r="Y68" s="1101"/>
      <c r="Z68" s="1101"/>
      <c r="AA68" s="1101"/>
      <c r="AB68" s="1101"/>
    </row>
    <row r="69" spans="1:28" x14ac:dyDescent="0.25">
      <c r="A69" s="196"/>
      <c r="B69" s="196"/>
      <c r="C69" s="1107"/>
      <c r="D69" s="196"/>
      <c r="E69" s="196"/>
      <c r="F69" s="196"/>
      <c r="G69" s="196"/>
      <c r="H69" s="196"/>
      <c r="I69" s="196"/>
      <c r="J69" s="196"/>
      <c r="K69" s="1105"/>
      <c r="L69" s="1105"/>
      <c r="M69" s="1105"/>
      <c r="N69" s="1105"/>
      <c r="O69" s="1105"/>
      <c r="P69" s="196"/>
      <c r="Q69" s="1105"/>
      <c r="R69" s="1105"/>
      <c r="S69" s="1105"/>
      <c r="T69" s="1105"/>
      <c r="U69" s="1105"/>
      <c r="V69" s="1105"/>
      <c r="W69" s="1101"/>
      <c r="X69" s="1101"/>
      <c r="Y69" s="1101"/>
      <c r="Z69" s="1101"/>
      <c r="AA69" s="1101"/>
      <c r="AB69" s="1101"/>
    </row>
    <row r="70" spans="1:28" x14ac:dyDescent="0.25">
      <c r="A70" s="196"/>
      <c r="B70" s="196"/>
      <c r="C70" s="1107"/>
      <c r="D70" s="196"/>
      <c r="E70" s="196"/>
      <c r="F70" s="196"/>
      <c r="G70" s="196"/>
      <c r="H70" s="196"/>
      <c r="I70" s="196"/>
      <c r="J70" s="196"/>
      <c r="K70" s="1105"/>
      <c r="L70" s="1105"/>
      <c r="M70" s="1105"/>
      <c r="N70" s="1105"/>
      <c r="O70" s="1105"/>
      <c r="P70" s="196"/>
      <c r="Q70" s="1105"/>
      <c r="R70" s="1105"/>
      <c r="S70" s="1105"/>
      <c r="T70" s="1105"/>
      <c r="U70" s="1105"/>
      <c r="V70" s="1105"/>
      <c r="W70" s="1101"/>
      <c r="X70" s="1101"/>
      <c r="Y70" s="1101"/>
      <c r="Z70" s="1101"/>
      <c r="AA70" s="1101"/>
      <c r="AB70" s="1101"/>
    </row>
    <row r="71" spans="1:28" x14ac:dyDescent="0.25">
      <c r="A71" s="196"/>
      <c r="B71" s="196"/>
      <c r="C71" s="1107"/>
      <c r="D71" s="196"/>
      <c r="E71" s="196"/>
      <c r="F71" s="196"/>
      <c r="G71" s="196"/>
      <c r="H71" s="196"/>
      <c r="I71" s="196"/>
      <c r="J71" s="196"/>
      <c r="K71" s="1105"/>
      <c r="L71" s="1105"/>
      <c r="M71" s="1105"/>
      <c r="N71" s="1105"/>
      <c r="O71" s="1105"/>
      <c r="P71" s="196"/>
      <c r="Q71" s="1105"/>
      <c r="R71" s="1105"/>
      <c r="S71" s="1105"/>
      <c r="T71" s="1105"/>
      <c r="U71" s="1105"/>
      <c r="V71" s="1105"/>
      <c r="W71" s="1101"/>
      <c r="X71" s="1101"/>
      <c r="Y71" s="1101"/>
      <c r="Z71" s="1101"/>
      <c r="AA71" s="1101"/>
      <c r="AB71" s="1101"/>
    </row>
    <row r="72" spans="1:28" x14ac:dyDescent="0.25">
      <c r="A72" s="196"/>
      <c r="B72" s="196"/>
      <c r="C72" s="1107"/>
      <c r="D72" s="196"/>
      <c r="E72" s="196"/>
      <c r="F72" s="196"/>
      <c r="G72" s="196"/>
      <c r="H72" s="196"/>
      <c r="I72" s="196"/>
      <c r="J72" s="196"/>
      <c r="K72" s="1105"/>
      <c r="L72" s="1105"/>
      <c r="M72" s="1105"/>
      <c r="N72" s="1105"/>
      <c r="O72" s="1105"/>
      <c r="P72" s="196"/>
      <c r="Q72" s="1105"/>
      <c r="R72" s="1105"/>
      <c r="S72" s="1105"/>
      <c r="T72" s="1105"/>
      <c r="U72" s="1105"/>
      <c r="V72" s="1105"/>
      <c r="W72" s="1101"/>
      <c r="X72" s="1101"/>
      <c r="Y72" s="1101"/>
      <c r="Z72" s="1101"/>
      <c r="AA72" s="1101"/>
      <c r="AB72" s="1101"/>
    </row>
    <row r="73" spans="1:28" x14ac:dyDescent="0.25">
      <c r="A73" s="196"/>
      <c r="B73" s="196"/>
      <c r="C73" s="1107"/>
      <c r="D73" s="196"/>
      <c r="E73" s="196"/>
      <c r="F73" s="196"/>
      <c r="G73" s="196"/>
      <c r="H73" s="196"/>
      <c r="I73" s="196"/>
      <c r="J73" s="196"/>
      <c r="K73" s="1105"/>
      <c r="L73" s="1105"/>
      <c r="M73" s="1105"/>
      <c r="N73" s="1105"/>
      <c r="O73" s="1105"/>
      <c r="P73" s="196"/>
      <c r="Q73" s="1105"/>
      <c r="R73" s="1105"/>
      <c r="S73" s="1105"/>
      <c r="T73" s="1105"/>
      <c r="U73" s="1105"/>
      <c r="V73" s="1105"/>
      <c r="W73" s="1101"/>
      <c r="X73" s="1101"/>
      <c r="Y73" s="1101"/>
      <c r="Z73" s="1101"/>
      <c r="AA73" s="1101"/>
      <c r="AB73" s="1101"/>
    </row>
    <row r="74" spans="1:28" x14ac:dyDescent="0.25">
      <c r="A74" s="196"/>
      <c r="B74" s="196"/>
      <c r="C74" s="1107"/>
      <c r="D74" s="196"/>
      <c r="E74" s="196"/>
      <c r="F74" s="196"/>
      <c r="G74" s="196"/>
      <c r="H74" s="196"/>
      <c r="I74" s="196"/>
      <c r="J74" s="196"/>
      <c r="K74" s="1105"/>
      <c r="L74" s="1105"/>
      <c r="M74" s="1105"/>
      <c r="N74" s="1105"/>
      <c r="O74" s="1105"/>
      <c r="S74" s="1105"/>
      <c r="T74" s="1105"/>
      <c r="U74" s="1105"/>
      <c r="V74" s="1105"/>
      <c r="W74" s="1101"/>
      <c r="X74" s="1101"/>
      <c r="Y74" s="1101"/>
      <c r="Z74" s="1101"/>
      <c r="AA74" s="1101"/>
      <c r="AB74" s="1101"/>
    </row>
    <row r="75" spans="1:28" x14ac:dyDescent="0.25">
      <c r="A75" s="196"/>
      <c r="B75" s="196"/>
      <c r="C75" s="1107"/>
      <c r="D75" s="196"/>
      <c r="E75" s="196"/>
      <c r="F75" s="196"/>
      <c r="G75" s="196"/>
      <c r="H75" s="196"/>
      <c r="I75" s="196"/>
      <c r="J75" s="196"/>
      <c r="K75" s="1105"/>
      <c r="L75" s="1105"/>
      <c r="M75" s="1105"/>
      <c r="N75" s="1105"/>
      <c r="O75" s="1105"/>
      <c r="S75" s="1105"/>
      <c r="T75" s="1105"/>
      <c r="U75" s="1105"/>
      <c r="V75" s="1105"/>
      <c r="W75" s="1101"/>
      <c r="X75" s="1101"/>
      <c r="Y75" s="1101"/>
      <c r="Z75" s="1101"/>
      <c r="AA75" s="1101"/>
      <c r="AB75" s="1101"/>
    </row>
    <row r="76" spans="1:28" x14ac:dyDescent="0.25">
      <c r="A76" s="196"/>
      <c r="B76" s="196"/>
      <c r="C76" s="1107"/>
      <c r="D76" s="196"/>
      <c r="E76" s="196"/>
      <c r="F76" s="196"/>
      <c r="G76" s="196"/>
      <c r="H76" s="196"/>
      <c r="I76" s="196"/>
      <c r="J76" s="196"/>
      <c r="K76" s="1105"/>
      <c r="L76" s="1105"/>
      <c r="M76" s="1105"/>
      <c r="N76" s="1105"/>
      <c r="O76" s="1105"/>
      <c r="S76" s="1105"/>
      <c r="T76" s="1105"/>
      <c r="U76" s="1105"/>
      <c r="V76" s="1105"/>
      <c r="W76" s="1101"/>
      <c r="X76" s="1101"/>
      <c r="Y76" s="1101"/>
      <c r="Z76" s="1101"/>
      <c r="AA76" s="1101"/>
      <c r="AB76" s="1101"/>
    </row>
    <row r="77" spans="1:28" x14ac:dyDescent="0.25">
      <c r="A77" s="196"/>
      <c r="B77" s="196"/>
      <c r="C77" s="1107"/>
      <c r="D77" s="196"/>
      <c r="E77" s="196"/>
      <c r="F77" s="196"/>
      <c r="G77" s="196"/>
      <c r="H77" s="196"/>
      <c r="I77" s="196"/>
      <c r="J77" s="196"/>
      <c r="K77" s="1105"/>
      <c r="L77" s="1105"/>
      <c r="M77" s="1105"/>
      <c r="N77" s="1105"/>
      <c r="O77" s="1105"/>
      <c r="S77" s="1105"/>
      <c r="T77" s="1105"/>
      <c r="U77" s="1105"/>
      <c r="V77" s="1105"/>
      <c r="W77" s="1101"/>
      <c r="X77" s="1101"/>
      <c r="Y77" s="1101"/>
      <c r="Z77" s="1101"/>
      <c r="AA77" s="1101"/>
      <c r="AB77" s="1101"/>
    </row>
    <row r="78" spans="1:28" x14ac:dyDescent="0.25">
      <c r="A78" s="196"/>
      <c r="B78" s="196"/>
      <c r="C78" s="1107"/>
      <c r="D78" s="196"/>
      <c r="E78" s="196"/>
      <c r="F78" s="196"/>
      <c r="G78" s="196"/>
      <c r="H78" s="196"/>
      <c r="I78" s="196"/>
      <c r="J78" s="196"/>
      <c r="K78" s="1105"/>
      <c r="L78" s="1105"/>
      <c r="M78" s="1105"/>
      <c r="N78" s="1105"/>
      <c r="O78" s="1105"/>
      <c r="S78" s="1105"/>
      <c r="T78" s="1105"/>
      <c r="U78" s="1105"/>
      <c r="V78" s="1105"/>
      <c r="W78" s="1101"/>
      <c r="X78" s="1101"/>
      <c r="Y78" s="1101"/>
      <c r="Z78" s="1101"/>
      <c r="AA78" s="1101"/>
      <c r="AB78" s="1101"/>
    </row>
    <row r="79" spans="1:28" x14ac:dyDescent="0.25">
      <c r="A79" s="196"/>
      <c r="B79" s="196"/>
      <c r="C79" s="1107"/>
      <c r="D79" s="196"/>
      <c r="E79" s="196"/>
      <c r="F79" s="196"/>
      <c r="G79" s="196"/>
      <c r="H79" s="196"/>
      <c r="I79" s="196"/>
      <c r="J79" s="196"/>
      <c r="K79" s="1105"/>
      <c r="L79" s="1105"/>
      <c r="M79" s="1105"/>
      <c r="N79" s="1105"/>
      <c r="O79" s="1105"/>
    </row>
    <row r="80" spans="1:28" x14ac:dyDescent="0.25">
      <c r="A80" s="196"/>
      <c r="B80" s="196"/>
      <c r="C80" s="1107"/>
      <c r="D80" s="196"/>
      <c r="E80" s="196"/>
      <c r="F80" s="196"/>
      <c r="G80" s="196"/>
      <c r="H80" s="196"/>
      <c r="I80" s="196"/>
      <c r="J80" s="196"/>
      <c r="K80" s="1105"/>
      <c r="L80" s="1105"/>
      <c r="M80" s="1105"/>
      <c r="N80" s="1105"/>
      <c r="O80" s="1105"/>
    </row>
    <row r="81" spans="1:15" x14ac:dyDescent="0.25">
      <c r="A81" s="196"/>
      <c r="B81" s="196"/>
      <c r="C81" s="1107"/>
      <c r="D81" s="196"/>
      <c r="E81" s="196"/>
      <c r="F81" s="196"/>
      <c r="G81" s="196"/>
      <c r="H81" s="196"/>
      <c r="I81" s="196"/>
      <c r="J81" s="196"/>
      <c r="K81" s="1105"/>
      <c r="L81" s="1105"/>
      <c r="M81" s="1105"/>
      <c r="N81" s="1105"/>
      <c r="O81" s="1105"/>
    </row>
    <row r="82" spans="1:15" x14ac:dyDescent="0.25">
      <c r="A82" s="196"/>
      <c r="B82" s="196"/>
      <c r="C82" s="1107"/>
      <c r="D82" s="196"/>
      <c r="E82" s="196"/>
      <c r="F82" s="196"/>
      <c r="G82" s="196"/>
      <c r="H82" s="196"/>
      <c r="I82" s="196"/>
      <c r="J82" s="196"/>
      <c r="K82" s="1105"/>
      <c r="L82" s="1105"/>
      <c r="M82" s="1105"/>
      <c r="N82" s="1105"/>
      <c r="O82" s="1105"/>
    </row>
    <row r="83" spans="1:15" x14ac:dyDescent="0.25">
      <c r="A83" s="196"/>
      <c r="B83" s="196"/>
      <c r="C83" s="1107"/>
      <c r="D83" s="196"/>
      <c r="E83" s="196"/>
      <c r="F83" s="196"/>
      <c r="G83" s="196"/>
      <c r="H83" s="196"/>
      <c r="I83" s="196"/>
      <c r="J83" s="196"/>
      <c r="K83" s="1105"/>
      <c r="L83" s="1105"/>
      <c r="M83" s="1105"/>
      <c r="N83" s="1105"/>
      <c r="O83" s="1105"/>
    </row>
    <row r="84" spans="1:15" x14ac:dyDescent="0.25">
      <c r="A84" s="196"/>
      <c r="B84" s="196"/>
      <c r="C84" s="1107"/>
      <c r="D84" s="196"/>
      <c r="E84" s="196"/>
      <c r="F84" s="196"/>
      <c r="G84" s="196"/>
      <c r="H84" s="196"/>
      <c r="I84" s="196"/>
      <c r="J84" s="196"/>
      <c r="K84" s="1105"/>
      <c r="L84" s="1105"/>
      <c r="M84" s="1105"/>
      <c r="N84" s="1105"/>
      <c r="O84" s="1105"/>
    </row>
    <row r="85" spans="1:15" x14ac:dyDescent="0.25">
      <c r="A85" s="196"/>
      <c r="B85" s="196"/>
      <c r="C85" s="1107"/>
      <c r="D85" s="196"/>
      <c r="E85" s="196"/>
      <c r="F85" s="196"/>
      <c r="G85" s="196"/>
      <c r="H85" s="196"/>
      <c r="I85" s="196"/>
      <c r="J85" s="196"/>
      <c r="K85" s="1105"/>
      <c r="L85" s="1105"/>
      <c r="M85" s="1105"/>
      <c r="N85" s="1105"/>
      <c r="O85" s="1105"/>
    </row>
    <row r="86" spans="1:15" x14ac:dyDescent="0.25">
      <c r="A86" s="196"/>
      <c r="B86" s="196"/>
      <c r="C86" s="1107"/>
      <c r="D86" s="196"/>
      <c r="E86" s="196"/>
      <c r="F86" s="196"/>
      <c r="G86" s="196"/>
      <c r="H86" s="196"/>
      <c r="I86" s="196"/>
      <c r="J86" s="196"/>
      <c r="K86" s="1105"/>
      <c r="L86" s="1105"/>
      <c r="M86" s="1105"/>
      <c r="N86" s="1105"/>
      <c r="O86" s="1105"/>
    </row>
    <row r="87" spans="1:15" x14ac:dyDescent="0.25">
      <c r="A87" s="196"/>
      <c r="B87" s="196"/>
      <c r="C87" s="1107"/>
      <c r="D87" s="196"/>
      <c r="E87" s="196"/>
      <c r="F87" s="196"/>
      <c r="G87" s="196"/>
      <c r="H87" s="196"/>
      <c r="I87" s="196"/>
      <c r="J87" s="196"/>
      <c r="K87" s="1105"/>
      <c r="L87" s="1105"/>
      <c r="M87" s="1105"/>
      <c r="N87" s="1105"/>
      <c r="O87" s="1105"/>
    </row>
    <row r="88" spans="1:15" x14ac:dyDescent="0.25">
      <c r="A88" s="196"/>
      <c r="B88" s="196"/>
      <c r="C88" s="1107"/>
      <c r="D88" s="196"/>
      <c r="E88" s="196"/>
      <c r="F88" s="196"/>
      <c r="G88" s="196"/>
      <c r="H88" s="196"/>
      <c r="I88" s="196"/>
      <c r="J88" s="196"/>
      <c r="K88" s="1105"/>
      <c r="L88" s="1105"/>
      <c r="M88" s="1105"/>
      <c r="N88" s="1105"/>
      <c r="O88" s="1105"/>
    </row>
    <row r="89" spans="1:15" x14ac:dyDescent="0.25">
      <c r="A89" s="196"/>
      <c r="B89" s="196"/>
      <c r="C89" s="1107"/>
      <c r="D89" s="196"/>
      <c r="E89" s="196"/>
      <c r="F89" s="196"/>
      <c r="G89" s="196"/>
      <c r="H89" s="196"/>
      <c r="I89" s="196"/>
      <c r="J89" s="196"/>
      <c r="K89" s="1105"/>
      <c r="L89" s="1105"/>
      <c r="M89" s="1105"/>
      <c r="N89" s="1105"/>
      <c r="O89" s="1105"/>
    </row>
    <row r="90" spans="1:15" x14ac:dyDescent="0.25">
      <c r="A90" s="196"/>
      <c r="B90" s="196"/>
      <c r="C90" s="1107"/>
      <c r="D90" s="196"/>
      <c r="E90" s="196"/>
      <c r="F90" s="196"/>
      <c r="G90" s="196"/>
      <c r="H90" s="196"/>
      <c r="I90" s="196"/>
      <c r="J90" s="196"/>
      <c r="K90" s="1105"/>
      <c r="L90" s="1105"/>
      <c r="M90" s="1105"/>
      <c r="N90" s="1105"/>
      <c r="O90" s="1105"/>
    </row>
    <row r="91" spans="1:15" x14ac:dyDescent="0.25">
      <c r="A91" s="196"/>
      <c r="B91" s="196"/>
      <c r="C91" s="1107"/>
      <c r="D91" s="196"/>
      <c r="E91" s="196"/>
      <c r="F91" s="196"/>
      <c r="G91" s="196"/>
      <c r="H91" s="196"/>
      <c r="I91" s="196"/>
      <c r="J91" s="196"/>
      <c r="K91" s="1105"/>
      <c r="L91" s="1105"/>
      <c r="M91" s="1105"/>
      <c r="N91" s="1105"/>
      <c r="O91" s="1105"/>
    </row>
    <row r="92" spans="1:15" x14ac:dyDescent="0.25">
      <c r="A92" s="196"/>
      <c r="B92" s="196"/>
      <c r="C92" s="1107"/>
      <c r="D92" s="196"/>
      <c r="E92" s="1108"/>
      <c r="F92" s="1108"/>
      <c r="G92" s="196"/>
      <c r="H92" s="196"/>
      <c r="I92" s="196"/>
      <c r="J92" s="196"/>
      <c r="K92" s="1105"/>
      <c r="L92" s="1105"/>
      <c r="M92" s="1105"/>
      <c r="N92" s="1105"/>
      <c r="O92" s="1105"/>
    </row>
    <row r="93" spans="1:15" x14ac:dyDescent="0.25">
      <c r="A93" s="196"/>
      <c r="B93" s="196"/>
      <c r="C93" s="1107"/>
      <c r="D93" s="196"/>
      <c r="E93" s="196"/>
      <c r="F93" s="196"/>
      <c r="G93" s="196"/>
      <c r="H93" s="196"/>
      <c r="I93" s="196"/>
      <c r="J93" s="196"/>
      <c r="K93" s="1105"/>
      <c r="L93" s="1105"/>
      <c r="M93" s="1105"/>
      <c r="N93" s="1105"/>
      <c r="O93" s="1105"/>
    </row>
    <row r="94" spans="1:15" x14ac:dyDescent="0.25">
      <c r="A94" s="196"/>
      <c r="B94" s="196"/>
      <c r="C94" s="1107"/>
      <c r="D94" s="196"/>
      <c r="E94" s="196"/>
      <c r="F94" s="196"/>
      <c r="G94" s="196"/>
      <c r="H94" s="196"/>
      <c r="I94" s="196"/>
      <c r="J94" s="196"/>
      <c r="K94" s="1105"/>
      <c r="L94" s="1105"/>
      <c r="M94" s="1105"/>
      <c r="N94" s="1105"/>
      <c r="O94" s="1105"/>
    </row>
    <row r="95" spans="1:15" x14ac:dyDescent="0.25">
      <c r="A95" s="196"/>
      <c r="B95" s="196"/>
      <c r="C95" s="1107"/>
      <c r="D95" s="196"/>
      <c r="E95" s="196"/>
      <c r="F95" s="196"/>
      <c r="G95" s="196"/>
      <c r="H95" s="196"/>
      <c r="I95" s="196"/>
      <c r="J95" s="196"/>
      <c r="K95" s="1105"/>
      <c r="L95" s="1105"/>
      <c r="M95" s="1105"/>
      <c r="N95" s="1105"/>
      <c r="O95" s="1105"/>
    </row>
    <row r="96" spans="1:15" x14ac:dyDescent="0.25">
      <c r="A96" s="196"/>
      <c r="B96" s="196"/>
      <c r="C96" s="1107"/>
      <c r="D96" s="196"/>
      <c r="E96" s="196"/>
      <c r="F96" s="196"/>
      <c r="G96" s="196"/>
      <c r="H96" s="196"/>
      <c r="I96" s="196"/>
      <c r="J96" s="196"/>
      <c r="K96" s="1105"/>
      <c r="L96" s="1105"/>
      <c r="M96" s="1105"/>
      <c r="N96" s="1105"/>
      <c r="O96" s="1105"/>
    </row>
    <row r="97" spans="1:15" x14ac:dyDescent="0.25">
      <c r="A97" s="196"/>
      <c r="B97" s="196"/>
      <c r="C97" s="1107"/>
      <c r="D97" s="196"/>
      <c r="E97" s="196"/>
      <c r="F97" s="196"/>
      <c r="G97" s="196"/>
      <c r="H97" s="196"/>
      <c r="I97" s="196"/>
      <c r="J97" s="196"/>
      <c r="K97" s="1105"/>
      <c r="L97" s="1105"/>
      <c r="M97" s="1105"/>
      <c r="N97" s="1105"/>
      <c r="O97" s="1105"/>
    </row>
    <row r="98" spans="1:15" x14ac:dyDescent="0.25">
      <c r="A98" s="196"/>
      <c r="B98" s="196"/>
      <c r="C98" s="1107"/>
      <c r="D98" s="196"/>
      <c r="E98" s="196"/>
      <c r="F98" s="196"/>
      <c r="G98" s="196"/>
      <c r="H98" s="196"/>
      <c r="I98" s="196"/>
      <c r="J98" s="196"/>
      <c r="K98" s="1105"/>
      <c r="L98" s="1105"/>
      <c r="M98" s="1105"/>
      <c r="N98" s="1105"/>
      <c r="O98" s="1105"/>
    </row>
    <row r="99" spans="1:15" x14ac:dyDescent="0.25">
      <c r="E99" s="35"/>
      <c r="F99" s="35"/>
    </row>
    <row r="100" spans="1:15" x14ac:dyDescent="0.25">
      <c r="E100" s="35"/>
      <c r="F100" s="35"/>
    </row>
    <row r="101" spans="1:15" x14ac:dyDescent="0.25">
      <c r="E101" s="35"/>
      <c r="F101" s="35"/>
    </row>
    <row r="102" spans="1:15" x14ac:dyDescent="0.25">
      <c r="E102" s="35"/>
      <c r="F102" s="35"/>
    </row>
    <row r="103" spans="1:15" x14ac:dyDescent="0.25">
      <c r="A103" s="1109"/>
    </row>
    <row r="105" spans="1:15" x14ac:dyDescent="0.25">
      <c r="G105" s="1083"/>
      <c r="N105" s="1083"/>
    </row>
    <row r="106" spans="1:15" x14ac:dyDescent="0.25">
      <c r="H106" s="1083"/>
      <c r="I106" s="1083"/>
      <c r="J106" s="1083"/>
      <c r="K106" s="1083"/>
      <c r="L106" s="1083"/>
      <c r="O106" s="1083"/>
    </row>
    <row r="107" spans="1:15" x14ac:dyDescent="0.25">
      <c r="H107" s="1083"/>
      <c r="I107" s="1083"/>
      <c r="J107" s="1083"/>
      <c r="K107" s="1083"/>
      <c r="L107" s="1083"/>
      <c r="O107" s="1083"/>
    </row>
    <row r="108" spans="1:15" x14ac:dyDescent="0.25">
      <c r="H108" s="1083"/>
      <c r="I108" s="1083"/>
      <c r="J108" s="1083"/>
      <c r="K108" s="1083"/>
      <c r="L108" s="1083"/>
      <c r="O108" s="1083"/>
    </row>
    <row r="109" spans="1:15" x14ac:dyDescent="0.25">
      <c r="H109" s="1083"/>
      <c r="I109" s="1083"/>
      <c r="J109" s="1083"/>
      <c r="K109" s="1083"/>
      <c r="L109" s="1083"/>
      <c r="M109" s="75"/>
      <c r="O109" s="1083"/>
    </row>
    <row r="111" spans="1:15" x14ac:dyDescent="0.25">
      <c r="B111" s="1083"/>
      <c r="G111" s="1084"/>
    </row>
    <row r="112" spans="1:15" x14ac:dyDescent="0.25">
      <c r="B112" s="1083"/>
      <c r="G112" s="1084"/>
    </row>
    <row r="113" spans="2:7" x14ac:dyDescent="0.25">
      <c r="B113" s="1083"/>
      <c r="G113" s="1084"/>
    </row>
  </sheetData>
  <mergeCells count="27">
    <mergeCell ref="D59:F59"/>
    <mergeCell ref="I59:L59"/>
    <mergeCell ref="M59:O59"/>
    <mergeCell ref="D60:F60"/>
    <mergeCell ref="I60:L60"/>
    <mergeCell ref="G9:G10"/>
    <mergeCell ref="P9:P10"/>
    <mergeCell ref="H9:L9"/>
    <mergeCell ref="M9:M10"/>
    <mergeCell ref="N9:N10"/>
    <mergeCell ref="O9:O10"/>
    <mergeCell ref="P53:R53"/>
    <mergeCell ref="H4:O4"/>
    <mergeCell ref="K1:N1"/>
    <mergeCell ref="A2:E2"/>
    <mergeCell ref="H2:O2"/>
    <mergeCell ref="A3:E3"/>
    <mergeCell ref="H3:O3"/>
    <mergeCell ref="A5:O5"/>
    <mergeCell ref="A6:N6"/>
    <mergeCell ref="A7:N7"/>
    <mergeCell ref="A8:N8"/>
    <mergeCell ref="A9:A10"/>
    <mergeCell ref="B9:B10"/>
    <mergeCell ref="C9:D10"/>
    <mergeCell ref="E9:E10"/>
    <mergeCell ref="F9:F10"/>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topLeftCell="C10" workbookViewId="0">
      <selection activeCell="P24" sqref="P24"/>
    </sheetView>
  </sheetViews>
  <sheetFormatPr defaultColWidth="9.140625" defaultRowHeight="15.75" x14ac:dyDescent="0.25"/>
  <cols>
    <col min="1" max="1" width="5.140625" style="337" bestFit="1" customWidth="1"/>
    <col min="2" max="2" width="11.28515625" style="18" bestFit="1" customWidth="1"/>
    <col min="3" max="3" width="17.5703125" style="18" bestFit="1" customWidth="1"/>
    <col min="4" max="4" width="7.7109375" style="18" bestFit="1" customWidth="1"/>
    <col min="5" max="5" width="6.42578125" style="337" bestFit="1" customWidth="1"/>
    <col min="6" max="6" width="15.85546875" style="337" customWidth="1"/>
    <col min="7" max="7" width="8.85546875" style="18" customWidth="1"/>
    <col min="8" max="9" width="5.85546875" style="18" customWidth="1"/>
    <col min="10" max="10" width="6.28515625" style="18" customWidth="1"/>
    <col min="11" max="11" width="6.5703125" style="18" customWidth="1"/>
    <col min="12" max="12" width="4.85546875" style="18" customWidth="1"/>
    <col min="13" max="13" width="6.85546875" style="18" customWidth="1"/>
    <col min="14" max="14" width="9.85546875" style="18" customWidth="1"/>
    <col min="15" max="15" width="10.85546875" style="18" customWidth="1"/>
    <col min="16" max="16" width="71.28515625" style="18" customWidth="1"/>
    <col min="17" max="17" width="41.5703125" style="78" customWidth="1"/>
    <col min="18" max="24" width="9.140625" style="78"/>
    <col min="25" max="16384" width="9.140625" style="18"/>
  </cols>
  <sheetData>
    <row r="1" spans="1:24" x14ac:dyDescent="0.25">
      <c r="G1" s="57"/>
      <c r="K1" s="1218"/>
      <c r="L1" s="1218"/>
      <c r="M1" s="1218"/>
      <c r="N1" s="1218"/>
    </row>
    <row r="2" spans="1:24" s="22" customFormat="1" x14ac:dyDescent="0.25">
      <c r="A2" s="1227" t="s">
        <v>32</v>
      </c>
      <c r="B2" s="1227"/>
      <c r="C2" s="1227"/>
      <c r="D2" s="1227"/>
      <c r="E2" s="1227"/>
      <c r="F2" s="337"/>
      <c r="G2" s="58"/>
      <c r="H2" s="1219" t="s">
        <v>33</v>
      </c>
      <c r="I2" s="1219"/>
      <c r="J2" s="1219"/>
      <c r="K2" s="1219"/>
      <c r="L2" s="1219"/>
      <c r="M2" s="1219"/>
      <c r="N2" s="1219"/>
      <c r="O2" s="1219"/>
      <c r="Q2" s="70"/>
      <c r="R2" s="70"/>
      <c r="S2" s="70"/>
      <c r="T2" s="70"/>
      <c r="U2" s="70"/>
      <c r="V2" s="70"/>
      <c r="W2" s="70"/>
      <c r="X2" s="70"/>
    </row>
    <row r="3" spans="1:24" x14ac:dyDescent="0.25">
      <c r="A3" s="1219" t="s">
        <v>34</v>
      </c>
      <c r="B3" s="1219"/>
      <c r="C3" s="1219"/>
      <c r="D3" s="1219"/>
      <c r="E3" s="1219"/>
      <c r="G3" s="57"/>
      <c r="H3" s="1219" t="s">
        <v>35</v>
      </c>
      <c r="I3" s="1219"/>
      <c r="J3" s="1219"/>
      <c r="K3" s="1219"/>
      <c r="L3" s="1219"/>
      <c r="M3" s="1219"/>
      <c r="N3" s="1219"/>
      <c r="O3" s="1219"/>
    </row>
    <row r="4" spans="1:24" x14ac:dyDescent="0.25">
      <c r="G4" s="57"/>
      <c r="H4" s="1218" t="s">
        <v>36</v>
      </c>
      <c r="I4" s="1218"/>
      <c r="J4" s="1218"/>
      <c r="K4" s="1218"/>
      <c r="L4" s="1218"/>
      <c r="M4" s="1218"/>
      <c r="N4" s="1218"/>
      <c r="O4" s="1218"/>
    </row>
    <row r="5" spans="1:24" x14ac:dyDescent="0.25">
      <c r="A5" s="1219" t="s">
        <v>0</v>
      </c>
      <c r="B5" s="1219"/>
      <c r="C5" s="1219"/>
      <c r="D5" s="1219"/>
      <c r="E5" s="1219"/>
      <c r="F5" s="1219"/>
      <c r="G5" s="1219"/>
      <c r="H5" s="1219"/>
      <c r="I5" s="1219"/>
      <c r="J5" s="1219"/>
      <c r="K5" s="1219"/>
      <c r="L5" s="1219"/>
      <c r="M5" s="1219"/>
      <c r="N5" s="1219"/>
      <c r="O5" s="1219"/>
      <c r="P5" s="337"/>
    </row>
    <row r="6" spans="1:24" x14ac:dyDescent="0.25">
      <c r="A6" s="1277" t="s">
        <v>1566</v>
      </c>
      <c r="B6" s="1277"/>
      <c r="C6" s="1277"/>
      <c r="D6" s="1277"/>
      <c r="E6" s="1277"/>
      <c r="F6" s="1277"/>
      <c r="G6" s="1277"/>
      <c r="H6" s="1277"/>
      <c r="I6" s="1277"/>
      <c r="J6" s="1277"/>
      <c r="K6" s="1277"/>
      <c r="L6" s="1277"/>
      <c r="M6" s="1277"/>
      <c r="N6" s="1277"/>
      <c r="O6" s="8"/>
      <c r="P6" s="337"/>
    </row>
    <row r="7" spans="1:24" x14ac:dyDescent="0.25">
      <c r="A7" s="1277" t="s">
        <v>1701</v>
      </c>
      <c r="B7" s="1277"/>
      <c r="C7" s="1277"/>
      <c r="D7" s="1277"/>
      <c r="E7" s="1277"/>
      <c r="F7" s="1277"/>
      <c r="G7" s="1277"/>
      <c r="H7" s="1277"/>
      <c r="I7" s="1277"/>
      <c r="J7" s="1277"/>
      <c r="K7" s="1277"/>
      <c r="L7" s="1277"/>
      <c r="M7" s="1277"/>
      <c r="N7" s="1277"/>
      <c r="O7" s="339"/>
      <c r="P7" s="337"/>
    </row>
    <row r="8" spans="1:24" x14ac:dyDescent="0.25">
      <c r="A8" s="1277" t="s">
        <v>1567</v>
      </c>
      <c r="B8" s="1277"/>
      <c r="C8" s="1277"/>
      <c r="D8" s="1277"/>
      <c r="E8" s="1277"/>
      <c r="F8" s="1277"/>
      <c r="G8" s="1277"/>
      <c r="H8" s="1277"/>
      <c r="I8" s="1277"/>
      <c r="J8" s="1277"/>
      <c r="K8" s="1277"/>
      <c r="L8" s="1277"/>
      <c r="M8" s="1277"/>
      <c r="N8" s="1277"/>
      <c r="O8" s="339"/>
      <c r="P8" s="337"/>
    </row>
    <row r="9" spans="1:24" s="338" customFormat="1" x14ac:dyDescent="0.25">
      <c r="A9" s="1450" t="s">
        <v>1</v>
      </c>
      <c r="B9" s="1450" t="s">
        <v>2</v>
      </c>
      <c r="C9" s="1450" t="s">
        <v>3</v>
      </c>
      <c r="D9" s="1450"/>
      <c r="E9" s="1450" t="s">
        <v>4</v>
      </c>
      <c r="F9" s="1450" t="s">
        <v>5</v>
      </c>
      <c r="G9" s="1450" t="s">
        <v>38</v>
      </c>
      <c r="H9" s="1451" t="s">
        <v>7</v>
      </c>
      <c r="I9" s="1451"/>
      <c r="J9" s="1451"/>
      <c r="K9" s="1451"/>
      <c r="L9" s="1451"/>
      <c r="M9" s="1450" t="s">
        <v>8</v>
      </c>
      <c r="N9" s="1450" t="s">
        <v>9</v>
      </c>
      <c r="O9" s="1450" t="s">
        <v>10</v>
      </c>
      <c r="P9" s="1252" t="s">
        <v>1565</v>
      </c>
      <c r="Q9" s="69"/>
      <c r="R9" s="69"/>
      <c r="S9" s="69"/>
      <c r="T9" s="69"/>
      <c r="U9" s="69"/>
      <c r="V9" s="69"/>
      <c r="W9" s="69"/>
      <c r="X9" s="69"/>
    </row>
    <row r="10" spans="1:24" s="22" customFormat="1" x14ac:dyDescent="0.25">
      <c r="A10" s="1450"/>
      <c r="B10" s="1450"/>
      <c r="C10" s="1450"/>
      <c r="D10" s="1450"/>
      <c r="E10" s="1450"/>
      <c r="F10" s="1450"/>
      <c r="G10" s="1450"/>
      <c r="H10" s="483" t="s">
        <v>11</v>
      </c>
      <c r="I10" s="483" t="s">
        <v>12</v>
      </c>
      <c r="J10" s="483" t="s">
        <v>13</v>
      </c>
      <c r="K10" s="483" t="s">
        <v>14</v>
      </c>
      <c r="L10" s="483" t="s">
        <v>15</v>
      </c>
      <c r="M10" s="1450"/>
      <c r="N10" s="1450"/>
      <c r="O10" s="1450"/>
      <c r="P10" s="1252"/>
      <c r="Q10" s="70"/>
      <c r="R10" s="70"/>
      <c r="S10" s="70"/>
      <c r="T10" s="70"/>
      <c r="U10" s="70"/>
      <c r="V10" s="70"/>
      <c r="W10" s="70"/>
      <c r="X10" s="70"/>
    </row>
    <row r="11" spans="1:24" s="488" customFormat="1" x14ac:dyDescent="0.25">
      <c r="A11" s="282">
        <v>1</v>
      </c>
      <c r="B11" s="484" t="s">
        <v>1702</v>
      </c>
      <c r="C11" s="485" t="s">
        <v>48</v>
      </c>
      <c r="D11" s="485" t="s">
        <v>1703</v>
      </c>
      <c r="E11" s="486" t="s">
        <v>22</v>
      </c>
      <c r="F11" s="486" t="s">
        <v>1704</v>
      </c>
      <c r="G11" s="282"/>
      <c r="H11" s="282">
        <v>14</v>
      </c>
      <c r="I11" s="282">
        <v>25</v>
      </c>
      <c r="J11" s="282">
        <v>10</v>
      </c>
      <c r="K11" s="282">
        <v>16</v>
      </c>
      <c r="L11" s="282">
        <v>3</v>
      </c>
      <c r="M11" s="282">
        <f>SUM(H11:L11)</f>
        <v>68</v>
      </c>
      <c r="N11" s="282" t="str">
        <f>IF(M11&gt;=90,"Xuất sắc",IF(M11&gt;=80,"Tốt",IF(M11&gt;=65,"Khá",IF(M11&gt;=50,"Trung bình",IF(M11&gt;=35,"Yếu","Kém")))))</f>
        <v>Khá</v>
      </c>
      <c r="O11" s="487"/>
      <c r="P11" s="70" t="s">
        <v>1705</v>
      </c>
      <c r="Q11" s="72"/>
      <c r="R11" s="70"/>
      <c r="S11" s="70"/>
      <c r="T11" s="70"/>
      <c r="U11" s="70"/>
      <c r="V11" s="70"/>
      <c r="W11" s="70"/>
      <c r="X11" s="70"/>
    </row>
    <row r="12" spans="1:24" s="488" customFormat="1" ht="31.5" x14ac:dyDescent="0.25">
      <c r="A12" s="282">
        <v>2</v>
      </c>
      <c r="B12" s="484" t="s">
        <v>1706</v>
      </c>
      <c r="C12" s="485" t="s">
        <v>1707</v>
      </c>
      <c r="D12" s="485" t="s">
        <v>1708</v>
      </c>
      <c r="E12" s="486" t="s">
        <v>22</v>
      </c>
      <c r="F12" s="486" t="s">
        <v>1709</v>
      </c>
      <c r="G12" s="282"/>
      <c r="H12" s="282">
        <v>20</v>
      </c>
      <c r="I12" s="282">
        <v>25</v>
      </c>
      <c r="J12" s="282">
        <v>17</v>
      </c>
      <c r="K12" s="282">
        <v>16</v>
      </c>
      <c r="L12" s="282">
        <v>8</v>
      </c>
      <c r="M12" s="282">
        <f t="shared" ref="M12:M24" si="0">SUM(H12:L12)</f>
        <v>86</v>
      </c>
      <c r="N12" s="282" t="str">
        <f t="shared" ref="N12:N24" si="1">IF(M12&gt;=90,"Xuất sắc",IF(M12&gt;=80,"Tốt",IF(M12&gt;=65,"Khá",IF(M12&gt;=50,"Trung bình",IF(M12&gt;=35,"Yếu","Kém")))))</f>
        <v>Tốt</v>
      </c>
      <c r="O12" s="489"/>
      <c r="P12" s="612" t="s">
        <v>1947</v>
      </c>
      <c r="Q12" s="70"/>
      <c r="R12" s="70"/>
      <c r="S12" s="70"/>
      <c r="T12" s="70"/>
      <c r="U12" s="70"/>
      <c r="V12" s="70"/>
      <c r="W12" s="70"/>
      <c r="X12" s="70"/>
    </row>
    <row r="13" spans="1:24" s="491" customFormat="1" x14ac:dyDescent="0.25">
      <c r="A13" s="490">
        <v>3</v>
      </c>
      <c r="B13" s="484" t="s">
        <v>1710</v>
      </c>
      <c r="C13" s="485" t="s">
        <v>1711</v>
      </c>
      <c r="D13" s="485" t="s">
        <v>1712</v>
      </c>
      <c r="E13" s="486" t="s">
        <v>17</v>
      </c>
      <c r="F13" s="486" t="s">
        <v>1713</v>
      </c>
      <c r="G13" s="282"/>
      <c r="H13" s="282">
        <v>14</v>
      </c>
      <c r="I13" s="282">
        <v>25</v>
      </c>
      <c r="J13" s="282">
        <v>10</v>
      </c>
      <c r="K13" s="282">
        <v>16</v>
      </c>
      <c r="L13" s="282">
        <v>9</v>
      </c>
      <c r="M13" s="282">
        <f t="shared" si="0"/>
        <v>74</v>
      </c>
      <c r="N13" s="282" t="str">
        <f t="shared" si="1"/>
        <v>Khá</v>
      </c>
      <c r="O13" s="282" t="s">
        <v>155</v>
      </c>
      <c r="P13" s="70" t="s">
        <v>1705</v>
      </c>
      <c r="Q13" s="72"/>
      <c r="R13" s="72"/>
      <c r="S13" s="72"/>
      <c r="T13" s="72"/>
      <c r="U13" s="72"/>
      <c r="V13" s="72"/>
      <c r="W13" s="72"/>
      <c r="X13" s="72"/>
    </row>
    <row r="14" spans="1:24" s="488" customFormat="1" x14ac:dyDescent="0.25">
      <c r="A14" s="282">
        <v>4</v>
      </c>
      <c r="B14" s="484" t="s">
        <v>1714</v>
      </c>
      <c r="C14" s="485" t="s">
        <v>1715</v>
      </c>
      <c r="D14" s="485" t="s">
        <v>101</v>
      </c>
      <c r="E14" s="486" t="s">
        <v>22</v>
      </c>
      <c r="F14" s="486" t="s">
        <v>1423</v>
      </c>
      <c r="G14" s="282"/>
      <c r="H14" s="282">
        <v>14</v>
      </c>
      <c r="I14" s="282">
        <v>25</v>
      </c>
      <c r="J14" s="282">
        <v>6</v>
      </c>
      <c r="K14" s="282">
        <v>16</v>
      </c>
      <c r="L14" s="282">
        <v>4</v>
      </c>
      <c r="M14" s="282">
        <f t="shared" si="0"/>
        <v>65</v>
      </c>
      <c r="N14" s="282" t="str">
        <f t="shared" si="1"/>
        <v>Khá</v>
      </c>
      <c r="O14" s="487"/>
      <c r="P14" s="70" t="s">
        <v>1716</v>
      </c>
      <c r="Q14" s="70"/>
      <c r="R14" s="70"/>
      <c r="S14" s="70"/>
      <c r="T14" s="70"/>
      <c r="U14" s="70"/>
      <c r="V14" s="70"/>
      <c r="W14" s="70"/>
      <c r="X14" s="70"/>
    </row>
    <row r="15" spans="1:24" s="488" customFormat="1" x14ac:dyDescent="0.25">
      <c r="A15" s="282">
        <v>5</v>
      </c>
      <c r="B15" s="484" t="s">
        <v>1717</v>
      </c>
      <c r="C15" s="485" t="s">
        <v>1718</v>
      </c>
      <c r="D15" s="485" t="s">
        <v>52</v>
      </c>
      <c r="E15" s="486" t="s">
        <v>17</v>
      </c>
      <c r="F15" s="486" t="s">
        <v>1709</v>
      </c>
      <c r="G15" s="282"/>
      <c r="H15" s="282">
        <v>14</v>
      </c>
      <c r="I15" s="282">
        <v>25</v>
      </c>
      <c r="J15" s="282">
        <v>10</v>
      </c>
      <c r="K15" s="282">
        <v>16</v>
      </c>
      <c r="L15" s="282">
        <v>10</v>
      </c>
      <c r="M15" s="282">
        <f t="shared" si="0"/>
        <v>75</v>
      </c>
      <c r="N15" s="282" t="str">
        <f t="shared" si="1"/>
        <v>Khá</v>
      </c>
      <c r="O15" s="487" t="s">
        <v>188</v>
      </c>
      <c r="P15" s="70" t="s">
        <v>1719</v>
      </c>
      <c r="Q15" s="70"/>
      <c r="R15" s="70"/>
      <c r="S15" s="70"/>
      <c r="T15" s="70"/>
      <c r="U15" s="70"/>
      <c r="V15" s="70"/>
      <c r="W15" s="70"/>
      <c r="X15" s="70"/>
    </row>
    <row r="16" spans="1:24" s="22" customFormat="1" x14ac:dyDescent="0.25">
      <c r="A16" s="282">
        <v>6</v>
      </c>
      <c r="B16" s="484" t="s">
        <v>1720</v>
      </c>
      <c r="C16" s="485" t="s">
        <v>262</v>
      </c>
      <c r="D16" s="485" t="s">
        <v>52</v>
      </c>
      <c r="E16" s="486" t="s">
        <v>17</v>
      </c>
      <c r="F16" s="486" t="s">
        <v>1709</v>
      </c>
      <c r="G16" s="282"/>
      <c r="H16" s="282">
        <v>14</v>
      </c>
      <c r="I16" s="282">
        <v>25</v>
      </c>
      <c r="J16" s="282">
        <v>12</v>
      </c>
      <c r="K16" s="282">
        <v>16</v>
      </c>
      <c r="L16" s="282">
        <v>7</v>
      </c>
      <c r="M16" s="282">
        <f t="shared" si="0"/>
        <v>74</v>
      </c>
      <c r="N16" s="282" t="str">
        <f t="shared" si="1"/>
        <v>Khá</v>
      </c>
      <c r="O16" s="487"/>
      <c r="P16" s="70"/>
      <c r="Q16" s="70"/>
      <c r="R16" s="70"/>
      <c r="S16" s="70"/>
      <c r="T16" s="70"/>
      <c r="U16" s="70"/>
      <c r="V16" s="70"/>
      <c r="W16" s="70"/>
      <c r="X16" s="70"/>
    </row>
    <row r="17" spans="1:28" s="492" customFormat="1" x14ac:dyDescent="0.25">
      <c r="A17" s="490">
        <v>7</v>
      </c>
      <c r="B17" s="484" t="s">
        <v>1721</v>
      </c>
      <c r="C17" s="485" t="s">
        <v>709</v>
      </c>
      <c r="D17" s="485" t="s">
        <v>1266</v>
      </c>
      <c r="E17" s="486" t="s">
        <v>22</v>
      </c>
      <c r="F17" s="486" t="s">
        <v>1411</v>
      </c>
      <c r="G17" s="282"/>
      <c r="H17" s="282"/>
      <c r="I17" s="282"/>
      <c r="J17" s="282"/>
      <c r="K17" s="282"/>
      <c r="L17" s="282"/>
      <c r="M17" s="282">
        <f t="shared" si="0"/>
        <v>0</v>
      </c>
      <c r="N17" s="282" t="str">
        <f t="shared" si="1"/>
        <v>Kém</v>
      </c>
      <c r="O17" s="487" t="s">
        <v>1223</v>
      </c>
      <c r="P17" s="70"/>
      <c r="Q17" s="70"/>
      <c r="R17" s="70"/>
      <c r="S17" s="70"/>
      <c r="T17" s="70"/>
      <c r="U17" s="70"/>
      <c r="V17" s="70"/>
      <c r="W17" s="70"/>
      <c r="X17" s="70"/>
    </row>
    <row r="18" spans="1:28" s="488" customFormat="1" ht="31.5" x14ac:dyDescent="0.25">
      <c r="A18" s="282">
        <v>8</v>
      </c>
      <c r="B18" s="484" t="s">
        <v>1722</v>
      </c>
      <c r="C18" s="485" t="s">
        <v>249</v>
      </c>
      <c r="D18" s="485" t="s">
        <v>250</v>
      </c>
      <c r="E18" s="486" t="s">
        <v>17</v>
      </c>
      <c r="F18" s="486" t="s">
        <v>1709</v>
      </c>
      <c r="G18" s="282"/>
      <c r="H18" s="282">
        <v>20</v>
      </c>
      <c r="I18" s="282">
        <v>25</v>
      </c>
      <c r="J18" s="282">
        <v>17</v>
      </c>
      <c r="K18" s="282">
        <v>16</v>
      </c>
      <c r="L18" s="282">
        <v>8</v>
      </c>
      <c r="M18" s="282">
        <f t="shared" si="0"/>
        <v>86</v>
      </c>
      <c r="N18" s="282" t="str">
        <f t="shared" si="1"/>
        <v>Tốt</v>
      </c>
      <c r="O18" s="487"/>
      <c r="P18" s="612" t="s">
        <v>1948</v>
      </c>
      <c r="Q18" s="70"/>
      <c r="R18" s="70"/>
      <c r="S18" s="70"/>
      <c r="T18" s="70"/>
      <c r="U18" s="70"/>
      <c r="V18" s="70"/>
      <c r="W18" s="70"/>
      <c r="X18" s="70"/>
    </row>
    <row r="19" spans="1:28" s="491" customFormat="1" ht="31.5" x14ac:dyDescent="0.25">
      <c r="A19" s="490">
        <v>9</v>
      </c>
      <c r="B19" s="484" t="s">
        <v>1723</v>
      </c>
      <c r="C19" s="485" t="s">
        <v>317</v>
      </c>
      <c r="D19" s="485" t="s">
        <v>59</v>
      </c>
      <c r="E19" s="486" t="s">
        <v>22</v>
      </c>
      <c r="F19" s="486" t="s">
        <v>1724</v>
      </c>
      <c r="G19" s="282"/>
      <c r="H19" s="282">
        <v>20</v>
      </c>
      <c r="I19" s="282">
        <v>25</v>
      </c>
      <c r="J19" s="282">
        <v>15</v>
      </c>
      <c r="K19" s="282">
        <v>16</v>
      </c>
      <c r="L19" s="282">
        <v>10</v>
      </c>
      <c r="M19" s="282">
        <f t="shared" si="0"/>
        <v>86</v>
      </c>
      <c r="N19" s="282" t="str">
        <f t="shared" si="1"/>
        <v>Tốt</v>
      </c>
      <c r="O19" s="487" t="s">
        <v>1570</v>
      </c>
      <c r="P19" s="612" t="s">
        <v>1949</v>
      </c>
      <c r="Q19" s="72"/>
      <c r="R19" s="72"/>
      <c r="S19" s="72"/>
      <c r="T19" s="72"/>
      <c r="U19" s="72"/>
      <c r="V19" s="72"/>
      <c r="W19" s="72"/>
      <c r="X19" s="72"/>
    </row>
    <row r="20" spans="1:28" s="493" customFormat="1" x14ac:dyDescent="0.25">
      <c r="A20" s="282">
        <v>10</v>
      </c>
      <c r="B20" s="484" t="s">
        <v>1725</v>
      </c>
      <c r="C20" s="485" t="s">
        <v>755</v>
      </c>
      <c r="D20" s="485" t="s">
        <v>158</v>
      </c>
      <c r="E20" s="486" t="s">
        <v>22</v>
      </c>
      <c r="F20" s="486" t="s">
        <v>1709</v>
      </c>
      <c r="G20" s="282"/>
      <c r="H20" s="282"/>
      <c r="I20" s="282"/>
      <c r="J20" s="282"/>
      <c r="K20" s="282"/>
      <c r="L20" s="282"/>
      <c r="M20" s="282">
        <f t="shared" si="0"/>
        <v>0</v>
      </c>
      <c r="N20" s="282" t="str">
        <f t="shared" si="1"/>
        <v>Kém</v>
      </c>
      <c r="O20" s="487" t="s">
        <v>1223</v>
      </c>
      <c r="P20" s="70"/>
      <c r="Q20" s="72"/>
      <c r="R20" s="72"/>
      <c r="S20" s="72"/>
      <c r="T20" s="72"/>
      <c r="U20" s="72"/>
      <c r="V20" s="72"/>
      <c r="W20" s="72"/>
      <c r="X20" s="72"/>
    </row>
    <row r="21" spans="1:28" s="492" customFormat="1" x14ac:dyDescent="0.25">
      <c r="A21" s="490">
        <v>11</v>
      </c>
      <c r="B21" s="484" t="s">
        <v>1726</v>
      </c>
      <c r="C21" s="485" t="s">
        <v>1727</v>
      </c>
      <c r="D21" s="485" t="s">
        <v>717</v>
      </c>
      <c r="E21" s="486" t="s">
        <v>17</v>
      </c>
      <c r="F21" s="486" t="s">
        <v>1709</v>
      </c>
      <c r="G21" s="282"/>
      <c r="H21" s="282"/>
      <c r="I21" s="282"/>
      <c r="J21" s="282"/>
      <c r="K21" s="282"/>
      <c r="L21" s="282"/>
      <c r="M21" s="282">
        <f t="shared" si="0"/>
        <v>0</v>
      </c>
      <c r="N21" s="282" t="str">
        <f t="shared" si="1"/>
        <v>Kém</v>
      </c>
      <c r="O21" s="487" t="s">
        <v>1223</v>
      </c>
      <c r="P21" s="70"/>
      <c r="Q21" s="70"/>
      <c r="R21" s="70"/>
      <c r="S21" s="70"/>
      <c r="T21" s="70"/>
      <c r="U21" s="70"/>
      <c r="V21" s="70"/>
      <c r="W21" s="70"/>
      <c r="X21" s="70"/>
    </row>
    <row r="22" spans="1:28" s="491" customFormat="1" x14ac:dyDescent="0.25">
      <c r="A22" s="282">
        <v>12</v>
      </c>
      <c r="B22" s="484" t="s">
        <v>1728</v>
      </c>
      <c r="C22" s="485" t="s">
        <v>728</v>
      </c>
      <c r="D22" s="485" t="s">
        <v>229</v>
      </c>
      <c r="E22" s="486" t="s">
        <v>22</v>
      </c>
      <c r="F22" s="486" t="s">
        <v>1423</v>
      </c>
      <c r="G22" s="282"/>
      <c r="H22" s="282">
        <v>14</v>
      </c>
      <c r="I22" s="282">
        <v>25</v>
      </c>
      <c r="J22" s="282">
        <v>10</v>
      </c>
      <c r="K22" s="282">
        <v>16</v>
      </c>
      <c r="L22" s="282">
        <v>2</v>
      </c>
      <c r="M22" s="282">
        <f t="shared" si="0"/>
        <v>67</v>
      </c>
      <c r="N22" s="282" t="str">
        <f t="shared" si="1"/>
        <v>Khá</v>
      </c>
      <c r="O22" s="487"/>
      <c r="P22" s="70" t="s">
        <v>1705</v>
      </c>
      <c r="Q22" s="72"/>
      <c r="R22" s="72"/>
      <c r="S22" s="72"/>
      <c r="T22" s="72"/>
      <c r="U22" s="72"/>
      <c r="V22" s="72"/>
      <c r="W22" s="72"/>
      <c r="X22" s="72"/>
    </row>
    <row r="23" spans="1:28" s="488" customFormat="1" x14ac:dyDescent="0.25">
      <c r="A23" s="490">
        <v>13</v>
      </c>
      <c r="B23" s="484" t="s">
        <v>1729</v>
      </c>
      <c r="C23" s="485" t="s">
        <v>1730</v>
      </c>
      <c r="D23" s="485" t="s">
        <v>373</v>
      </c>
      <c r="E23" s="486" t="s">
        <v>22</v>
      </c>
      <c r="F23" s="486" t="s">
        <v>1709</v>
      </c>
      <c r="G23" s="282"/>
      <c r="H23" s="282">
        <v>12</v>
      </c>
      <c r="I23" s="282">
        <v>25</v>
      </c>
      <c r="J23" s="282">
        <v>10</v>
      </c>
      <c r="K23" s="282">
        <v>16</v>
      </c>
      <c r="L23" s="282">
        <v>0</v>
      </c>
      <c r="M23" s="282">
        <f t="shared" si="0"/>
        <v>63</v>
      </c>
      <c r="N23" s="282" t="str">
        <f t="shared" si="1"/>
        <v>Trung bình</v>
      </c>
      <c r="O23" s="489"/>
      <c r="P23" s="70" t="s">
        <v>1731</v>
      </c>
      <c r="Q23" s="70"/>
      <c r="R23" s="70"/>
      <c r="S23" s="70"/>
      <c r="T23" s="70"/>
      <c r="U23" s="70"/>
      <c r="V23" s="70"/>
      <c r="W23" s="70"/>
      <c r="X23" s="70"/>
    </row>
    <row r="24" spans="1:28" s="70" customFormat="1" x14ac:dyDescent="0.25">
      <c r="A24" s="282">
        <v>14</v>
      </c>
      <c r="B24" s="484" t="s">
        <v>1732</v>
      </c>
      <c r="C24" s="485" t="s">
        <v>1733</v>
      </c>
      <c r="D24" s="485" t="s">
        <v>1734</v>
      </c>
      <c r="E24" s="486" t="s">
        <v>22</v>
      </c>
      <c r="F24" s="486" t="s">
        <v>1709</v>
      </c>
      <c r="G24" s="282"/>
      <c r="H24" s="282">
        <v>14</v>
      </c>
      <c r="I24" s="282">
        <v>25</v>
      </c>
      <c r="J24" s="282">
        <v>10</v>
      </c>
      <c r="K24" s="282">
        <v>16</v>
      </c>
      <c r="L24" s="282">
        <v>10</v>
      </c>
      <c r="M24" s="282">
        <f t="shared" si="0"/>
        <v>75</v>
      </c>
      <c r="N24" s="282" t="str">
        <f t="shared" si="1"/>
        <v>Khá</v>
      </c>
      <c r="O24" s="489"/>
      <c r="P24" s="70" t="s">
        <v>1719</v>
      </c>
    </row>
    <row r="25" spans="1:28" s="22" customFormat="1" x14ac:dyDescent="0.25">
      <c r="A25" s="54"/>
      <c r="B25" s="1220" t="s">
        <v>1122</v>
      </c>
      <c r="C25" s="1220"/>
      <c r="D25" s="1220"/>
      <c r="E25" s="54"/>
      <c r="F25" s="54"/>
      <c r="G25" s="54"/>
      <c r="H25" s="55"/>
      <c r="I25" s="55"/>
      <c r="J25" s="55"/>
      <c r="K25" s="55"/>
      <c r="L25" s="55"/>
      <c r="M25" s="55"/>
      <c r="N25" s="55"/>
      <c r="O25" s="55"/>
      <c r="P25" s="55"/>
      <c r="Q25" s="70"/>
      <c r="R25" s="70"/>
      <c r="S25" s="70"/>
      <c r="T25" s="70"/>
      <c r="U25" s="70"/>
      <c r="V25" s="70"/>
      <c r="W25" s="70"/>
      <c r="X25" s="70"/>
    </row>
    <row r="26" spans="1:28" s="22" customFormat="1" x14ac:dyDescent="0.25">
      <c r="A26" s="67"/>
      <c r="B26" s="1220"/>
      <c r="C26" s="1220"/>
      <c r="D26" s="1220"/>
      <c r="E26" s="54"/>
      <c r="F26" s="54"/>
      <c r="G26" s="54"/>
      <c r="H26" s="54"/>
      <c r="I26" s="54"/>
      <c r="J26" s="54"/>
      <c r="K26" s="55"/>
      <c r="L26" s="55"/>
      <c r="M26" s="1258" t="s">
        <v>233</v>
      </c>
      <c r="N26" s="1258"/>
      <c r="O26" s="1258"/>
      <c r="P26" s="55"/>
      <c r="Q26" s="70"/>
      <c r="R26" s="70"/>
      <c r="S26" s="70"/>
      <c r="T26" s="70"/>
      <c r="U26" s="70"/>
      <c r="V26" s="70"/>
      <c r="W26" s="70"/>
      <c r="X26" s="70"/>
    </row>
    <row r="27" spans="1:28" s="13" customFormat="1" x14ac:dyDescent="0.25">
      <c r="D27" s="1258"/>
      <c r="E27" s="1258"/>
      <c r="F27" s="1258"/>
      <c r="I27" s="1258"/>
      <c r="J27" s="1258"/>
      <c r="K27" s="1258"/>
      <c r="L27" s="1258"/>
      <c r="M27" s="1259" t="s">
        <v>68</v>
      </c>
      <c r="N27" s="1259"/>
      <c r="O27" s="1259"/>
      <c r="P27" s="340"/>
      <c r="Q27" s="613"/>
      <c r="R27" s="35"/>
      <c r="S27" s="35"/>
      <c r="T27" s="35"/>
      <c r="U27" s="35"/>
      <c r="V27" s="35"/>
      <c r="W27" s="35"/>
      <c r="X27" s="35"/>
    </row>
    <row r="28" spans="1:28" s="13" customFormat="1" x14ac:dyDescent="0.25">
      <c r="B28" s="151"/>
      <c r="D28" s="1259"/>
      <c r="E28" s="1259"/>
      <c r="F28" s="1259"/>
      <c r="I28" s="1259"/>
      <c r="J28" s="1259"/>
      <c r="K28" s="1259"/>
      <c r="L28" s="1259"/>
      <c r="M28" s="104"/>
      <c r="N28" s="340"/>
      <c r="Q28" s="35"/>
      <c r="R28" s="35"/>
      <c r="S28" s="35"/>
      <c r="T28" s="35"/>
      <c r="U28" s="35"/>
      <c r="V28" s="35"/>
      <c r="W28" s="35"/>
      <c r="X28" s="35"/>
    </row>
    <row r="29" spans="1:28" x14ac:dyDescent="0.25">
      <c r="A29" s="68"/>
      <c r="B29" s="68"/>
      <c r="C29" s="80"/>
      <c r="D29" s="68"/>
      <c r="E29" s="68"/>
      <c r="F29" s="68"/>
      <c r="G29" s="68"/>
      <c r="H29" s="68"/>
      <c r="I29" s="68"/>
      <c r="J29" s="68"/>
      <c r="K29" s="56"/>
      <c r="L29" s="56"/>
      <c r="M29" s="56"/>
      <c r="N29" s="56"/>
      <c r="O29" s="56"/>
    </row>
    <row r="30" spans="1:28" x14ac:dyDescent="0.25">
      <c r="A30" s="68"/>
      <c r="B30" s="68"/>
      <c r="C30" s="80"/>
      <c r="D30" s="68"/>
      <c r="E30" s="68"/>
      <c r="F30" s="68"/>
      <c r="G30" s="68"/>
      <c r="H30" s="68"/>
      <c r="I30" s="68"/>
      <c r="J30" s="68"/>
      <c r="K30" s="56"/>
      <c r="L30" s="56"/>
      <c r="M30" s="56"/>
      <c r="N30" s="56"/>
      <c r="O30" s="56"/>
    </row>
    <row r="31" spans="1:28" x14ac:dyDescent="0.25">
      <c r="A31" s="68"/>
      <c r="B31" s="68"/>
      <c r="C31" s="68"/>
      <c r="D31" s="68"/>
      <c r="E31" s="68"/>
      <c r="F31" s="68"/>
      <c r="G31" s="68"/>
      <c r="H31" s="68"/>
      <c r="I31" s="68"/>
      <c r="J31" s="68"/>
      <c r="K31" s="56"/>
      <c r="L31" s="56"/>
      <c r="M31" s="56"/>
      <c r="N31" s="56"/>
      <c r="O31" s="56"/>
      <c r="P31" s="68"/>
      <c r="Q31" s="614"/>
      <c r="R31" s="614"/>
      <c r="S31" s="614"/>
      <c r="T31" s="614"/>
      <c r="U31" s="614"/>
      <c r="V31" s="614"/>
      <c r="W31" s="615"/>
      <c r="X31" s="615"/>
      <c r="Y31" s="55"/>
      <c r="Z31" s="55"/>
      <c r="AA31" s="55"/>
      <c r="AB31" s="55"/>
    </row>
    <row r="32" spans="1:28" x14ac:dyDescent="0.25">
      <c r="A32" s="68"/>
      <c r="B32" s="68"/>
      <c r="C32" s="80"/>
      <c r="D32" s="68"/>
      <c r="E32" s="68"/>
      <c r="F32" s="68"/>
      <c r="G32" s="68"/>
      <c r="H32" s="68"/>
      <c r="I32" s="68"/>
      <c r="J32" s="68"/>
      <c r="K32" s="56"/>
      <c r="L32" s="56"/>
      <c r="M32" s="56"/>
      <c r="N32" s="56"/>
      <c r="O32" s="56"/>
      <c r="P32" s="68"/>
      <c r="Q32" s="614"/>
      <c r="R32" s="614"/>
      <c r="S32" s="614"/>
      <c r="T32" s="614"/>
      <c r="U32" s="614"/>
      <c r="V32" s="614"/>
      <c r="W32" s="615"/>
      <c r="X32" s="615"/>
      <c r="Y32" s="55"/>
      <c r="Z32" s="55"/>
      <c r="AA32" s="55"/>
      <c r="AB32" s="55"/>
    </row>
    <row r="33" spans="1:28" x14ac:dyDescent="0.25">
      <c r="A33" s="68"/>
      <c r="B33" s="68"/>
      <c r="C33" s="80"/>
      <c r="D33" s="68"/>
      <c r="E33" s="68"/>
      <c r="F33" s="68"/>
      <c r="G33" s="68"/>
      <c r="H33" s="68"/>
      <c r="I33" s="68"/>
      <c r="J33" s="68"/>
      <c r="K33" s="56"/>
      <c r="L33" s="56"/>
      <c r="M33" s="56"/>
      <c r="N33" s="56"/>
      <c r="O33" s="56"/>
      <c r="P33" s="68"/>
      <c r="Q33" s="614"/>
      <c r="R33" s="614"/>
      <c r="S33" s="614"/>
      <c r="T33" s="614"/>
      <c r="U33" s="614"/>
      <c r="V33" s="614"/>
      <c r="W33" s="615"/>
      <c r="X33" s="615"/>
      <c r="Y33" s="55"/>
      <c r="Z33" s="55"/>
      <c r="AA33" s="55"/>
      <c r="AB33" s="55"/>
    </row>
    <row r="34" spans="1:28" x14ac:dyDescent="0.25">
      <c r="A34" s="68"/>
      <c r="B34" s="68"/>
      <c r="C34" s="80"/>
      <c r="D34" s="68"/>
      <c r="E34" s="68"/>
      <c r="F34" s="68"/>
      <c r="G34" s="68"/>
      <c r="H34" s="68"/>
      <c r="I34" s="68"/>
      <c r="J34" s="68"/>
      <c r="K34" s="56"/>
      <c r="L34" s="56"/>
      <c r="M34" s="56"/>
      <c r="N34" s="56"/>
      <c r="O34" s="56"/>
      <c r="P34" s="68"/>
      <c r="Q34" s="614"/>
      <c r="R34" s="614"/>
      <c r="S34" s="614"/>
      <c r="T34" s="614"/>
      <c r="U34" s="614"/>
      <c r="V34" s="614"/>
      <c r="W34" s="615"/>
      <c r="X34" s="615"/>
      <c r="Y34" s="55"/>
      <c r="Z34" s="55"/>
      <c r="AA34" s="55"/>
      <c r="AB34" s="55"/>
    </row>
    <row r="35" spans="1:28" x14ac:dyDescent="0.25">
      <c r="A35" s="68"/>
      <c r="B35" s="68"/>
      <c r="C35" s="80"/>
      <c r="D35" s="68"/>
      <c r="E35" s="68"/>
      <c r="F35" s="68"/>
      <c r="G35" s="68"/>
      <c r="H35" s="68"/>
      <c r="I35" s="68"/>
      <c r="J35" s="68"/>
      <c r="K35" s="56"/>
      <c r="L35" s="56"/>
      <c r="M35" s="56"/>
      <c r="N35" s="56"/>
      <c r="O35" s="56"/>
      <c r="P35" s="68"/>
      <c r="Q35" s="614"/>
      <c r="R35" s="614"/>
      <c r="S35" s="614"/>
      <c r="T35" s="614"/>
      <c r="U35" s="614"/>
      <c r="V35" s="614"/>
      <c r="W35" s="615"/>
      <c r="X35" s="615"/>
      <c r="Y35" s="55"/>
      <c r="Z35" s="55"/>
      <c r="AA35" s="55"/>
      <c r="AB35" s="55"/>
    </row>
    <row r="36" spans="1:28" x14ac:dyDescent="0.25">
      <c r="A36" s="68"/>
      <c r="B36" s="68"/>
      <c r="C36" s="80"/>
      <c r="D36" s="68"/>
      <c r="E36" s="68"/>
      <c r="F36" s="68"/>
      <c r="G36" s="68"/>
      <c r="H36" s="68"/>
      <c r="I36" s="68"/>
      <c r="J36" s="68"/>
      <c r="K36" s="56"/>
      <c r="L36" s="56"/>
      <c r="M36" s="56"/>
      <c r="N36" s="56"/>
      <c r="O36" s="56"/>
      <c r="P36" s="68"/>
      <c r="Q36" s="614"/>
      <c r="R36" s="614"/>
      <c r="S36" s="614"/>
      <c r="T36" s="614"/>
      <c r="U36" s="614"/>
      <c r="V36" s="614"/>
      <c r="W36" s="615"/>
      <c r="X36" s="615"/>
      <c r="Y36" s="55"/>
      <c r="Z36" s="55"/>
      <c r="AA36" s="55"/>
      <c r="AB36" s="55"/>
    </row>
    <row r="37" spans="1:28" x14ac:dyDescent="0.25">
      <c r="A37" s="68"/>
      <c r="B37" s="68"/>
      <c r="C37" s="80"/>
      <c r="D37" s="68"/>
      <c r="E37" s="68"/>
      <c r="F37" s="68"/>
      <c r="G37" s="68"/>
      <c r="H37" s="68"/>
      <c r="I37" s="68"/>
      <c r="J37" s="68"/>
      <c r="K37" s="56"/>
      <c r="L37" s="56"/>
      <c r="M37" s="56"/>
      <c r="N37" s="56"/>
      <c r="O37" s="56"/>
      <c r="P37" s="68"/>
      <c r="Q37" s="614"/>
      <c r="R37" s="614"/>
      <c r="S37" s="614"/>
      <c r="T37" s="614"/>
      <c r="U37" s="614"/>
      <c r="V37" s="614"/>
      <c r="W37" s="615"/>
      <c r="X37" s="615"/>
      <c r="Y37" s="55"/>
      <c r="Z37" s="55"/>
      <c r="AA37" s="55"/>
      <c r="AB37" s="55"/>
    </row>
    <row r="38" spans="1:28" x14ac:dyDescent="0.25">
      <c r="A38" s="68"/>
      <c r="B38" s="68"/>
      <c r="C38" s="80"/>
      <c r="D38" s="68"/>
      <c r="E38" s="68"/>
      <c r="F38" s="68"/>
      <c r="G38" s="68"/>
      <c r="H38" s="68"/>
      <c r="I38" s="68"/>
      <c r="J38" s="68"/>
      <c r="K38" s="56"/>
      <c r="L38" s="56"/>
      <c r="M38" s="56"/>
      <c r="N38" s="56"/>
      <c r="O38" s="56"/>
      <c r="P38" s="68"/>
      <c r="Q38" s="614"/>
      <c r="R38" s="614"/>
      <c r="S38" s="614"/>
      <c r="T38" s="614"/>
      <c r="U38" s="614"/>
      <c r="V38" s="614"/>
      <c r="W38" s="615"/>
      <c r="X38" s="615"/>
      <c r="Y38" s="55"/>
      <c r="Z38" s="55"/>
      <c r="AA38" s="55"/>
      <c r="AB38" s="55"/>
    </row>
    <row r="39" spans="1:28" x14ac:dyDescent="0.25">
      <c r="A39" s="68"/>
      <c r="B39" s="68"/>
      <c r="C39" s="80"/>
      <c r="D39" s="68"/>
      <c r="E39" s="68"/>
      <c r="F39" s="68"/>
      <c r="G39" s="68"/>
      <c r="H39" s="68"/>
      <c r="I39" s="68"/>
      <c r="J39" s="68"/>
      <c r="K39" s="56"/>
      <c r="L39" s="56"/>
      <c r="M39" s="56"/>
      <c r="N39" s="56"/>
      <c r="O39" s="56"/>
      <c r="P39" s="68"/>
      <c r="Q39" s="614"/>
      <c r="R39" s="614"/>
      <c r="S39" s="614"/>
      <c r="T39" s="614"/>
      <c r="U39" s="614"/>
      <c r="V39" s="614"/>
      <c r="W39" s="615"/>
      <c r="X39" s="615"/>
      <c r="Y39" s="55"/>
      <c r="Z39" s="55"/>
      <c r="AA39" s="55"/>
      <c r="AB39" s="55"/>
    </row>
    <row r="40" spans="1:28" x14ac:dyDescent="0.25">
      <c r="A40" s="68"/>
      <c r="B40" s="68"/>
      <c r="C40" s="80"/>
      <c r="D40" s="68"/>
      <c r="E40" s="68"/>
      <c r="F40" s="68"/>
      <c r="G40" s="68"/>
      <c r="H40" s="68"/>
      <c r="I40" s="68"/>
      <c r="J40" s="68"/>
      <c r="K40" s="56"/>
      <c r="L40" s="56"/>
      <c r="M40" s="56"/>
      <c r="N40" s="56"/>
      <c r="O40" s="56"/>
      <c r="P40" s="68"/>
      <c r="Q40" s="614"/>
      <c r="R40" s="614"/>
      <c r="S40" s="614"/>
      <c r="T40" s="614"/>
      <c r="U40" s="614"/>
      <c r="V40" s="614"/>
      <c r="W40" s="615"/>
      <c r="X40" s="615"/>
      <c r="Y40" s="55"/>
      <c r="Z40" s="55"/>
      <c r="AA40" s="55"/>
      <c r="AB40" s="55"/>
    </row>
    <row r="41" spans="1:28" x14ac:dyDescent="0.25">
      <c r="A41" s="68"/>
      <c r="B41" s="68"/>
      <c r="C41" s="80"/>
      <c r="D41" s="68"/>
      <c r="E41" s="68"/>
      <c r="F41" s="68"/>
      <c r="G41" s="68"/>
      <c r="H41" s="68"/>
      <c r="I41" s="68"/>
      <c r="J41" s="68"/>
      <c r="K41" s="56"/>
      <c r="L41" s="56"/>
      <c r="M41" s="56"/>
      <c r="N41" s="56"/>
      <c r="O41" s="56"/>
      <c r="P41" s="68"/>
      <c r="Q41" s="614"/>
      <c r="R41" s="614"/>
      <c r="S41" s="614"/>
      <c r="T41" s="614"/>
      <c r="U41" s="614"/>
      <c r="V41" s="614"/>
      <c r="W41" s="615"/>
      <c r="X41" s="615"/>
      <c r="Y41" s="55"/>
      <c r="Z41" s="55"/>
      <c r="AA41" s="55"/>
      <c r="AB41" s="55"/>
    </row>
    <row r="42" spans="1:28" x14ac:dyDescent="0.25">
      <c r="A42" s="68"/>
      <c r="B42" s="68"/>
      <c r="C42" s="80"/>
      <c r="D42" s="68"/>
      <c r="E42" s="68"/>
      <c r="F42" s="68"/>
      <c r="G42" s="68"/>
      <c r="H42" s="68"/>
      <c r="I42" s="68"/>
      <c r="J42" s="68"/>
      <c r="K42" s="56"/>
      <c r="L42" s="56"/>
      <c r="M42" s="56"/>
      <c r="N42" s="56"/>
      <c r="O42" s="56"/>
      <c r="P42" s="68"/>
      <c r="Q42" s="614"/>
      <c r="R42" s="614"/>
      <c r="S42" s="614"/>
      <c r="T42" s="614"/>
      <c r="U42" s="614"/>
      <c r="V42" s="614"/>
      <c r="W42" s="615"/>
      <c r="X42" s="615"/>
      <c r="Y42" s="55"/>
      <c r="Z42" s="55"/>
      <c r="AA42" s="55"/>
      <c r="AB42" s="55"/>
    </row>
    <row r="43" spans="1:28" x14ac:dyDescent="0.25">
      <c r="A43" s="68"/>
      <c r="B43" s="68"/>
      <c r="C43" s="80"/>
      <c r="D43" s="68"/>
      <c r="E43" s="68"/>
      <c r="F43" s="68"/>
      <c r="G43" s="68"/>
      <c r="H43" s="68"/>
      <c r="I43" s="68"/>
      <c r="J43" s="68"/>
      <c r="K43" s="56"/>
      <c r="L43" s="56"/>
      <c r="M43" s="56"/>
      <c r="N43" s="56"/>
      <c r="O43" s="56"/>
      <c r="P43" s="68"/>
      <c r="Q43" s="614"/>
      <c r="R43" s="614"/>
      <c r="S43" s="614"/>
      <c r="T43" s="614"/>
      <c r="U43" s="614"/>
      <c r="V43" s="614"/>
      <c r="W43" s="615"/>
      <c r="X43" s="615"/>
      <c r="Y43" s="55"/>
      <c r="Z43" s="55"/>
      <c r="AA43" s="55"/>
      <c r="AB43" s="55"/>
    </row>
    <row r="44" spans="1:28" x14ac:dyDescent="0.25">
      <c r="A44" s="68"/>
      <c r="B44" s="68"/>
      <c r="C44" s="80"/>
      <c r="D44" s="68"/>
      <c r="E44" s="68"/>
      <c r="F44" s="68"/>
      <c r="G44" s="68"/>
      <c r="H44" s="68"/>
      <c r="I44" s="68"/>
      <c r="J44" s="68"/>
      <c r="K44" s="56"/>
      <c r="L44" s="56"/>
      <c r="M44" s="56"/>
      <c r="N44" s="56"/>
      <c r="O44" s="56"/>
      <c r="P44" s="68"/>
      <c r="Q44" s="614"/>
      <c r="R44" s="614"/>
      <c r="S44" s="614"/>
      <c r="T44" s="614"/>
      <c r="U44" s="614"/>
      <c r="V44" s="614"/>
      <c r="W44" s="615"/>
      <c r="X44" s="615"/>
      <c r="Y44" s="55"/>
      <c r="Z44" s="55"/>
      <c r="AA44" s="55"/>
      <c r="AB44" s="55"/>
    </row>
    <row r="45" spans="1:28" x14ac:dyDescent="0.25">
      <c r="A45" s="68"/>
      <c r="B45" s="68"/>
      <c r="C45" s="80"/>
      <c r="D45" s="68"/>
      <c r="E45" s="68"/>
      <c r="F45" s="68"/>
      <c r="G45" s="68"/>
      <c r="H45" s="68"/>
      <c r="I45" s="68"/>
      <c r="J45" s="68"/>
      <c r="K45" s="56"/>
      <c r="L45" s="56"/>
      <c r="M45" s="56"/>
      <c r="N45" s="56"/>
      <c r="O45" s="56"/>
      <c r="P45" s="68"/>
      <c r="Q45" s="614"/>
      <c r="R45" s="614"/>
      <c r="S45" s="614"/>
      <c r="T45" s="614"/>
      <c r="U45" s="614"/>
      <c r="V45" s="614"/>
      <c r="W45" s="615"/>
      <c r="X45" s="615"/>
      <c r="Y45" s="55"/>
      <c r="Z45" s="55"/>
      <c r="AA45" s="55"/>
      <c r="AB45" s="55"/>
    </row>
    <row r="46" spans="1:28" x14ac:dyDescent="0.25">
      <c r="A46" s="68"/>
      <c r="B46" s="68"/>
      <c r="C46" s="80"/>
      <c r="D46" s="68"/>
      <c r="E46" s="68"/>
      <c r="F46" s="68"/>
      <c r="G46" s="68"/>
      <c r="H46" s="68"/>
      <c r="I46" s="68"/>
      <c r="J46" s="68"/>
      <c r="K46" s="56"/>
      <c r="L46" s="56"/>
      <c r="M46" s="56"/>
      <c r="N46" s="56"/>
      <c r="O46" s="56"/>
      <c r="P46" s="68"/>
      <c r="Q46" s="614"/>
      <c r="R46" s="614"/>
      <c r="S46" s="614"/>
      <c r="T46" s="614"/>
      <c r="U46" s="614"/>
      <c r="V46" s="614"/>
      <c r="W46" s="615"/>
      <c r="X46" s="615"/>
      <c r="Y46" s="55"/>
      <c r="Z46" s="55"/>
      <c r="AA46" s="55"/>
      <c r="AB46" s="55"/>
    </row>
    <row r="47" spans="1:28" x14ac:dyDescent="0.25">
      <c r="A47" s="68"/>
      <c r="B47" s="68"/>
      <c r="C47" s="80"/>
      <c r="D47" s="68"/>
      <c r="E47" s="68"/>
      <c r="F47" s="68"/>
      <c r="G47" s="68"/>
      <c r="H47" s="68"/>
      <c r="I47" s="68"/>
      <c r="J47" s="68"/>
      <c r="K47" s="56"/>
      <c r="L47" s="56"/>
      <c r="M47" s="56"/>
      <c r="N47" s="56"/>
      <c r="O47" s="56"/>
    </row>
    <row r="48" spans="1:28" x14ac:dyDescent="0.25">
      <c r="A48" s="68"/>
      <c r="B48" s="68"/>
      <c r="C48" s="80"/>
      <c r="D48" s="68"/>
      <c r="E48" s="68"/>
      <c r="F48" s="68"/>
      <c r="G48" s="68"/>
      <c r="H48" s="68"/>
      <c r="I48" s="68"/>
      <c r="J48" s="68"/>
      <c r="K48" s="56"/>
      <c r="L48" s="56"/>
      <c r="M48" s="56"/>
      <c r="N48" s="56"/>
      <c r="O48" s="56"/>
    </row>
    <row r="49" spans="1:15" x14ac:dyDescent="0.25">
      <c r="A49" s="68"/>
      <c r="B49" s="68"/>
      <c r="C49" s="80"/>
      <c r="D49" s="68"/>
      <c r="E49" s="68"/>
      <c r="F49" s="68"/>
      <c r="G49" s="68"/>
      <c r="H49" s="68"/>
      <c r="I49" s="68"/>
      <c r="J49" s="68"/>
      <c r="K49" s="56"/>
      <c r="L49" s="56"/>
      <c r="M49" s="56"/>
      <c r="N49" s="56"/>
      <c r="O49" s="56"/>
    </row>
    <row r="50" spans="1:15" x14ac:dyDescent="0.25">
      <c r="A50" s="68"/>
      <c r="B50" s="68"/>
      <c r="C50" s="80"/>
      <c r="D50" s="68"/>
      <c r="E50" s="68"/>
      <c r="F50" s="68"/>
      <c r="G50" s="68"/>
      <c r="H50" s="68"/>
      <c r="I50" s="68"/>
      <c r="J50" s="68"/>
      <c r="K50" s="56"/>
      <c r="L50" s="56"/>
      <c r="M50" s="56"/>
      <c r="N50" s="56"/>
      <c r="O50" s="56"/>
    </row>
    <row r="51" spans="1:15" x14ac:dyDescent="0.25">
      <c r="A51" s="68"/>
      <c r="B51" s="68"/>
      <c r="C51" s="80"/>
      <c r="D51" s="68"/>
      <c r="E51" s="68"/>
      <c r="F51" s="68"/>
      <c r="G51" s="68"/>
      <c r="H51" s="68"/>
      <c r="I51" s="68"/>
      <c r="J51" s="68"/>
      <c r="K51" s="56"/>
      <c r="L51" s="56"/>
      <c r="M51" s="56"/>
      <c r="N51" s="56"/>
      <c r="O51" s="56"/>
    </row>
    <row r="52" spans="1:15" x14ac:dyDescent="0.25">
      <c r="A52" s="68"/>
      <c r="B52" s="68"/>
      <c r="C52" s="80"/>
      <c r="D52" s="68"/>
      <c r="E52" s="68"/>
      <c r="F52" s="68"/>
      <c r="G52" s="68"/>
      <c r="H52" s="68"/>
      <c r="I52" s="68"/>
      <c r="J52" s="68"/>
      <c r="K52" s="56"/>
      <c r="L52" s="56"/>
      <c r="M52" s="56"/>
      <c r="N52" s="56"/>
      <c r="O52" s="56"/>
    </row>
    <row r="53" spans="1:15" x14ac:dyDescent="0.25">
      <c r="A53" s="68"/>
      <c r="B53" s="68"/>
      <c r="C53" s="80"/>
      <c r="D53" s="68"/>
      <c r="E53" s="68"/>
      <c r="F53" s="68"/>
      <c r="G53" s="68"/>
      <c r="H53" s="68"/>
      <c r="I53" s="68"/>
      <c r="J53" s="68"/>
      <c r="K53" s="56"/>
      <c r="L53" s="56"/>
      <c r="M53" s="56"/>
      <c r="N53" s="56"/>
      <c r="O53" s="56"/>
    </row>
    <row r="54" spans="1:15" x14ac:dyDescent="0.25">
      <c r="A54" s="68"/>
      <c r="B54" s="68"/>
      <c r="C54" s="80"/>
      <c r="D54" s="68"/>
      <c r="E54" s="68"/>
      <c r="F54" s="68"/>
      <c r="G54" s="68"/>
      <c r="H54" s="68"/>
      <c r="I54" s="68"/>
      <c r="J54" s="68"/>
      <c r="K54" s="56"/>
      <c r="L54" s="56"/>
      <c r="M54" s="56"/>
      <c r="N54" s="56"/>
      <c r="O54" s="56"/>
    </row>
    <row r="55" spans="1:15" x14ac:dyDescent="0.25">
      <c r="A55" s="68"/>
      <c r="B55" s="68"/>
      <c r="C55" s="80"/>
      <c r="D55" s="68"/>
      <c r="E55" s="68"/>
      <c r="F55" s="68"/>
      <c r="G55" s="68"/>
      <c r="H55" s="68"/>
      <c r="I55" s="68"/>
      <c r="J55" s="68"/>
      <c r="K55" s="56"/>
      <c r="L55" s="56"/>
      <c r="M55" s="56"/>
      <c r="N55" s="56"/>
      <c r="O55" s="56"/>
    </row>
    <row r="56" spans="1:15" x14ac:dyDescent="0.25">
      <c r="A56" s="68"/>
      <c r="B56" s="68"/>
      <c r="C56" s="80"/>
      <c r="D56" s="68"/>
      <c r="E56" s="68"/>
      <c r="F56" s="68"/>
      <c r="G56" s="68"/>
      <c r="H56" s="68"/>
      <c r="I56" s="68"/>
      <c r="J56" s="68"/>
      <c r="K56" s="56"/>
      <c r="L56" s="56"/>
      <c r="M56" s="56"/>
      <c r="N56" s="56"/>
      <c r="O56" s="56"/>
    </row>
    <row r="57" spans="1:15" x14ac:dyDescent="0.25">
      <c r="A57" s="68"/>
      <c r="B57" s="68"/>
      <c r="C57" s="80"/>
      <c r="D57" s="68"/>
      <c r="E57" s="68"/>
      <c r="F57" s="68"/>
      <c r="G57" s="68"/>
      <c r="H57" s="68"/>
      <c r="I57" s="68"/>
      <c r="J57" s="68"/>
      <c r="K57" s="56"/>
      <c r="L57" s="56"/>
      <c r="M57" s="56"/>
      <c r="N57" s="56"/>
      <c r="O57" s="56"/>
    </row>
    <row r="58" spans="1:15" x14ac:dyDescent="0.25">
      <c r="A58" s="68"/>
      <c r="B58" s="68"/>
      <c r="C58" s="80"/>
      <c r="D58" s="68"/>
      <c r="E58" s="68"/>
      <c r="F58" s="68"/>
      <c r="G58" s="68"/>
      <c r="H58" s="68"/>
      <c r="I58" s="68"/>
      <c r="J58" s="68"/>
      <c r="K58" s="56"/>
      <c r="L58" s="56"/>
      <c r="M58" s="56"/>
      <c r="N58" s="56"/>
      <c r="O58" s="56"/>
    </row>
    <row r="59" spans="1:15" x14ac:dyDescent="0.25">
      <c r="A59" s="68"/>
      <c r="B59" s="68"/>
      <c r="C59" s="80"/>
      <c r="D59" s="68"/>
      <c r="E59" s="68"/>
      <c r="F59" s="68"/>
      <c r="G59" s="68"/>
      <c r="H59" s="68"/>
      <c r="I59" s="68"/>
      <c r="J59" s="68"/>
      <c r="K59" s="56"/>
      <c r="L59" s="56"/>
      <c r="M59" s="56"/>
      <c r="N59" s="56"/>
      <c r="O59" s="56"/>
    </row>
    <row r="60" spans="1:15" x14ac:dyDescent="0.25">
      <c r="A60" s="68"/>
      <c r="B60" s="68"/>
      <c r="C60" s="80"/>
      <c r="D60" s="68"/>
      <c r="E60" s="81"/>
      <c r="F60" s="81"/>
      <c r="G60" s="68"/>
      <c r="H60" s="68"/>
      <c r="I60" s="68"/>
      <c r="J60" s="68"/>
      <c r="K60" s="56"/>
      <c r="L60" s="56"/>
      <c r="M60" s="56"/>
      <c r="N60" s="56"/>
      <c r="O60" s="56"/>
    </row>
    <row r="61" spans="1:15" x14ac:dyDescent="0.25">
      <c r="A61" s="68"/>
      <c r="B61" s="68"/>
      <c r="C61" s="80"/>
      <c r="D61" s="68"/>
      <c r="E61" s="68"/>
      <c r="F61" s="68"/>
      <c r="G61" s="68"/>
      <c r="H61" s="68"/>
      <c r="I61" s="68"/>
      <c r="J61" s="68"/>
      <c r="K61" s="56"/>
      <c r="L61" s="56"/>
      <c r="M61" s="56"/>
      <c r="N61" s="56"/>
      <c r="O61" s="56"/>
    </row>
    <row r="62" spans="1:15" x14ac:dyDescent="0.25">
      <c r="A62" s="68"/>
      <c r="B62" s="68"/>
      <c r="C62" s="80"/>
      <c r="D62" s="68"/>
      <c r="E62" s="68"/>
      <c r="F62" s="68"/>
      <c r="G62" s="68"/>
      <c r="H62" s="68"/>
      <c r="I62" s="68"/>
      <c r="J62" s="68"/>
      <c r="K62" s="56"/>
      <c r="L62" s="56"/>
      <c r="M62" s="56"/>
      <c r="N62" s="56"/>
      <c r="O62" s="56"/>
    </row>
    <row r="63" spans="1:15" x14ac:dyDescent="0.25">
      <c r="A63" s="68"/>
      <c r="B63" s="68"/>
      <c r="C63" s="80"/>
      <c r="D63" s="68"/>
      <c r="E63" s="68"/>
      <c r="F63" s="68"/>
      <c r="G63" s="68"/>
      <c r="H63" s="68"/>
      <c r="I63" s="68"/>
      <c r="J63" s="68"/>
      <c r="K63" s="56"/>
      <c r="L63" s="56"/>
      <c r="M63" s="56"/>
      <c r="N63" s="56"/>
      <c r="O63" s="56"/>
    </row>
    <row r="64" spans="1:15" x14ac:dyDescent="0.25">
      <c r="A64" s="68"/>
      <c r="B64" s="68"/>
      <c r="C64" s="80"/>
      <c r="D64" s="68"/>
      <c r="E64" s="68"/>
      <c r="F64" s="68"/>
      <c r="G64" s="68"/>
      <c r="H64" s="68"/>
      <c r="I64" s="68"/>
      <c r="J64" s="68"/>
      <c r="K64" s="56"/>
      <c r="L64" s="56"/>
      <c r="M64" s="56"/>
      <c r="N64" s="56"/>
      <c r="O64" s="56"/>
    </row>
    <row r="65" spans="1:15" x14ac:dyDescent="0.25">
      <c r="A65" s="68"/>
      <c r="B65" s="68"/>
      <c r="C65" s="80"/>
      <c r="D65" s="68"/>
      <c r="E65" s="68"/>
      <c r="F65" s="68"/>
      <c r="G65" s="68"/>
      <c r="H65" s="68"/>
      <c r="I65" s="68"/>
      <c r="J65" s="68"/>
      <c r="K65" s="56"/>
      <c r="L65" s="56"/>
      <c r="M65" s="56"/>
      <c r="N65" s="56"/>
      <c r="O65" s="56"/>
    </row>
    <row r="66" spans="1:15" x14ac:dyDescent="0.25">
      <c r="A66" s="68"/>
      <c r="B66" s="68"/>
      <c r="C66" s="80"/>
      <c r="D66" s="68"/>
      <c r="E66" s="68"/>
      <c r="F66" s="68"/>
      <c r="G66" s="68"/>
      <c r="H66" s="68"/>
      <c r="I66" s="68"/>
      <c r="J66" s="68"/>
      <c r="K66" s="56"/>
      <c r="L66" s="56"/>
      <c r="M66" s="56"/>
      <c r="N66" s="56"/>
      <c r="O66" s="56"/>
    </row>
    <row r="67" spans="1:15" x14ac:dyDescent="0.25">
      <c r="E67" s="18"/>
      <c r="F67" s="18"/>
    </row>
    <row r="68" spans="1:15" x14ac:dyDescent="0.25">
      <c r="E68" s="18"/>
      <c r="F68" s="18"/>
    </row>
    <row r="69" spans="1:15" x14ac:dyDescent="0.25">
      <c r="E69" s="18"/>
      <c r="F69" s="18"/>
    </row>
    <row r="70" spans="1:15" x14ac:dyDescent="0.25">
      <c r="E70" s="18"/>
      <c r="F70" s="18"/>
    </row>
    <row r="71" spans="1:15" x14ac:dyDescent="0.25">
      <c r="A71" s="20"/>
    </row>
    <row r="73" spans="1:15" x14ac:dyDescent="0.25">
      <c r="G73" s="337"/>
      <c r="N73" s="337"/>
    </row>
    <row r="74" spans="1:15" x14ac:dyDescent="0.25">
      <c r="H74" s="337"/>
      <c r="I74" s="337"/>
      <c r="J74" s="337"/>
      <c r="K74" s="337"/>
      <c r="L74" s="337"/>
      <c r="O74" s="337"/>
    </row>
    <row r="75" spans="1:15" x14ac:dyDescent="0.25">
      <c r="H75" s="337"/>
      <c r="I75" s="337"/>
      <c r="J75" s="337"/>
      <c r="K75" s="337"/>
      <c r="L75" s="337"/>
      <c r="O75" s="337"/>
    </row>
    <row r="76" spans="1:15" x14ac:dyDescent="0.25">
      <c r="H76" s="337"/>
      <c r="I76" s="337"/>
      <c r="J76" s="337"/>
      <c r="K76" s="337"/>
      <c r="L76" s="337"/>
      <c r="O76" s="337"/>
    </row>
    <row r="77" spans="1:15" x14ac:dyDescent="0.25">
      <c r="H77" s="337"/>
      <c r="I77" s="337"/>
      <c r="J77" s="337"/>
      <c r="K77" s="337"/>
      <c r="L77" s="337"/>
      <c r="M77" s="22"/>
      <c r="O77" s="337"/>
    </row>
    <row r="79" spans="1:15" x14ac:dyDescent="0.25">
      <c r="B79" s="337"/>
      <c r="G79" s="57"/>
    </row>
    <row r="80" spans="1:15" x14ac:dyDescent="0.25">
      <c r="B80" s="337"/>
      <c r="G80" s="57"/>
    </row>
    <row r="81" spans="2:7" x14ac:dyDescent="0.25">
      <c r="B81" s="337"/>
      <c r="G81" s="57"/>
    </row>
  </sheetData>
  <mergeCells count="29">
    <mergeCell ref="P9:P10"/>
    <mergeCell ref="M27:O27"/>
    <mergeCell ref="H9:L9"/>
    <mergeCell ref="M9:M10"/>
    <mergeCell ref="N9:N10"/>
    <mergeCell ref="O9:O10"/>
    <mergeCell ref="F9:F10"/>
    <mergeCell ref="G9:G10"/>
    <mergeCell ref="B26:D26"/>
    <mergeCell ref="M26:O26"/>
    <mergeCell ref="D27:F27"/>
    <mergeCell ref="I27:L27"/>
    <mergeCell ref="B25:D25"/>
    <mergeCell ref="D28:F28"/>
    <mergeCell ref="I28:L28"/>
    <mergeCell ref="H4:O4"/>
    <mergeCell ref="K1:N1"/>
    <mergeCell ref="A2:E2"/>
    <mergeCell ref="H2:O2"/>
    <mergeCell ref="A3:E3"/>
    <mergeCell ref="H3:O3"/>
    <mergeCell ref="A5:O5"/>
    <mergeCell ref="A6:N6"/>
    <mergeCell ref="A7:N7"/>
    <mergeCell ref="A8:N8"/>
    <mergeCell ref="A9:A10"/>
    <mergeCell ref="B9:B10"/>
    <mergeCell ref="C9:D10"/>
    <mergeCell ref="E9:E1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topLeftCell="A25" workbookViewId="0">
      <selection activeCell="F19" sqref="F19"/>
    </sheetView>
  </sheetViews>
  <sheetFormatPr defaultColWidth="9.140625" defaultRowHeight="15.75" x14ac:dyDescent="0.25"/>
  <cols>
    <col min="1" max="1" width="5.140625" style="542" bestFit="1" customWidth="1"/>
    <col min="2" max="2" width="9.85546875" style="18" customWidth="1"/>
    <col min="3" max="3" width="15.140625" style="18" customWidth="1"/>
    <col min="4" max="4" width="6.85546875" style="18" customWidth="1"/>
    <col min="5" max="5" width="6" style="542" customWidth="1"/>
    <col min="6" max="6" width="10.28515625" style="542" customWidth="1"/>
    <col min="7" max="7" width="7" style="18" customWidth="1"/>
    <col min="8" max="8" width="6.28515625" style="18" customWidth="1"/>
    <col min="9" max="9" width="5.28515625" style="18" customWidth="1"/>
    <col min="10" max="10" width="4.42578125" style="18" customWidth="1"/>
    <col min="11" max="11" width="5.140625" style="18" customWidth="1"/>
    <col min="12" max="12" width="4.85546875" style="18" customWidth="1"/>
    <col min="13" max="13" width="6.5703125" style="18" customWidth="1"/>
    <col min="14" max="14" width="8.42578125" style="18" customWidth="1"/>
    <col min="15" max="15" width="10.42578125" style="18" customWidth="1"/>
    <col min="16" max="16" width="74.7109375" style="18" customWidth="1"/>
    <col min="17" max="16384" width="9.140625" style="18"/>
  </cols>
  <sheetData>
    <row r="1" spans="1:16" s="22" customFormat="1" x14ac:dyDescent="0.25">
      <c r="A1" s="1227" t="s">
        <v>32</v>
      </c>
      <c r="B1" s="1227"/>
      <c r="C1" s="1227"/>
      <c r="D1" s="1227"/>
      <c r="E1" s="1227"/>
      <c r="F1" s="542"/>
      <c r="G1" s="58"/>
      <c r="H1" s="1219" t="s">
        <v>33</v>
      </c>
      <c r="I1" s="1219"/>
      <c r="J1" s="1219"/>
      <c r="K1" s="1219"/>
      <c r="L1" s="1219"/>
      <c r="M1" s="1219"/>
      <c r="N1" s="1219"/>
      <c r="O1" s="1219"/>
    </row>
    <row r="2" spans="1:16" x14ac:dyDescent="0.25">
      <c r="A2" s="1219" t="s">
        <v>34</v>
      </c>
      <c r="B2" s="1219"/>
      <c r="C2" s="1219"/>
      <c r="D2" s="1219"/>
      <c r="E2" s="1219"/>
      <c r="G2" s="57"/>
      <c r="H2" s="1219" t="s">
        <v>35</v>
      </c>
      <c r="I2" s="1219"/>
      <c r="J2" s="1219"/>
      <c r="K2" s="1219"/>
      <c r="L2" s="1219"/>
      <c r="M2" s="1219"/>
      <c r="N2" s="1219"/>
      <c r="O2" s="1219"/>
    </row>
    <row r="3" spans="1:16" x14ac:dyDescent="0.25">
      <c r="G3" s="57"/>
      <c r="H3" s="1218" t="s">
        <v>36</v>
      </c>
      <c r="I3" s="1218"/>
      <c r="J3" s="1218"/>
      <c r="K3" s="1218"/>
      <c r="L3" s="1218"/>
      <c r="M3" s="1218"/>
      <c r="N3" s="1218"/>
      <c r="O3" s="1218"/>
    </row>
    <row r="4" spans="1:16" x14ac:dyDescent="0.25">
      <c r="A4" s="1219" t="s">
        <v>0</v>
      </c>
      <c r="B4" s="1219"/>
      <c r="C4" s="1219"/>
      <c r="D4" s="1219"/>
      <c r="E4" s="1219"/>
      <c r="F4" s="1219"/>
      <c r="G4" s="1219"/>
      <c r="H4" s="1219"/>
      <c r="I4" s="1219"/>
      <c r="J4" s="1219"/>
      <c r="K4" s="1219"/>
      <c r="L4" s="1219"/>
      <c r="M4" s="1219"/>
      <c r="N4" s="1219"/>
      <c r="O4" s="1219"/>
      <c r="P4" s="542"/>
    </row>
    <row r="5" spans="1:16" x14ac:dyDescent="0.25">
      <c r="A5" s="1277" t="s">
        <v>2089</v>
      </c>
      <c r="B5" s="1277"/>
      <c r="C5" s="1277"/>
      <c r="D5" s="1277"/>
      <c r="E5" s="1277"/>
      <c r="F5" s="1277"/>
      <c r="G5" s="1277"/>
      <c r="H5" s="1277"/>
      <c r="I5" s="1277"/>
      <c r="J5" s="1277"/>
      <c r="K5" s="1277"/>
      <c r="L5" s="1277"/>
      <c r="M5" s="1277"/>
      <c r="N5" s="1277"/>
      <c r="O5" s="8"/>
      <c r="P5" s="542"/>
    </row>
    <row r="6" spans="1:16" x14ac:dyDescent="0.25">
      <c r="A6" s="1277" t="s">
        <v>2088</v>
      </c>
      <c r="B6" s="1277"/>
      <c r="C6" s="1277"/>
      <c r="D6" s="1277"/>
      <c r="E6" s="1277"/>
      <c r="F6" s="1277"/>
      <c r="G6" s="1277"/>
      <c r="H6" s="1277"/>
      <c r="I6" s="1277"/>
      <c r="J6" s="1277"/>
      <c r="K6" s="1277"/>
      <c r="L6" s="1277"/>
      <c r="M6" s="1277"/>
      <c r="N6" s="1277"/>
      <c r="O6" s="544"/>
      <c r="P6" s="542"/>
    </row>
    <row r="7" spans="1:16" x14ac:dyDescent="0.25">
      <c r="A7" s="1277" t="s">
        <v>2090</v>
      </c>
      <c r="B7" s="1277"/>
      <c r="C7" s="1277"/>
      <c r="D7" s="1277"/>
      <c r="E7" s="1277"/>
      <c r="F7" s="1277"/>
      <c r="G7" s="1277"/>
      <c r="H7" s="1277"/>
      <c r="I7" s="1277"/>
      <c r="J7" s="1277"/>
      <c r="K7" s="1277"/>
      <c r="L7" s="1277"/>
      <c r="M7" s="1277"/>
      <c r="N7" s="1277"/>
      <c r="O7" s="544"/>
      <c r="P7" s="542"/>
    </row>
    <row r="8" spans="1:16" s="543" customFormat="1" x14ac:dyDescent="0.25">
      <c r="A8" s="1452" t="s">
        <v>1</v>
      </c>
      <c r="B8" s="1452" t="s">
        <v>2</v>
      </c>
      <c r="C8" s="1452" t="s">
        <v>3</v>
      </c>
      <c r="D8" s="1452"/>
      <c r="E8" s="1452" t="s">
        <v>4</v>
      </c>
      <c r="F8" s="1452" t="s">
        <v>5</v>
      </c>
      <c r="G8" s="1452" t="s">
        <v>38</v>
      </c>
      <c r="H8" s="1453" t="s">
        <v>7</v>
      </c>
      <c r="I8" s="1453"/>
      <c r="J8" s="1453"/>
      <c r="K8" s="1453"/>
      <c r="L8" s="1453"/>
      <c r="M8" s="1452" t="s">
        <v>8</v>
      </c>
      <c r="N8" s="1452" t="s">
        <v>9</v>
      </c>
      <c r="O8" s="1452" t="s">
        <v>10</v>
      </c>
      <c r="P8" s="1252" t="s">
        <v>1565</v>
      </c>
    </row>
    <row r="9" spans="1:16" s="22" customFormat="1" x14ac:dyDescent="0.25">
      <c r="A9" s="1452"/>
      <c r="B9" s="1452"/>
      <c r="C9" s="1452"/>
      <c r="D9" s="1452"/>
      <c r="E9" s="1452"/>
      <c r="F9" s="1452"/>
      <c r="G9" s="1452"/>
      <c r="H9" s="695" t="s">
        <v>11</v>
      </c>
      <c r="I9" s="695" t="s">
        <v>12</v>
      </c>
      <c r="J9" s="695" t="s">
        <v>13</v>
      </c>
      <c r="K9" s="695" t="s">
        <v>14</v>
      </c>
      <c r="L9" s="695" t="s">
        <v>15</v>
      </c>
      <c r="M9" s="1452"/>
      <c r="N9" s="1452"/>
      <c r="O9" s="1452"/>
      <c r="P9" s="1252"/>
    </row>
    <row r="10" spans="1:16" s="22" customFormat="1" ht="30" x14ac:dyDescent="0.25">
      <c r="A10" s="696">
        <v>1</v>
      </c>
      <c r="B10" s="697" t="s">
        <v>2002</v>
      </c>
      <c r="C10" s="698" t="s">
        <v>2003</v>
      </c>
      <c r="D10" s="699" t="s">
        <v>2004</v>
      </c>
      <c r="E10" s="697" t="s">
        <v>17</v>
      </c>
      <c r="F10" s="700" t="s">
        <v>2005</v>
      </c>
      <c r="G10" s="696" t="s">
        <v>18</v>
      </c>
      <c r="H10" s="696">
        <v>16</v>
      </c>
      <c r="I10" s="696">
        <v>22</v>
      </c>
      <c r="J10" s="696">
        <v>12</v>
      </c>
      <c r="K10" s="696">
        <v>21</v>
      </c>
      <c r="L10" s="696">
        <v>5</v>
      </c>
      <c r="M10" s="696">
        <f>SUM(H10:L10)</f>
        <v>76</v>
      </c>
      <c r="N10" s="696" t="str">
        <f>IF(M10&gt;=90,"Xuất sắc",IF(M10&gt;=80,"Tốt",IF(M10&gt;=65,"Khá",IF(M10&gt;=50,"Trung bình",IF(M10&gt;=35,"Yếu","Kém")))))</f>
        <v>Khá</v>
      </c>
      <c r="O10" s="701"/>
      <c r="P10" s="702" t="s">
        <v>2006</v>
      </c>
    </row>
    <row r="11" spans="1:16" s="70" customFormat="1" ht="51" x14ac:dyDescent="0.25">
      <c r="A11" s="696">
        <v>2</v>
      </c>
      <c r="B11" s="697" t="s">
        <v>2007</v>
      </c>
      <c r="C11" s="698" t="s">
        <v>2008</v>
      </c>
      <c r="D11" s="699" t="s">
        <v>2004</v>
      </c>
      <c r="E11" s="697" t="s">
        <v>17</v>
      </c>
      <c r="F11" s="700" t="s">
        <v>2009</v>
      </c>
      <c r="G11" s="696" t="s">
        <v>18</v>
      </c>
      <c r="H11" s="696">
        <v>18</v>
      </c>
      <c r="I11" s="696">
        <v>22</v>
      </c>
      <c r="J11" s="696">
        <v>17</v>
      </c>
      <c r="K11" s="696">
        <v>24</v>
      </c>
      <c r="L11" s="696">
        <v>5</v>
      </c>
      <c r="M11" s="696">
        <f t="shared" ref="M11:M33" si="0">SUM(H11:L11)</f>
        <v>86</v>
      </c>
      <c r="N11" s="696" t="str">
        <f t="shared" ref="N11:N33" si="1">IF(M11&gt;=90,"Xuất sắc",IF(M11&gt;=80,"Tốt",IF(M11&gt;=65,"Khá",IF(M11&gt;=50,"Trung bình",IF(M11&gt;=35,"Yếu","Kém")))))</f>
        <v>Tốt</v>
      </c>
      <c r="O11" s="703"/>
      <c r="P11" s="702" t="s">
        <v>2010</v>
      </c>
    </row>
    <row r="12" spans="1:16" s="65" customFormat="1" ht="76.5" x14ac:dyDescent="0.25">
      <c r="A12" s="704">
        <v>3</v>
      </c>
      <c r="B12" s="697" t="s">
        <v>2011</v>
      </c>
      <c r="C12" s="698" t="s">
        <v>2012</v>
      </c>
      <c r="D12" s="699" t="s">
        <v>655</v>
      </c>
      <c r="E12" s="697" t="s">
        <v>17</v>
      </c>
      <c r="F12" s="700" t="s">
        <v>2013</v>
      </c>
      <c r="G12" s="696" t="s">
        <v>18</v>
      </c>
      <c r="H12" s="696">
        <v>18</v>
      </c>
      <c r="I12" s="696">
        <v>22</v>
      </c>
      <c r="J12" s="696">
        <v>12</v>
      </c>
      <c r="K12" s="696">
        <v>23</v>
      </c>
      <c r="L12" s="696">
        <v>5</v>
      </c>
      <c r="M12" s="696">
        <f t="shared" si="0"/>
        <v>80</v>
      </c>
      <c r="N12" s="696" t="str">
        <f t="shared" si="1"/>
        <v>Tốt</v>
      </c>
      <c r="O12" s="705"/>
      <c r="P12" s="702" t="s">
        <v>2014</v>
      </c>
    </row>
    <row r="13" spans="1:16" s="70" customFormat="1" ht="30" x14ac:dyDescent="0.25">
      <c r="A13" s="706">
        <v>4</v>
      </c>
      <c r="B13" s="707" t="s">
        <v>2015</v>
      </c>
      <c r="C13" s="708" t="s">
        <v>746</v>
      </c>
      <c r="D13" s="709" t="s">
        <v>2016</v>
      </c>
      <c r="E13" s="707" t="s">
        <v>17</v>
      </c>
      <c r="F13" s="710" t="s">
        <v>2017</v>
      </c>
      <c r="G13" s="706" t="s">
        <v>18</v>
      </c>
      <c r="H13" s="706"/>
      <c r="I13" s="706"/>
      <c r="J13" s="706"/>
      <c r="K13" s="706"/>
      <c r="L13" s="706"/>
      <c r="M13" s="706">
        <f t="shared" si="0"/>
        <v>0</v>
      </c>
      <c r="N13" s="706" t="str">
        <f t="shared" si="1"/>
        <v>Kém</v>
      </c>
      <c r="O13" s="711" t="s">
        <v>1223</v>
      </c>
      <c r="P13" s="712"/>
    </row>
    <row r="14" spans="1:16" s="22" customFormat="1" ht="38.25" x14ac:dyDescent="0.25">
      <c r="A14" s="696">
        <v>5</v>
      </c>
      <c r="B14" s="697" t="s">
        <v>2018</v>
      </c>
      <c r="C14" s="698" t="s">
        <v>172</v>
      </c>
      <c r="D14" s="699" t="s">
        <v>1809</v>
      </c>
      <c r="E14" s="697" t="s">
        <v>22</v>
      </c>
      <c r="F14" s="700" t="s">
        <v>2019</v>
      </c>
      <c r="G14" s="696" t="s">
        <v>18</v>
      </c>
      <c r="H14" s="696">
        <v>18</v>
      </c>
      <c r="I14" s="696">
        <v>22</v>
      </c>
      <c r="J14" s="696">
        <v>15</v>
      </c>
      <c r="K14" s="696">
        <v>21</v>
      </c>
      <c r="L14" s="696">
        <v>5</v>
      </c>
      <c r="M14" s="696">
        <f t="shared" si="0"/>
        <v>81</v>
      </c>
      <c r="N14" s="696" t="str">
        <f t="shared" si="1"/>
        <v>Tốt</v>
      </c>
      <c r="O14" s="701"/>
      <c r="P14" s="702" t="s">
        <v>2020</v>
      </c>
    </row>
    <row r="15" spans="1:16" s="22" customFormat="1" ht="38.25" x14ac:dyDescent="0.25">
      <c r="A15" s="696">
        <v>6</v>
      </c>
      <c r="B15" s="697" t="s">
        <v>2021</v>
      </c>
      <c r="C15" s="698" t="s">
        <v>2022</v>
      </c>
      <c r="D15" s="699" t="s">
        <v>219</v>
      </c>
      <c r="E15" s="697" t="s">
        <v>17</v>
      </c>
      <c r="F15" s="700" t="s">
        <v>2023</v>
      </c>
      <c r="G15" s="696" t="s">
        <v>18</v>
      </c>
      <c r="H15" s="696">
        <v>16</v>
      </c>
      <c r="I15" s="696">
        <v>22</v>
      </c>
      <c r="J15" s="696">
        <v>12</v>
      </c>
      <c r="K15" s="696">
        <v>21</v>
      </c>
      <c r="L15" s="696">
        <v>5</v>
      </c>
      <c r="M15" s="696">
        <f t="shared" si="0"/>
        <v>76</v>
      </c>
      <c r="N15" s="696" t="str">
        <f t="shared" si="1"/>
        <v>Khá</v>
      </c>
      <c r="O15" s="701"/>
      <c r="P15" s="702" t="s">
        <v>2024</v>
      </c>
    </row>
    <row r="16" spans="1:16" s="22" customFormat="1" ht="30" x14ac:dyDescent="0.25">
      <c r="A16" s="704">
        <v>7</v>
      </c>
      <c r="B16" s="697" t="s">
        <v>2025</v>
      </c>
      <c r="C16" s="698" t="s">
        <v>109</v>
      </c>
      <c r="D16" s="699" t="s">
        <v>593</v>
      </c>
      <c r="E16" s="697" t="s">
        <v>22</v>
      </c>
      <c r="F16" s="700" t="s">
        <v>1304</v>
      </c>
      <c r="G16" s="696" t="s">
        <v>18</v>
      </c>
      <c r="H16" s="696">
        <v>16</v>
      </c>
      <c r="I16" s="696">
        <v>25</v>
      </c>
      <c r="J16" s="696">
        <v>8</v>
      </c>
      <c r="K16" s="696">
        <v>16</v>
      </c>
      <c r="L16" s="696">
        <v>3</v>
      </c>
      <c r="M16" s="696">
        <f t="shared" si="0"/>
        <v>68</v>
      </c>
      <c r="N16" s="696" t="str">
        <f t="shared" si="1"/>
        <v>Khá</v>
      </c>
      <c r="O16" s="701"/>
      <c r="P16" s="702" t="s">
        <v>2026</v>
      </c>
    </row>
    <row r="17" spans="1:16" s="72" customFormat="1" ht="30" x14ac:dyDescent="0.25">
      <c r="A17" s="706">
        <v>8</v>
      </c>
      <c r="B17" s="707" t="s">
        <v>2027</v>
      </c>
      <c r="C17" s="708" t="s">
        <v>594</v>
      </c>
      <c r="D17" s="709" t="s">
        <v>31</v>
      </c>
      <c r="E17" s="707" t="s">
        <v>22</v>
      </c>
      <c r="F17" s="710" t="s">
        <v>2028</v>
      </c>
      <c r="G17" s="706" t="s">
        <v>18</v>
      </c>
      <c r="H17" s="706"/>
      <c r="I17" s="706"/>
      <c r="J17" s="706"/>
      <c r="K17" s="706"/>
      <c r="L17" s="706"/>
      <c r="M17" s="706">
        <f t="shared" si="0"/>
        <v>0</v>
      </c>
      <c r="N17" s="706" t="str">
        <f t="shared" si="1"/>
        <v>Kém</v>
      </c>
      <c r="O17" s="713" t="s">
        <v>1223</v>
      </c>
      <c r="P17" s="714"/>
    </row>
    <row r="18" spans="1:16" s="65" customFormat="1" ht="51" x14ac:dyDescent="0.25">
      <c r="A18" s="704">
        <v>9</v>
      </c>
      <c r="B18" s="697" t="s">
        <v>2029</v>
      </c>
      <c r="C18" s="698" t="s">
        <v>2030</v>
      </c>
      <c r="D18" s="699" t="s">
        <v>213</v>
      </c>
      <c r="E18" s="697" t="s">
        <v>22</v>
      </c>
      <c r="F18" s="700" t="s">
        <v>2031</v>
      </c>
      <c r="G18" s="696" t="s">
        <v>18</v>
      </c>
      <c r="H18" s="696">
        <v>18</v>
      </c>
      <c r="I18" s="696">
        <v>22</v>
      </c>
      <c r="J18" s="696">
        <v>13</v>
      </c>
      <c r="K18" s="696">
        <v>21</v>
      </c>
      <c r="L18" s="696">
        <v>3</v>
      </c>
      <c r="M18" s="696">
        <f t="shared" si="0"/>
        <v>77</v>
      </c>
      <c r="N18" s="696" t="str">
        <f t="shared" si="1"/>
        <v>Khá</v>
      </c>
      <c r="O18" s="701"/>
      <c r="P18" s="702" t="s">
        <v>2032</v>
      </c>
    </row>
    <row r="19" spans="1:16" s="150" customFormat="1" ht="102" x14ac:dyDescent="0.25">
      <c r="A19" s="696">
        <v>10</v>
      </c>
      <c r="B19" s="697" t="s">
        <v>2033</v>
      </c>
      <c r="C19" s="698" t="s">
        <v>1171</v>
      </c>
      <c r="D19" s="699" t="s">
        <v>247</v>
      </c>
      <c r="E19" s="697" t="s">
        <v>22</v>
      </c>
      <c r="F19" s="700" t="s">
        <v>2034</v>
      </c>
      <c r="G19" s="696" t="s">
        <v>18</v>
      </c>
      <c r="H19" s="696">
        <v>16</v>
      </c>
      <c r="I19" s="696">
        <v>22</v>
      </c>
      <c r="J19" s="696">
        <v>13</v>
      </c>
      <c r="K19" s="696">
        <v>23</v>
      </c>
      <c r="L19" s="696">
        <v>8</v>
      </c>
      <c r="M19" s="696">
        <f t="shared" si="0"/>
        <v>82</v>
      </c>
      <c r="N19" s="696" t="str">
        <f t="shared" si="1"/>
        <v>Tốt</v>
      </c>
      <c r="O19" s="701"/>
      <c r="P19" s="702" t="s">
        <v>2035</v>
      </c>
    </row>
    <row r="20" spans="1:16" s="109" customFormat="1" ht="30" x14ac:dyDescent="0.25">
      <c r="A20" s="715">
        <v>11</v>
      </c>
      <c r="B20" s="707" t="s">
        <v>2036</v>
      </c>
      <c r="C20" s="708" t="s">
        <v>1045</v>
      </c>
      <c r="D20" s="709" t="s">
        <v>22</v>
      </c>
      <c r="E20" s="707" t="s">
        <v>22</v>
      </c>
      <c r="F20" s="710" t="s">
        <v>2037</v>
      </c>
      <c r="G20" s="706" t="s">
        <v>18</v>
      </c>
      <c r="H20" s="706"/>
      <c r="I20" s="706"/>
      <c r="J20" s="706"/>
      <c r="K20" s="706"/>
      <c r="L20" s="706"/>
      <c r="M20" s="706">
        <f t="shared" si="0"/>
        <v>0</v>
      </c>
      <c r="N20" s="706" t="str">
        <f t="shared" si="1"/>
        <v>Kém</v>
      </c>
      <c r="O20" s="713" t="s">
        <v>1223</v>
      </c>
      <c r="P20" s="714"/>
    </row>
    <row r="21" spans="1:16" s="65" customFormat="1" ht="30" x14ac:dyDescent="0.25">
      <c r="A21" s="696">
        <v>12</v>
      </c>
      <c r="B21" s="697" t="s">
        <v>2038</v>
      </c>
      <c r="C21" s="698" t="s">
        <v>1014</v>
      </c>
      <c r="D21" s="699" t="s">
        <v>273</v>
      </c>
      <c r="E21" s="697" t="s">
        <v>22</v>
      </c>
      <c r="F21" s="700" t="s">
        <v>2039</v>
      </c>
      <c r="G21" s="696" t="s">
        <v>18</v>
      </c>
      <c r="H21" s="696">
        <v>18</v>
      </c>
      <c r="I21" s="696">
        <v>22</v>
      </c>
      <c r="J21" s="696">
        <v>13</v>
      </c>
      <c r="K21" s="696">
        <v>18</v>
      </c>
      <c r="L21" s="696">
        <v>3</v>
      </c>
      <c r="M21" s="696">
        <f t="shared" si="0"/>
        <v>74</v>
      </c>
      <c r="N21" s="696" t="str">
        <f t="shared" si="1"/>
        <v>Khá</v>
      </c>
      <c r="O21" s="701"/>
      <c r="P21" s="702" t="s">
        <v>2040</v>
      </c>
    </row>
    <row r="22" spans="1:16" s="70" customFormat="1" ht="229.5" x14ac:dyDescent="0.25">
      <c r="A22" s="704">
        <v>13</v>
      </c>
      <c r="B22" s="697" t="s">
        <v>2041</v>
      </c>
      <c r="C22" s="698" t="s">
        <v>2042</v>
      </c>
      <c r="D22" s="699" t="s">
        <v>612</v>
      </c>
      <c r="E22" s="697" t="s">
        <v>22</v>
      </c>
      <c r="F22" s="700" t="s">
        <v>2043</v>
      </c>
      <c r="G22" s="696" t="s">
        <v>18</v>
      </c>
      <c r="H22" s="696">
        <v>20</v>
      </c>
      <c r="I22" s="696">
        <v>25</v>
      </c>
      <c r="J22" s="696">
        <v>18</v>
      </c>
      <c r="K22" s="696">
        <v>25</v>
      </c>
      <c r="L22" s="696">
        <v>10</v>
      </c>
      <c r="M22" s="696">
        <f t="shared" si="0"/>
        <v>98</v>
      </c>
      <c r="N22" s="696" t="str">
        <f t="shared" si="1"/>
        <v>Xuất sắc</v>
      </c>
      <c r="O22" s="696" t="s">
        <v>578</v>
      </c>
      <c r="P22" s="702" t="s">
        <v>2044</v>
      </c>
    </row>
    <row r="23" spans="1:16" s="70" customFormat="1" ht="51" x14ac:dyDescent="0.25">
      <c r="A23" s="696">
        <v>14</v>
      </c>
      <c r="B23" s="697" t="s">
        <v>2045</v>
      </c>
      <c r="C23" s="698" t="s">
        <v>2046</v>
      </c>
      <c r="D23" s="699" t="s">
        <v>1116</v>
      </c>
      <c r="E23" s="697" t="s">
        <v>17</v>
      </c>
      <c r="F23" s="700" t="s">
        <v>2047</v>
      </c>
      <c r="G23" s="696" t="s">
        <v>18</v>
      </c>
      <c r="H23" s="696">
        <v>18</v>
      </c>
      <c r="I23" s="696">
        <v>22</v>
      </c>
      <c r="J23" s="696">
        <v>17</v>
      </c>
      <c r="K23" s="696">
        <v>21</v>
      </c>
      <c r="L23" s="696">
        <v>5</v>
      </c>
      <c r="M23" s="696">
        <f t="shared" si="0"/>
        <v>83</v>
      </c>
      <c r="N23" s="696" t="str">
        <f t="shared" si="1"/>
        <v>Tốt</v>
      </c>
      <c r="O23" s="701"/>
      <c r="P23" s="702" t="s">
        <v>2048</v>
      </c>
    </row>
    <row r="24" spans="1:16" s="22" customFormat="1" ht="38.25" x14ac:dyDescent="0.25">
      <c r="A24" s="704">
        <v>15</v>
      </c>
      <c r="B24" s="697" t="s">
        <v>2049</v>
      </c>
      <c r="C24" s="698" t="s">
        <v>2050</v>
      </c>
      <c r="D24" s="699" t="s">
        <v>1091</v>
      </c>
      <c r="E24" s="697" t="s">
        <v>17</v>
      </c>
      <c r="F24" s="700" t="s">
        <v>2051</v>
      </c>
      <c r="G24" s="696" t="s">
        <v>1289</v>
      </c>
      <c r="H24" s="696">
        <v>20</v>
      </c>
      <c r="I24" s="696">
        <v>22</v>
      </c>
      <c r="J24" s="696">
        <v>12</v>
      </c>
      <c r="K24" s="696">
        <v>21</v>
      </c>
      <c r="L24" s="696">
        <v>5</v>
      </c>
      <c r="M24" s="696">
        <f t="shared" si="0"/>
        <v>80</v>
      </c>
      <c r="N24" s="696" t="str">
        <f t="shared" si="1"/>
        <v>Tốt</v>
      </c>
      <c r="O24" s="701"/>
      <c r="P24" s="702" t="s">
        <v>2052</v>
      </c>
    </row>
    <row r="25" spans="1:16" s="22" customFormat="1" ht="114.75" x14ac:dyDescent="0.25">
      <c r="A25" s="696">
        <v>16</v>
      </c>
      <c r="B25" s="697" t="s">
        <v>2053</v>
      </c>
      <c r="C25" s="698" t="s">
        <v>2054</v>
      </c>
      <c r="D25" s="699" t="s">
        <v>572</v>
      </c>
      <c r="E25" s="697" t="s">
        <v>17</v>
      </c>
      <c r="F25" s="700" t="s">
        <v>2055</v>
      </c>
      <c r="G25" s="696" t="s">
        <v>18</v>
      </c>
      <c r="H25" s="696">
        <v>20</v>
      </c>
      <c r="I25" s="696">
        <v>25</v>
      </c>
      <c r="J25" s="696">
        <v>17</v>
      </c>
      <c r="K25" s="696">
        <v>25</v>
      </c>
      <c r="L25" s="696">
        <v>10</v>
      </c>
      <c r="M25" s="696">
        <f t="shared" si="0"/>
        <v>97</v>
      </c>
      <c r="N25" s="696" t="str">
        <f t="shared" si="1"/>
        <v>Xuất sắc</v>
      </c>
      <c r="O25" s="701" t="s">
        <v>164</v>
      </c>
      <c r="P25" s="702" t="s">
        <v>2056</v>
      </c>
    </row>
    <row r="26" spans="1:16" s="109" customFormat="1" ht="63" x14ac:dyDescent="0.25">
      <c r="A26" s="704">
        <v>17</v>
      </c>
      <c r="B26" s="697" t="s">
        <v>2057</v>
      </c>
      <c r="C26" s="698" t="s">
        <v>2058</v>
      </c>
      <c r="D26" s="699" t="s">
        <v>2059</v>
      </c>
      <c r="E26" s="697" t="s">
        <v>17</v>
      </c>
      <c r="F26" s="700" t="s">
        <v>2060</v>
      </c>
      <c r="G26" s="696" t="s">
        <v>18</v>
      </c>
      <c r="H26" s="696">
        <v>18</v>
      </c>
      <c r="I26" s="696">
        <v>22</v>
      </c>
      <c r="J26" s="696">
        <v>17</v>
      </c>
      <c r="K26" s="696">
        <v>23</v>
      </c>
      <c r="L26" s="696">
        <v>5</v>
      </c>
      <c r="M26" s="696">
        <f t="shared" si="0"/>
        <v>85</v>
      </c>
      <c r="N26" s="696" t="str">
        <f t="shared" si="1"/>
        <v>Tốt</v>
      </c>
      <c r="O26" s="701"/>
      <c r="P26" s="716" t="s">
        <v>2061</v>
      </c>
    </row>
    <row r="27" spans="1:16" s="70" customFormat="1" ht="114.75" x14ac:dyDescent="0.25">
      <c r="A27" s="696">
        <v>18</v>
      </c>
      <c r="B27" s="697" t="s">
        <v>2062</v>
      </c>
      <c r="C27" s="698" t="s">
        <v>2063</v>
      </c>
      <c r="D27" s="699" t="s">
        <v>759</v>
      </c>
      <c r="E27" s="697" t="s">
        <v>17</v>
      </c>
      <c r="F27" s="700" t="s">
        <v>2064</v>
      </c>
      <c r="G27" s="696" t="s">
        <v>18</v>
      </c>
      <c r="H27" s="696">
        <v>20</v>
      </c>
      <c r="I27" s="696">
        <v>25</v>
      </c>
      <c r="J27" s="696">
        <v>17</v>
      </c>
      <c r="K27" s="696">
        <v>25</v>
      </c>
      <c r="L27" s="696">
        <v>10</v>
      </c>
      <c r="M27" s="696">
        <f t="shared" si="0"/>
        <v>97</v>
      </c>
      <c r="N27" s="696" t="str">
        <f t="shared" si="1"/>
        <v>Xuất sắc</v>
      </c>
      <c r="O27" s="701" t="s">
        <v>231</v>
      </c>
      <c r="P27" s="702" t="s">
        <v>2065</v>
      </c>
    </row>
    <row r="28" spans="1:16" s="22" customFormat="1" ht="63.75" x14ac:dyDescent="0.25">
      <c r="A28" s="704">
        <v>19</v>
      </c>
      <c r="B28" s="697" t="s">
        <v>2066</v>
      </c>
      <c r="C28" s="698" t="s">
        <v>1313</v>
      </c>
      <c r="D28" s="699" t="s">
        <v>629</v>
      </c>
      <c r="E28" s="697" t="s">
        <v>17</v>
      </c>
      <c r="F28" s="700" t="s">
        <v>2067</v>
      </c>
      <c r="G28" s="696" t="s">
        <v>18</v>
      </c>
      <c r="H28" s="696">
        <v>18</v>
      </c>
      <c r="I28" s="696">
        <v>22</v>
      </c>
      <c r="J28" s="696">
        <v>12</v>
      </c>
      <c r="K28" s="696">
        <v>21</v>
      </c>
      <c r="L28" s="696">
        <v>10</v>
      </c>
      <c r="M28" s="696">
        <f t="shared" si="0"/>
        <v>83</v>
      </c>
      <c r="N28" s="696" t="str">
        <f t="shared" si="1"/>
        <v>Tốt</v>
      </c>
      <c r="O28" s="701" t="s">
        <v>188</v>
      </c>
      <c r="P28" s="702" t="s">
        <v>2068</v>
      </c>
    </row>
    <row r="29" spans="1:16" s="65" customFormat="1" ht="30" x14ac:dyDescent="0.25">
      <c r="A29" s="717">
        <v>20</v>
      </c>
      <c r="B29" s="718" t="s">
        <v>2069</v>
      </c>
      <c r="C29" s="719" t="s">
        <v>2070</v>
      </c>
      <c r="D29" s="720" t="s">
        <v>631</v>
      </c>
      <c r="E29" s="718" t="s">
        <v>22</v>
      </c>
      <c r="F29" s="721" t="s">
        <v>2071</v>
      </c>
      <c r="G29" s="717" t="s">
        <v>18</v>
      </c>
      <c r="H29" s="717">
        <v>18</v>
      </c>
      <c r="I29" s="717">
        <v>22</v>
      </c>
      <c r="J29" s="717">
        <v>10</v>
      </c>
      <c r="K29" s="717">
        <v>18</v>
      </c>
      <c r="L29" s="717">
        <v>3</v>
      </c>
      <c r="M29" s="717">
        <f t="shared" si="0"/>
        <v>71</v>
      </c>
      <c r="N29" s="717" t="str">
        <f t="shared" si="1"/>
        <v>Khá</v>
      </c>
      <c r="O29" s="722"/>
      <c r="P29" s="702" t="s">
        <v>2040</v>
      </c>
    </row>
    <row r="30" spans="1:16" s="65" customFormat="1" ht="63.75" x14ac:dyDescent="0.25">
      <c r="A30" s="704">
        <v>21</v>
      </c>
      <c r="B30" s="697" t="s">
        <v>2072</v>
      </c>
      <c r="C30" s="698" t="s">
        <v>954</v>
      </c>
      <c r="D30" s="699" t="s">
        <v>191</v>
      </c>
      <c r="E30" s="697" t="s">
        <v>17</v>
      </c>
      <c r="F30" s="700" t="s">
        <v>2073</v>
      </c>
      <c r="G30" s="696" t="s">
        <v>18</v>
      </c>
      <c r="H30" s="696">
        <v>18</v>
      </c>
      <c r="I30" s="696">
        <v>22</v>
      </c>
      <c r="J30" s="696">
        <v>12</v>
      </c>
      <c r="K30" s="696">
        <v>21</v>
      </c>
      <c r="L30" s="696">
        <v>8</v>
      </c>
      <c r="M30" s="696">
        <f t="shared" si="0"/>
        <v>81</v>
      </c>
      <c r="N30" s="696" t="str">
        <f t="shared" si="1"/>
        <v>Tốt</v>
      </c>
      <c r="O30" s="701"/>
      <c r="P30" s="702" t="s">
        <v>2074</v>
      </c>
    </row>
    <row r="31" spans="1:16" s="65" customFormat="1" ht="63.75" x14ac:dyDescent="0.25">
      <c r="A31" s="704">
        <v>22</v>
      </c>
      <c r="B31" s="697" t="s">
        <v>2075</v>
      </c>
      <c r="C31" s="698" t="s">
        <v>541</v>
      </c>
      <c r="D31" s="699" t="s">
        <v>200</v>
      </c>
      <c r="E31" s="697" t="s">
        <v>17</v>
      </c>
      <c r="F31" s="700" t="s">
        <v>2076</v>
      </c>
      <c r="G31" s="696" t="s">
        <v>18</v>
      </c>
      <c r="H31" s="696">
        <v>18</v>
      </c>
      <c r="I31" s="696">
        <v>22</v>
      </c>
      <c r="J31" s="696">
        <v>15</v>
      </c>
      <c r="K31" s="696">
        <v>24</v>
      </c>
      <c r="L31" s="696">
        <v>5</v>
      </c>
      <c r="M31" s="696">
        <f t="shared" si="0"/>
        <v>84</v>
      </c>
      <c r="N31" s="696" t="str">
        <f t="shared" si="1"/>
        <v>Tốt</v>
      </c>
      <c r="O31" s="701"/>
      <c r="P31" s="702" t="s">
        <v>2077</v>
      </c>
    </row>
    <row r="32" spans="1:16" s="109" customFormat="1" ht="63.75" x14ac:dyDescent="0.25">
      <c r="A32" s="704">
        <v>23</v>
      </c>
      <c r="B32" s="697" t="s">
        <v>2078</v>
      </c>
      <c r="C32" s="698" t="s">
        <v>2079</v>
      </c>
      <c r="D32" s="699" t="s">
        <v>206</v>
      </c>
      <c r="E32" s="697" t="s">
        <v>17</v>
      </c>
      <c r="F32" s="700" t="s">
        <v>2080</v>
      </c>
      <c r="G32" s="696" t="s">
        <v>18</v>
      </c>
      <c r="H32" s="696">
        <v>18</v>
      </c>
      <c r="I32" s="696">
        <v>22</v>
      </c>
      <c r="J32" s="696">
        <v>18</v>
      </c>
      <c r="K32" s="696">
        <v>21</v>
      </c>
      <c r="L32" s="696">
        <v>5</v>
      </c>
      <c r="M32" s="696">
        <f t="shared" si="0"/>
        <v>84</v>
      </c>
      <c r="N32" s="696" t="str">
        <f t="shared" si="1"/>
        <v>Tốt</v>
      </c>
      <c r="O32" s="701"/>
      <c r="P32" s="702" t="s">
        <v>2081</v>
      </c>
    </row>
    <row r="33" spans="1:19" s="22" customFormat="1" ht="63.75" x14ac:dyDescent="0.25">
      <c r="A33" s="704">
        <v>24</v>
      </c>
      <c r="B33" s="697" t="s">
        <v>2082</v>
      </c>
      <c r="C33" s="698" t="s">
        <v>2083</v>
      </c>
      <c r="D33" s="699" t="s">
        <v>209</v>
      </c>
      <c r="E33" s="697" t="s">
        <v>17</v>
      </c>
      <c r="F33" s="723" t="s">
        <v>2084</v>
      </c>
      <c r="G33" s="696" t="s">
        <v>46</v>
      </c>
      <c r="H33" s="696">
        <v>20</v>
      </c>
      <c r="I33" s="696">
        <v>22</v>
      </c>
      <c r="J33" s="696">
        <v>17</v>
      </c>
      <c r="K33" s="696">
        <v>22</v>
      </c>
      <c r="L33" s="696">
        <v>10</v>
      </c>
      <c r="M33" s="696">
        <f t="shared" si="0"/>
        <v>91</v>
      </c>
      <c r="N33" s="696" t="str">
        <f t="shared" si="1"/>
        <v>Xuất sắc</v>
      </c>
      <c r="O33" s="701" t="s">
        <v>127</v>
      </c>
      <c r="P33" s="702" t="s">
        <v>2085</v>
      </c>
    </row>
    <row r="34" spans="1:19" s="22" customFormat="1" x14ac:dyDescent="0.25">
      <c r="A34" s="54"/>
      <c r="B34" s="1220" t="s">
        <v>2086</v>
      </c>
      <c r="C34" s="1220"/>
      <c r="D34" s="1220"/>
      <c r="E34" s="54"/>
      <c r="F34" s="54"/>
      <c r="G34" s="724"/>
      <c r="H34" s="55"/>
      <c r="I34" s="55"/>
      <c r="J34" s="55"/>
      <c r="K34" s="55"/>
      <c r="L34" s="55"/>
      <c r="M34" s="1454" t="s">
        <v>233</v>
      </c>
      <c r="N34" s="1454"/>
      <c r="O34" s="1454"/>
      <c r="P34" s="55"/>
    </row>
    <row r="35" spans="1:19" s="22" customFormat="1" x14ac:dyDescent="0.25">
      <c r="A35" s="67"/>
      <c r="B35" s="1220"/>
      <c r="C35" s="1220"/>
      <c r="D35" s="1220"/>
      <c r="E35" s="54"/>
      <c r="F35" s="54"/>
      <c r="G35" s="724"/>
      <c r="H35" s="54"/>
      <c r="I35" s="54"/>
      <c r="J35" s="54"/>
      <c r="K35" s="55"/>
      <c r="L35" s="55"/>
      <c r="M35" s="1259" t="s">
        <v>68</v>
      </c>
      <c r="N35" s="1259"/>
      <c r="O35" s="1259"/>
      <c r="P35" s="55"/>
    </row>
    <row r="36" spans="1:19" s="13" customFormat="1" x14ac:dyDescent="0.25">
      <c r="D36" s="1258"/>
      <c r="E36" s="1258"/>
      <c r="F36" s="1258"/>
      <c r="G36" s="724"/>
      <c r="I36" s="1258"/>
      <c r="J36" s="1258"/>
      <c r="K36" s="1258"/>
      <c r="L36" s="1258"/>
      <c r="P36" s="545"/>
    </row>
    <row r="37" spans="1:19" s="13" customFormat="1" x14ac:dyDescent="0.25">
      <c r="B37" s="151"/>
      <c r="D37" s="1259"/>
      <c r="E37" s="1259"/>
      <c r="F37" s="1259"/>
      <c r="I37" s="1259"/>
      <c r="J37" s="1259"/>
      <c r="K37" s="1259"/>
      <c r="L37" s="1259"/>
      <c r="M37" s="104"/>
      <c r="N37" s="545"/>
    </row>
    <row r="38" spans="1:19" x14ac:dyDescent="0.25">
      <c r="A38" s="68"/>
      <c r="B38" s="68"/>
      <c r="C38" s="80"/>
      <c r="D38" s="68"/>
      <c r="E38" s="68"/>
      <c r="F38" s="68"/>
      <c r="G38" s="68"/>
      <c r="H38" s="68"/>
      <c r="I38" s="68"/>
      <c r="J38" s="68"/>
      <c r="K38" s="56"/>
      <c r="L38" s="56"/>
      <c r="M38" s="56"/>
      <c r="N38" s="56"/>
      <c r="O38" s="56"/>
    </row>
    <row r="39" spans="1:19" x14ac:dyDescent="0.25">
      <c r="A39" s="68"/>
      <c r="B39" s="68"/>
      <c r="C39" s="80"/>
      <c r="D39" s="68"/>
      <c r="E39" s="68"/>
      <c r="F39" s="68"/>
      <c r="G39" s="68"/>
      <c r="H39" s="68"/>
      <c r="I39" s="68"/>
      <c r="J39" s="68"/>
      <c r="K39" s="56"/>
      <c r="L39" s="56"/>
      <c r="M39" s="56"/>
      <c r="N39" s="56"/>
      <c r="O39" s="56"/>
    </row>
    <row r="40" spans="1:19" x14ac:dyDescent="0.25">
      <c r="A40" s="68"/>
      <c r="B40" s="68"/>
      <c r="C40" s="68"/>
      <c r="D40" s="68"/>
      <c r="E40" s="68"/>
      <c r="F40" s="68"/>
      <c r="G40" s="68"/>
      <c r="H40" s="68"/>
      <c r="I40" s="68"/>
      <c r="J40" s="68"/>
      <c r="K40" s="56"/>
      <c r="L40" s="56"/>
      <c r="M40" s="1239" t="s">
        <v>2087</v>
      </c>
      <c r="N40" s="1239"/>
      <c r="O40" s="1239"/>
      <c r="P40" s="68"/>
      <c r="Q40" s="55"/>
      <c r="R40" s="55"/>
      <c r="S40" s="55"/>
    </row>
    <row r="41" spans="1:19" x14ac:dyDescent="0.25">
      <c r="A41" s="68"/>
      <c r="B41" s="68"/>
      <c r="C41" s="80"/>
      <c r="D41" s="68"/>
      <c r="E41" s="68"/>
      <c r="F41" s="68"/>
      <c r="G41" s="68"/>
      <c r="H41" s="68"/>
      <c r="I41" s="68"/>
      <c r="J41" s="68"/>
      <c r="K41" s="56"/>
      <c r="L41" s="56"/>
      <c r="M41" s="56"/>
      <c r="N41" s="56"/>
      <c r="O41" s="56"/>
      <c r="P41" s="68"/>
      <c r="Q41" s="55"/>
      <c r="R41" s="55"/>
      <c r="S41" s="55"/>
    </row>
    <row r="42" spans="1:19" x14ac:dyDescent="0.25">
      <c r="A42" s="68"/>
      <c r="B42" s="68"/>
      <c r="C42" s="80"/>
      <c r="D42" s="68"/>
      <c r="E42" s="68"/>
      <c r="F42" s="68"/>
      <c r="G42" s="68"/>
      <c r="H42" s="68"/>
      <c r="I42" s="68"/>
      <c r="J42" s="68"/>
      <c r="K42" s="56"/>
      <c r="L42" s="56"/>
      <c r="M42" s="56"/>
      <c r="N42" s="56"/>
      <c r="O42" s="56"/>
      <c r="P42" s="68"/>
      <c r="Q42" s="55"/>
      <c r="R42" s="55"/>
      <c r="S42" s="55"/>
    </row>
    <row r="43" spans="1:19" x14ac:dyDescent="0.25">
      <c r="A43" s="68"/>
      <c r="B43" s="68"/>
      <c r="C43" s="80"/>
      <c r="D43" s="68"/>
      <c r="E43" s="68"/>
      <c r="F43" s="68"/>
      <c r="G43" s="68"/>
      <c r="H43" s="68"/>
      <c r="I43" s="68"/>
      <c r="J43" s="68"/>
      <c r="K43" s="56"/>
      <c r="L43" s="56"/>
      <c r="M43" s="56"/>
      <c r="N43" s="56"/>
      <c r="O43" s="56"/>
      <c r="P43" s="68"/>
      <c r="Q43" s="55"/>
      <c r="R43" s="55"/>
      <c r="S43" s="55"/>
    </row>
    <row r="44" spans="1:19" x14ac:dyDescent="0.25">
      <c r="A44" s="68"/>
      <c r="B44" s="68"/>
      <c r="C44" s="80"/>
      <c r="D44" s="68"/>
      <c r="E44" s="68"/>
      <c r="F44" s="68"/>
      <c r="G44" s="68"/>
      <c r="H44" s="68"/>
      <c r="I44" s="68"/>
      <c r="J44" s="68"/>
      <c r="K44" s="56"/>
      <c r="L44" s="56"/>
      <c r="M44" s="56"/>
      <c r="N44" s="56"/>
      <c r="O44" s="56"/>
      <c r="P44" s="68"/>
      <c r="Q44" s="55"/>
      <c r="R44" s="55"/>
      <c r="S44" s="55"/>
    </row>
    <row r="45" spans="1:19" x14ac:dyDescent="0.25">
      <c r="A45" s="68"/>
      <c r="B45" s="68"/>
      <c r="C45" s="80"/>
      <c r="D45" s="68"/>
      <c r="E45" s="68"/>
      <c r="F45" s="68"/>
      <c r="G45" s="68"/>
      <c r="H45" s="68"/>
      <c r="I45" s="68"/>
      <c r="J45" s="68"/>
      <c r="K45" s="56"/>
      <c r="L45" s="56"/>
      <c r="M45" s="56"/>
      <c r="N45" s="56"/>
      <c r="O45" s="56"/>
      <c r="P45" s="68"/>
      <c r="Q45" s="55"/>
      <c r="R45" s="55"/>
      <c r="S45" s="55"/>
    </row>
    <row r="46" spans="1:19" x14ac:dyDescent="0.25">
      <c r="A46" s="68"/>
      <c r="B46" s="68"/>
      <c r="C46" s="80"/>
      <c r="D46" s="68"/>
      <c r="E46" s="68"/>
      <c r="F46" s="68"/>
      <c r="G46" s="68"/>
      <c r="H46" s="68"/>
      <c r="I46" s="68"/>
      <c r="J46" s="68"/>
      <c r="K46" s="56"/>
      <c r="L46" s="56"/>
      <c r="M46" s="56"/>
      <c r="N46" s="56"/>
      <c r="O46" s="56"/>
      <c r="P46" s="68"/>
      <c r="Q46" s="55"/>
      <c r="R46" s="55"/>
      <c r="S46" s="55"/>
    </row>
    <row r="47" spans="1:19" x14ac:dyDescent="0.25">
      <c r="A47" s="68"/>
      <c r="B47" s="68"/>
      <c r="C47" s="80"/>
      <c r="D47" s="68"/>
      <c r="E47" s="68"/>
      <c r="F47" s="68"/>
      <c r="G47" s="68"/>
      <c r="H47" s="68"/>
      <c r="I47" s="68"/>
      <c r="J47" s="68"/>
      <c r="K47" s="56"/>
      <c r="L47" s="56"/>
      <c r="M47" s="56"/>
      <c r="N47" s="56"/>
      <c r="O47" s="56"/>
      <c r="P47" s="68"/>
      <c r="Q47" s="55"/>
      <c r="R47" s="55"/>
      <c r="S47" s="55"/>
    </row>
    <row r="48" spans="1:19" x14ac:dyDescent="0.25">
      <c r="A48" s="68"/>
      <c r="B48" s="68"/>
      <c r="C48" s="80"/>
      <c r="D48" s="68"/>
      <c r="E48" s="68"/>
      <c r="F48" s="68"/>
      <c r="G48" s="68"/>
      <c r="H48" s="68"/>
      <c r="I48" s="68"/>
      <c r="J48" s="68"/>
      <c r="K48" s="56"/>
      <c r="L48" s="56"/>
      <c r="M48" s="56"/>
      <c r="N48" s="56"/>
      <c r="O48" s="56"/>
      <c r="P48" s="68"/>
      <c r="Q48" s="55"/>
      <c r="R48" s="55"/>
      <c r="S48" s="55"/>
    </row>
    <row r="49" spans="1:19" x14ac:dyDescent="0.25">
      <c r="A49" s="68"/>
      <c r="B49" s="68"/>
      <c r="C49" s="80"/>
      <c r="D49" s="68"/>
      <c r="E49" s="68"/>
      <c r="F49" s="68"/>
      <c r="G49" s="68"/>
      <c r="H49" s="68"/>
      <c r="I49" s="68"/>
      <c r="J49" s="68"/>
      <c r="K49" s="56"/>
      <c r="L49" s="56"/>
      <c r="M49" s="56"/>
      <c r="N49" s="56"/>
      <c r="O49" s="56"/>
      <c r="P49" s="68"/>
      <c r="Q49" s="55"/>
      <c r="R49" s="55"/>
      <c r="S49" s="55"/>
    </row>
    <row r="50" spans="1:19" x14ac:dyDescent="0.25">
      <c r="A50" s="68"/>
      <c r="B50" s="68"/>
      <c r="C50" s="80"/>
      <c r="D50" s="68"/>
      <c r="E50" s="68"/>
      <c r="F50" s="68"/>
      <c r="G50" s="68"/>
      <c r="H50" s="68"/>
      <c r="I50" s="68"/>
      <c r="J50" s="68"/>
      <c r="K50" s="56"/>
      <c r="L50" s="56"/>
      <c r="M50" s="56"/>
      <c r="N50" s="56"/>
      <c r="O50" s="56"/>
      <c r="P50" s="68"/>
      <c r="Q50" s="55"/>
      <c r="R50" s="55"/>
      <c r="S50" s="55"/>
    </row>
    <row r="51" spans="1:19" x14ac:dyDescent="0.25">
      <c r="A51" s="68"/>
      <c r="B51" s="68"/>
      <c r="C51" s="80"/>
      <c r="D51" s="68"/>
      <c r="E51" s="68"/>
      <c r="F51" s="68"/>
      <c r="G51" s="68"/>
      <c r="H51" s="68"/>
      <c r="I51" s="68"/>
      <c r="J51" s="68"/>
      <c r="K51" s="56"/>
      <c r="L51" s="56"/>
      <c r="M51" s="56"/>
      <c r="N51" s="56"/>
      <c r="O51" s="56"/>
      <c r="P51" s="68"/>
      <c r="Q51" s="55"/>
      <c r="R51" s="55"/>
      <c r="S51" s="55"/>
    </row>
    <row r="52" spans="1:19" x14ac:dyDescent="0.25">
      <c r="A52" s="68"/>
      <c r="B52" s="68"/>
      <c r="C52" s="80"/>
      <c r="D52" s="68"/>
      <c r="E52" s="68"/>
      <c r="F52" s="68"/>
      <c r="G52" s="68"/>
      <c r="H52" s="68"/>
      <c r="I52" s="68"/>
      <c r="J52" s="68"/>
      <c r="K52" s="56"/>
      <c r="L52" s="56"/>
      <c r="M52" s="56"/>
      <c r="N52" s="56"/>
      <c r="O52" s="56"/>
      <c r="P52" s="68"/>
      <c r="Q52" s="55"/>
      <c r="R52" s="55"/>
      <c r="S52" s="55"/>
    </row>
    <row r="53" spans="1:19" x14ac:dyDescent="0.25">
      <c r="A53" s="68"/>
      <c r="B53" s="68"/>
      <c r="C53" s="80"/>
      <c r="D53" s="68"/>
      <c r="E53" s="68"/>
      <c r="F53" s="68"/>
      <c r="G53" s="68"/>
      <c r="H53" s="68"/>
      <c r="I53" s="68"/>
      <c r="J53" s="68"/>
      <c r="K53" s="56"/>
      <c r="L53" s="56"/>
      <c r="M53" s="56"/>
      <c r="N53" s="56"/>
      <c r="O53" s="56"/>
      <c r="P53" s="68"/>
      <c r="Q53" s="55"/>
      <c r="R53" s="55"/>
      <c r="S53" s="55"/>
    </row>
    <row r="54" spans="1:19" x14ac:dyDescent="0.25">
      <c r="A54" s="68"/>
      <c r="B54" s="68"/>
      <c r="C54" s="80"/>
      <c r="D54" s="68"/>
      <c r="E54" s="68"/>
      <c r="F54" s="68"/>
      <c r="G54" s="68"/>
      <c r="H54" s="68"/>
      <c r="I54" s="68"/>
      <c r="J54" s="68"/>
      <c r="K54" s="56"/>
      <c r="L54" s="56"/>
      <c r="M54" s="56"/>
      <c r="N54" s="56"/>
      <c r="O54" s="56"/>
      <c r="P54" s="68"/>
      <c r="Q54" s="55"/>
      <c r="R54" s="55"/>
      <c r="S54" s="55"/>
    </row>
    <row r="55" spans="1:19" x14ac:dyDescent="0.25">
      <c r="A55" s="68"/>
      <c r="B55" s="68"/>
      <c r="C55" s="80"/>
      <c r="D55" s="68"/>
      <c r="E55" s="68"/>
      <c r="F55" s="68"/>
      <c r="G55" s="68"/>
      <c r="H55" s="68"/>
      <c r="I55" s="68"/>
      <c r="J55" s="68"/>
      <c r="K55" s="56"/>
      <c r="L55" s="56"/>
      <c r="M55" s="56"/>
      <c r="N55" s="56"/>
      <c r="O55" s="56"/>
      <c r="P55" s="68"/>
      <c r="Q55" s="55"/>
      <c r="R55" s="55"/>
      <c r="S55" s="55"/>
    </row>
    <row r="56" spans="1:19" x14ac:dyDescent="0.25">
      <c r="A56" s="68"/>
      <c r="B56" s="68"/>
      <c r="C56" s="80"/>
      <c r="D56" s="68"/>
      <c r="E56" s="68"/>
      <c r="F56" s="68"/>
      <c r="G56" s="68"/>
      <c r="H56" s="68"/>
      <c r="I56" s="68"/>
      <c r="J56" s="68"/>
      <c r="K56" s="56"/>
      <c r="L56" s="56"/>
      <c r="M56" s="56"/>
      <c r="N56" s="56"/>
      <c r="O56" s="56"/>
    </row>
    <row r="57" spans="1:19" x14ac:dyDescent="0.25">
      <c r="A57" s="68"/>
      <c r="B57" s="68"/>
      <c r="C57" s="80"/>
      <c r="D57" s="68"/>
      <c r="E57" s="68"/>
      <c r="F57" s="68"/>
      <c r="G57" s="68"/>
      <c r="H57" s="68"/>
      <c r="I57" s="68"/>
      <c r="J57" s="68"/>
      <c r="K57" s="56"/>
      <c r="L57" s="56"/>
      <c r="M57" s="56"/>
      <c r="N57" s="56"/>
      <c r="O57" s="56"/>
    </row>
    <row r="58" spans="1:19" x14ac:dyDescent="0.25">
      <c r="A58" s="68"/>
      <c r="B58" s="68"/>
      <c r="C58" s="80"/>
      <c r="D58" s="68"/>
      <c r="E58" s="68"/>
      <c r="F58" s="68"/>
      <c r="G58" s="68"/>
      <c r="H58" s="68"/>
      <c r="I58" s="68"/>
      <c r="J58" s="68"/>
      <c r="K58" s="56"/>
      <c r="L58" s="56"/>
      <c r="M58" s="56"/>
      <c r="N58" s="56"/>
      <c r="O58" s="56"/>
    </row>
    <row r="59" spans="1:19" x14ac:dyDescent="0.25">
      <c r="A59" s="68"/>
      <c r="B59" s="68"/>
      <c r="C59" s="80"/>
      <c r="D59" s="68"/>
      <c r="E59" s="68"/>
      <c r="F59" s="68"/>
      <c r="G59" s="68"/>
      <c r="H59" s="68"/>
      <c r="I59" s="68"/>
      <c r="J59" s="68"/>
      <c r="K59" s="56"/>
      <c r="L59" s="56"/>
      <c r="M59" s="56"/>
      <c r="N59" s="56"/>
      <c r="O59" s="56"/>
    </row>
    <row r="60" spans="1:19" x14ac:dyDescent="0.25">
      <c r="A60" s="68"/>
      <c r="B60" s="68"/>
      <c r="C60" s="80"/>
      <c r="D60" s="68"/>
      <c r="E60" s="68"/>
      <c r="F60" s="68"/>
      <c r="G60" s="68"/>
      <c r="H60" s="68"/>
      <c r="I60" s="68"/>
      <c r="J60" s="68"/>
      <c r="K60" s="56"/>
      <c r="L60" s="56"/>
      <c r="M60" s="56"/>
      <c r="N60" s="56"/>
      <c r="O60" s="56"/>
    </row>
    <row r="61" spans="1:19" x14ac:dyDescent="0.25">
      <c r="A61" s="68"/>
      <c r="B61" s="68"/>
      <c r="C61" s="80"/>
      <c r="D61" s="68"/>
      <c r="E61" s="68"/>
      <c r="F61" s="68"/>
      <c r="G61" s="68"/>
      <c r="H61" s="68"/>
      <c r="I61" s="68"/>
      <c r="J61" s="68"/>
      <c r="K61" s="56"/>
      <c r="L61" s="56"/>
      <c r="M61" s="56"/>
      <c r="N61" s="56"/>
      <c r="O61" s="56"/>
    </row>
    <row r="62" spans="1:19" x14ac:dyDescent="0.25">
      <c r="A62" s="68"/>
      <c r="B62" s="68"/>
      <c r="C62" s="80"/>
      <c r="D62" s="68"/>
      <c r="E62" s="68"/>
      <c r="F62" s="68"/>
      <c r="G62" s="68"/>
      <c r="H62" s="68"/>
      <c r="I62" s="68"/>
      <c r="J62" s="68"/>
      <c r="K62" s="56"/>
      <c r="L62" s="56"/>
      <c r="M62" s="56"/>
      <c r="N62" s="56"/>
      <c r="O62" s="56"/>
    </row>
    <row r="63" spans="1:19" x14ac:dyDescent="0.25">
      <c r="A63" s="68"/>
      <c r="B63" s="68"/>
      <c r="C63" s="80"/>
      <c r="D63" s="68"/>
      <c r="E63" s="68"/>
      <c r="F63" s="68"/>
      <c r="G63" s="68"/>
      <c r="H63" s="68"/>
      <c r="I63" s="68"/>
      <c r="J63" s="68"/>
      <c r="K63" s="56"/>
      <c r="L63" s="56"/>
      <c r="M63" s="56"/>
      <c r="N63" s="56"/>
      <c r="O63" s="56"/>
    </row>
    <row r="64" spans="1:19" x14ac:dyDescent="0.25">
      <c r="A64" s="68"/>
      <c r="B64" s="68"/>
      <c r="C64" s="80"/>
      <c r="D64" s="68"/>
      <c r="E64" s="68"/>
      <c r="F64" s="68"/>
      <c r="G64" s="68"/>
      <c r="H64" s="68"/>
      <c r="I64" s="68"/>
      <c r="J64" s="68"/>
      <c r="K64" s="56"/>
      <c r="L64" s="56"/>
      <c r="M64" s="56"/>
      <c r="N64" s="56"/>
      <c r="O64" s="56"/>
    </row>
    <row r="65" spans="1:15" x14ac:dyDescent="0.25">
      <c r="A65" s="68"/>
      <c r="B65" s="68"/>
      <c r="C65" s="80"/>
      <c r="D65" s="68"/>
      <c r="E65" s="68"/>
      <c r="F65" s="68"/>
      <c r="G65" s="68"/>
      <c r="H65" s="68"/>
      <c r="I65" s="68"/>
      <c r="J65" s="68"/>
      <c r="K65" s="56"/>
      <c r="L65" s="56"/>
      <c r="M65" s="56"/>
      <c r="N65" s="56"/>
      <c r="O65" s="56"/>
    </row>
    <row r="66" spans="1:15" x14ac:dyDescent="0.25">
      <c r="A66" s="68"/>
      <c r="B66" s="68"/>
      <c r="C66" s="80"/>
      <c r="D66" s="68"/>
      <c r="E66" s="68"/>
      <c r="F66" s="68"/>
      <c r="G66" s="68"/>
      <c r="H66" s="68"/>
      <c r="I66" s="68"/>
      <c r="J66" s="68"/>
      <c r="K66" s="56"/>
      <c r="L66" s="56"/>
      <c r="M66" s="56"/>
      <c r="N66" s="56"/>
      <c r="O66" s="56"/>
    </row>
    <row r="67" spans="1:15" x14ac:dyDescent="0.25">
      <c r="A67" s="68"/>
      <c r="B67" s="68"/>
      <c r="C67" s="80"/>
      <c r="D67" s="68"/>
      <c r="E67" s="68"/>
      <c r="F67" s="68"/>
      <c r="G67" s="68"/>
      <c r="H67" s="68"/>
      <c r="I67" s="68"/>
      <c r="J67" s="68"/>
      <c r="K67" s="56"/>
      <c r="L67" s="56"/>
      <c r="M67" s="56"/>
      <c r="N67" s="56"/>
      <c r="O67" s="56"/>
    </row>
    <row r="68" spans="1:15" x14ac:dyDescent="0.25">
      <c r="A68" s="68"/>
      <c r="B68" s="68"/>
      <c r="C68" s="80"/>
      <c r="D68" s="68"/>
      <c r="E68" s="68"/>
      <c r="F68" s="68"/>
      <c r="G68" s="68"/>
      <c r="H68" s="68"/>
      <c r="I68" s="68"/>
      <c r="J68" s="68"/>
      <c r="K68" s="56"/>
      <c r="L68" s="56"/>
      <c r="M68" s="56"/>
      <c r="N68" s="56"/>
      <c r="O68" s="56"/>
    </row>
    <row r="69" spans="1:15" x14ac:dyDescent="0.25">
      <c r="A69" s="68"/>
      <c r="B69" s="68"/>
      <c r="C69" s="80"/>
      <c r="D69" s="68"/>
      <c r="E69" s="81"/>
      <c r="F69" s="81"/>
      <c r="G69" s="68"/>
      <c r="H69" s="68"/>
      <c r="I69" s="68"/>
      <c r="J69" s="68"/>
      <c r="K69" s="56"/>
      <c r="L69" s="56"/>
      <c r="M69" s="56"/>
      <c r="N69" s="56"/>
      <c r="O69" s="56"/>
    </row>
    <row r="70" spans="1:15" x14ac:dyDescent="0.25">
      <c r="A70" s="68"/>
      <c r="B70" s="68"/>
      <c r="C70" s="80"/>
      <c r="D70" s="68"/>
      <c r="E70" s="68"/>
      <c r="F70" s="68"/>
      <c r="G70" s="68"/>
      <c r="H70" s="68"/>
      <c r="I70" s="68"/>
      <c r="J70" s="68"/>
      <c r="K70" s="56"/>
      <c r="L70" s="56"/>
      <c r="M70" s="56"/>
      <c r="N70" s="56"/>
      <c r="O70" s="56"/>
    </row>
    <row r="71" spans="1:15" x14ac:dyDescent="0.25">
      <c r="A71" s="68"/>
      <c r="B71" s="68"/>
      <c r="C71" s="80"/>
      <c r="D71" s="68"/>
      <c r="E71" s="68"/>
      <c r="F71" s="68"/>
      <c r="G71" s="68"/>
      <c r="H71" s="68"/>
      <c r="I71" s="68"/>
      <c r="J71" s="68"/>
      <c r="K71" s="56"/>
      <c r="L71" s="56"/>
      <c r="M71" s="56"/>
      <c r="N71" s="56"/>
      <c r="O71" s="56"/>
    </row>
    <row r="72" spans="1:15" x14ac:dyDescent="0.25">
      <c r="A72" s="68"/>
      <c r="B72" s="68"/>
      <c r="C72" s="80"/>
      <c r="D72" s="68"/>
      <c r="E72" s="68"/>
      <c r="F72" s="68"/>
      <c r="G72" s="68"/>
      <c r="H72" s="68"/>
      <c r="I72" s="68"/>
      <c r="J72" s="68"/>
      <c r="K72" s="56"/>
      <c r="L72" s="56"/>
      <c r="M72" s="56"/>
      <c r="N72" s="56"/>
      <c r="O72" s="56"/>
    </row>
    <row r="73" spans="1:15" x14ac:dyDescent="0.25">
      <c r="A73" s="68"/>
      <c r="B73" s="68"/>
      <c r="C73" s="80"/>
      <c r="D73" s="68"/>
      <c r="E73" s="68"/>
      <c r="F73" s="68"/>
      <c r="G73" s="68"/>
      <c r="H73" s="68"/>
      <c r="I73" s="68"/>
      <c r="J73" s="68"/>
      <c r="K73" s="56"/>
      <c r="L73" s="56"/>
      <c r="M73" s="56"/>
      <c r="N73" s="56"/>
      <c r="O73" s="56"/>
    </row>
    <row r="74" spans="1:15" x14ac:dyDescent="0.25">
      <c r="A74" s="68"/>
      <c r="B74" s="68"/>
      <c r="C74" s="80"/>
      <c r="D74" s="68"/>
      <c r="E74" s="68"/>
      <c r="F74" s="68"/>
      <c r="G74" s="68"/>
      <c r="H74" s="68"/>
      <c r="I74" s="68"/>
      <c r="J74" s="68"/>
      <c r="K74" s="56"/>
      <c r="L74" s="56"/>
      <c r="M74" s="56"/>
      <c r="N74" s="56"/>
      <c r="O74" s="56"/>
    </row>
    <row r="75" spans="1:15" x14ac:dyDescent="0.25">
      <c r="A75" s="68"/>
      <c r="B75" s="68"/>
      <c r="C75" s="80"/>
      <c r="D75" s="68"/>
      <c r="E75" s="68"/>
      <c r="F75" s="68"/>
      <c r="G75" s="68"/>
      <c r="H75" s="68"/>
      <c r="I75" s="68"/>
      <c r="J75" s="68"/>
      <c r="K75" s="56"/>
      <c r="L75" s="56"/>
      <c r="M75" s="56"/>
      <c r="N75" s="56"/>
      <c r="O75" s="56"/>
    </row>
    <row r="76" spans="1:15" x14ac:dyDescent="0.25">
      <c r="E76" s="18"/>
      <c r="F76" s="18"/>
    </row>
    <row r="77" spans="1:15" x14ac:dyDescent="0.25">
      <c r="E77" s="18"/>
      <c r="F77" s="18"/>
    </row>
    <row r="78" spans="1:15" x14ac:dyDescent="0.25">
      <c r="E78" s="18"/>
      <c r="F78" s="18"/>
    </row>
    <row r="79" spans="1:15" x14ac:dyDescent="0.25">
      <c r="E79" s="18"/>
      <c r="F79" s="18"/>
    </row>
    <row r="80" spans="1:15" x14ac:dyDescent="0.25">
      <c r="A80" s="20"/>
    </row>
    <row r="82" spans="2:15" x14ac:dyDescent="0.25">
      <c r="G82" s="542"/>
      <c r="N82" s="542"/>
    </row>
    <row r="83" spans="2:15" x14ac:dyDescent="0.25">
      <c r="H83" s="542"/>
      <c r="I83" s="542"/>
      <c r="J83" s="542"/>
      <c r="K83" s="542"/>
      <c r="L83" s="542"/>
      <c r="O83" s="542"/>
    </row>
    <row r="84" spans="2:15" x14ac:dyDescent="0.25">
      <c r="H84" s="542"/>
      <c r="I84" s="542"/>
      <c r="J84" s="542"/>
      <c r="K84" s="542"/>
      <c r="L84" s="542"/>
      <c r="O84" s="542"/>
    </row>
    <row r="85" spans="2:15" x14ac:dyDescent="0.25">
      <c r="H85" s="542"/>
      <c r="I85" s="542"/>
      <c r="J85" s="542"/>
      <c r="K85" s="542"/>
      <c r="L85" s="542"/>
      <c r="O85" s="542"/>
    </row>
    <row r="86" spans="2:15" x14ac:dyDescent="0.25">
      <c r="H86" s="542"/>
      <c r="I86" s="542"/>
      <c r="J86" s="542"/>
      <c r="K86" s="542"/>
      <c r="L86" s="542"/>
      <c r="M86" s="22"/>
      <c r="O86" s="542"/>
    </row>
    <row r="88" spans="2:15" x14ac:dyDescent="0.25">
      <c r="B88" s="542"/>
      <c r="G88" s="57"/>
    </row>
    <row r="89" spans="2:15" x14ac:dyDescent="0.25">
      <c r="B89" s="542"/>
      <c r="G89" s="57"/>
    </row>
    <row r="90" spans="2:15" x14ac:dyDescent="0.25">
      <c r="B90" s="542"/>
      <c r="G90" s="57"/>
    </row>
  </sheetData>
  <mergeCells count="29">
    <mergeCell ref="M40:O40"/>
    <mergeCell ref="B35:D35"/>
    <mergeCell ref="M35:O35"/>
    <mergeCell ref="D36:F36"/>
    <mergeCell ref="I36:L36"/>
    <mergeCell ref="D37:F37"/>
    <mergeCell ref="I37:L37"/>
    <mergeCell ref="O8:O9"/>
    <mergeCell ref="P8:P9"/>
    <mergeCell ref="B34:D34"/>
    <mergeCell ref="M34:O34"/>
    <mergeCell ref="B8:B9"/>
    <mergeCell ref="C8:D9"/>
    <mergeCell ref="E8:E9"/>
    <mergeCell ref="F8:F9"/>
    <mergeCell ref="G8:G9"/>
    <mergeCell ref="A6:N6"/>
    <mergeCell ref="A7:N7"/>
    <mergeCell ref="A5:N5"/>
    <mergeCell ref="A8:A9"/>
    <mergeCell ref="H8:L8"/>
    <mergeCell ref="M8:M9"/>
    <mergeCell ref="N8:N9"/>
    <mergeCell ref="A4:O4"/>
    <mergeCell ref="A2:E2"/>
    <mergeCell ref="H2:O2"/>
    <mergeCell ref="H3:O3"/>
    <mergeCell ref="A1:E1"/>
    <mergeCell ref="H1:O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tabSelected="1" workbookViewId="0">
      <selection activeCell="K17" sqref="K17"/>
    </sheetView>
  </sheetViews>
  <sheetFormatPr defaultColWidth="9.140625" defaultRowHeight="12.75" x14ac:dyDescent="0.2"/>
  <cols>
    <col min="1" max="1" width="3.7109375" style="515" customWidth="1"/>
    <col min="2" max="2" width="9.5703125" style="7" customWidth="1"/>
    <col min="3" max="3" width="12.7109375" style="7" customWidth="1"/>
    <col min="4" max="4" width="6.85546875" style="7" customWidth="1"/>
    <col min="5" max="5" width="6.140625" style="515" hidden="1" customWidth="1"/>
    <col min="6" max="6" width="5.28515625" style="515" customWidth="1"/>
    <col min="7" max="7" width="9.42578125" style="515" customWidth="1"/>
    <col min="8" max="8" width="5.85546875" style="7" customWidth="1"/>
    <col min="9" max="9" width="5" style="7" customWidth="1"/>
    <col min="10" max="11" width="5.140625" style="7" customWidth="1"/>
    <col min="12" max="12" width="5" style="7" customWidth="1"/>
    <col min="13" max="13" width="3.7109375" style="7" customWidth="1"/>
    <col min="14" max="14" width="5.5703125" style="7" customWidth="1"/>
    <col min="15" max="15" width="25.5703125" style="7" customWidth="1"/>
    <col min="16" max="16" width="17" style="7" customWidth="1"/>
    <col min="17" max="17" width="69.42578125" style="7" customWidth="1"/>
    <col min="18" max="16384" width="9.140625" style="7"/>
  </cols>
  <sheetData>
    <row r="1" spans="1:17" x14ac:dyDescent="0.2">
      <c r="L1" s="1264" t="s">
        <v>737</v>
      </c>
      <c r="M1" s="1264"/>
      <c r="N1" s="1264"/>
      <c r="O1" s="1264"/>
    </row>
    <row r="2" spans="1:17" s="10" customFormat="1" x14ac:dyDescent="0.2">
      <c r="A2" s="516"/>
      <c r="B2" s="1262" t="s">
        <v>32</v>
      </c>
      <c r="C2" s="1262"/>
      <c r="D2" s="7"/>
      <c r="E2" s="515"/>
      <c r="F2" s="515"/>
      <c r="G2" s="515"/>
      <c r="K2" s="10" t="s">
        <v>33</v>
      </c>
    </row>
    <row r="3" spans="1:17" x14ac:dyDescent="0.2">
      <c r="B3" s="10" t="s">
        <v>34</v>
      </c>
      <c r="K3" s="1263" t="s">
        <v>35</v>
      </c>
      <c r="L3" s="1263"/>
      <c r="M3" s="1263"/>
      <c r="N3" s="1263"/>
      <c r="O3" s="1263"/>
    </row>
    <row r="4" spans="1:17" x14ac:dyDescent="0.2">
      <c r="C4" s="10"/>
      <c r="D4" s="10"/>
      <c r="E4" s="516"/>
      <c r="F4" s="516"/>
      <c r="G4" s="516"/>
    </row>
    <row r="5" spans="1:17" ht="15" customHeight="1" x14ac:dyDescent="0.2">
      <c r="A5" s="1207"/>
      <c r="E5" s="1207"/>
      <c r="F5" s="1207"/>
      <c r="G5" s="1207"/>
      <c r="K5" s="1484" t="s">
        <v>1694</v>
      </c>
      <c r="L5" s="1484"/>
      <c r="M5" s="1484"/>
      <c r="N5" s="1484"/>
      <c r="O5" s="1484"/>
    </row>
    <row r="6" spans="1:17" ht="15" customHeight="1" x14ac:dyDescent="0.2">
      <c r="A6" s="1276" t="s">
        <v>0</v>
      </c>
      <c r="B6" s="1276"/>
      <c r="C6" s="1276"/>
      <c r="D6" s="1276"/>
      <c r="E6" s="1276"/>
      <c r="F6" s="1276"/>
      <c r="G6" s="1276"/>
      <c r="H6" s="1276"/>
      <c r="I6" s="1276"/>
      <c r="J6" s="1276"/>
      <c r="K6" s="1276"/>
      <c r="L6" s="1276"/>
      <c r="M6" s="1276"/>
      <c r="N6" s="1276"/>
      <c r="O6" s="1276"/>
      <c r="P6" s="1276"/>
    </row>
    <row r="7" spans="1:17" ht="16.5" customHeight="1" x14ac:dyDescent="0.2">
      <c r="A7" s="1276"/>
      <c r="B7" s="1276"/>
      <c r="C7" s="1276"/>
      <c r="D7" s="1276"/>
      <c r="E7" s="1276"/>
      <c r="F7" s="1276"/>
      <c r="G7" s="1276"/>
      <c r="H7" s="1276"/>
      <c r="I7" s="1276"/>
      <c r="J7" s="1276"/>
      <c r="K7" s="1276"/>
      <c r="L7" s="1276"/>
      <c r="M7" s="1276"/>
      <c r="N7" s="1276"/>
      <c r="O7" s="1276"/>
      <c r="P7" s="1276"/>
      <c r="Q7" s="515"/>
    </row>
    <row r="8" spans="1:17" ht="15.75" customHeight="1" x14ac:dyDescent="0.25">
      <c r="A8" s="1483" t="s">
        <v>1911</v>
      </c>
      <c r="B8" s="1483"/>
      <c r="C8" s="1483"/>
      <c r="D8" s="1483"/>
      <c r="E8" s="1483"/>
      <c r="F8" s="1483"/>
      <c r="G8" s="1483"/>
      <c r="H8" s="1483"/>
      <c r="I8" s="1483"/>
      <c r="J8" s="1483"/>
      <c r="K8" s="1483"/>
      <c r="L8" s="1483"/>
      <c r="M8" s="1483"/>
      <c r="N8" s="1483"/>
      <c r="O8" s="1483"/>
      <c r="P8" s="1483"/>
      <c r="Q8" s="515"/>
    </row>
    <row r="9" spans="1:17" ht="15.75" customHeight="1" x14ac:dyDescent="0.25">
      <c r="A9" s="1485" t="s">
        <v>1912</v>
      </c>
      <c r="B9" s="1485"/>
      <c r="C9" s="1485"/>
      <c r="D9" s="1485"/>
      <c r="E9" s="1485"/>
      <c r="F9" s="1485"/>
      <c r="G9" s="1485"/>
      <c r="H9" s="1485"/>
      <c r="I9" s="1485"/>
      <c r="J9" s="1485"/>
      <c r="K9" s="1485"/>
      <c r="L9" s="1485"/>
      <c r="M9" s="1485"/>
      <c r="N9" s="1485"/>
      <c r="O9" s="1485"/>
      <c r="P9" s="1485"/>
      <c r="Q9" s="515"/>
    </row>
    <row r="10" spans="1:17" ht="15.75" customHeight="1" x14ac:dyDescent="0.25">
      <c r="A10" s="1485" t="s">
        <v>1913</v>
      </c>
      <c r="B10" s="1485"/>
      <c r="C10" s="1485"/>
      <c r="D10" s="1485"/>
      <c r="E10" s="1485"/>
      <c r="F10" s="1485"/>
      <c r="G10" s="1485"/>
      <c r="H10" s="1485"/>
      <c r="I10" s="1485"/>
      <c r="J10" s="1485"/>
      <c r="K10" s="1485"/>
      <c r="L10" s="1485"/>
      <c r="M10" s="1485"/>
      <c r="N10" s="1485"/>
      <c r="O10" s="1485"/>
      <c r="P10" s="1485"/>
      <c r="Q10" s="515"/>
    </row>
    <row r="11" spans="1:17" x14ac:dyDescent="0.2">
      <c r="A11" s="48"/>
      <c r="B11" s="47"/>
      <c r="C11" s="47"/>
      <c r="D11" s="47"/>
      <c r="E11" s="48"/>
      <c r="F11" s="48"/>
      <c r="G11" s="48"/>
      <c r="H11" s="47"/>
      <c r="I11" s="47"/>
      <c r="J11" s="48"/>
      <c r="K11" s="447"/>
      <c r="L11" s="48"/>
      <c r="M11" s="48"/>
      <c r="N11" s="48"/>
      <c r="O11" s="47"/>
      <c r="P11" s="47"/>
      <c r="Q11" s="515"/>
    </row>
    <row r="12" spans="1:17" s="516" customFormat="1" x14ac:dyDescent="0.2">
      <c r="A12" s="1267" t="s">
        <v>1</v>
      </c>
      <c r="B12" s="1267" t="s">
        <v>2</v>
      </c>
      <c r="C12" s="1278" t="s">
        <v>3</v>
      </c>
      <c r="D12" s="1279"/>
      <c r="E12" s="553"/>
      <c r="F12" s="1267" t="s">
        <v>4</v>
      </c>
      <c r="G12" s="1267" t="s">
        <v>5</v>
      </c>
      <c r="H12" s="1279" t="s">
        <v>38</v>
      </c>
      <c r="I12" s="1271" t="s">
        <v>7</v>
      </c>
      <c r="J12" s="1272"/>
      <c r="K12" s="1272"/>
      <c r="L12" s="1272"/>
      <c r="M12" s="1273"/>
      <c r="N12" s="1267" t="s">
        <v>8</v>
      </c>
      <c r="O12" s="1267" t="s">
        <v>9</v>
      </c>
      <c r="P12" s="1267" t="s">
        <v>10</v>
      </c>
      <c r="Q12" s="1252" t="s">
        <v>1565</v>
      </c>
    </row>
    <row r="13" spans="1:17" s="10" customFormat="1" x14ac:dyDescent="0.2">
      <c r="A13" s="1457"/>
      <c r="B13" s="1457"/>
      <c r="C13" s="1340"/>
      <c r="D13" s="1458"/>
      <c r="E13" s="554"/>
      <c r="F13" s="1457"/>
      <c r="G13" s="1457"/>
      <c r="H13" s="1281"/>
      <c r="I13" s="553" t="s">
        <v>11</v>
      </c>
      <c r="J13" s="553" t="s">
        <v>12</v>
      </c>
      <c r="K13" s="553" t="s">
        <v>13</v>
      </c>
      <c r="L13" s="553" t="s">
        <v>14</v>
      </c>
      <c r="M13" s="553" t="s">
        <v>15</v>
      </c>
      <c r="N13" s="1270"/>
      <c r="O13" s="1270"/>
      <c r="P13" s="1270"/>
      <c r="Q13" s="1252"/>
    </row>
    <row r="14" spans="1:17" s="10" customFormat="1" x14ac:dyDescent="0.2">
      <c r="A14" s="555">
        <v>1</v>
      </c>
      <c r="B14" s="556">
        <v>117720009</v>
      </c>
      <c r="C14" s="557" t="s">
        <v>1914</v>
      </c>
      <c r="D14" s="1455" t="s">
        <v>936</v>
      </c>
      <c r="E14" s="1455"/>
      <c r="F14" s="558" t="s">
        <v>22</v>
      </c>
      <c r="G14" s="556" t="s">
        <v>1915</v>
      </c>
      <c r="H14" s="559" t="s">
        <v>18</v>
      </c>
      <c r="I14" s="560">
        <v>20</v>
      </c>
      <c r="J14" s="560">
        <v>22</v>
      </c>
      <c r="K14" s="561">
        <v>17</v>
      </c>
      <c r="L14" s="561">
        <v>16</v>
      </c>
      <c r="M14" s="561">
        <v>8</v>
      </c>
      <c r="N14" s="560">
        <f>SUM(I14:M14)</f>
        <v>83</v>
      </c>
      <c r="O14" s="562" t="str">
        <f>IF(N14&gt;=90,"Xuất sắc",IF(N14&gt;=80,"Tốt",IF(N14&gt;=65,"Khá",IF(N14&gt;=50,"Trung bình",IF(N14&gt;=35,"Yếu","Kém")))))</f>
        <v>Tốt</v>
      </c>
      <c r="P14" s="563" t="s">
        <v>1700</v>
      </c>
      <c r="Q14" s="216" t="s">
        <v>1916</v>
      </c>
    </row>
    <row r="15" spans="1:17" s="10" customFormat="1" x14ac:dyDescent="0.2">
      <c r="A15" s="564">
        <v>2</v>
      </c>
      <c r="B15" s="556">
        <v>117720006</v>
      </c>
      <c r="C15" s="557" t="s">
        <v>1917</v>
      </c>
      <c r="D15" s="1455" t="s">
        <v>213</v>
      </c>
      <c r="E15" s="1455"/>
      <c r="F15" s="558" t="s">
        <v>17</v>
      </c>
      <c r="G15" s="556" t="s">
        <v>1918</v>
      </c>
      <c r="H15" s="559" t="s">
        <v>18</v>
      </c>
      <c r="I15" s="560">
        <v>20</v>
      </c>
      <c r="J15" s="555">
        <v>22</v>
      </c>
      <c r="K15" s="561">
        <v>5</v>
      </c>
      <c r="L15" s="561">
        <v>16</v>
      </c>
      <c r="M15" s="561">
        <v>10</v>
      </c>
      <c r="N15" s="560">
        <f t="shared" ref="N15:N19" si="0">SUM(I15:M15)</f>
        <v>73</v>
      </c>
      <c r="O15" s="562" t="str">
        <f t="shared" ref="O15:O19" si="1">IF(N15&gt;=90,"Xuất sắc",IF(N15&gt;=80,"Tốt",IF(N15&gt;=65,"Khá",IF(N15&gt;=50,"Trung bình",IF(N15&gt;=35,"Yếu","Kém")))))</f>
        <v>Khá</v>
      </c>
      <c r="P15" s="565" t="s">
        <v>188</v>
      </c>
      <c r="Q15" s="10" t="s">
        <v>1919</v>
      </c>
    </row>
    <row r="16" spans="1:17" s="12" customFormat="1" x14ac:dyDescent="0.2">
      <c r="A16" s="555">
        <v>3</v>
      </c>
      <c r="B16" s="556">
        <v>117720002</v>
      </c>
      <c r="C16" s="557" t="s">
        <v>1920</v>
      </c>
      <c r="D16" s="1455" t="s">
        <v>1921</v>
      </c>
      <c r="E16" s="1455"/>
      <c r="F16" s="558" t="s">
        <v>17</v>
      </c>
      <c r="G16" s="566">
        <v>37505</v>
      </c>
      <c r="H16" s="559" t="s">
        <v>18</v>
      </c>
      <c r="I16" s="560">
        <v>20</v>
      </c>
      <c r="J16" s="555">
        <v>22</v>
      </c>
      <c r="K16" s="567">
        <v>17</v>
      </c>
      <c r="L16" s="567">
        <v>18</v>
      </c>
      <c r="M16" s="567">
        <v>8</v>
      </c>
      <c r="N16" s="560">
        <f t="shared" si="0"/>
        <v>85</v>
      </c>
      <c r="O16" s="562" t="str">
        <f t="shared" si="1"/>
        <v>Tốt</v>
      </c>
      <c r="P16" s="568" t="s">
        <v>578</v>
      </c>
      <c r="Q16" s="216" t="s">
        <v>1916</v>
      </c>
    </row>
    <row r="17" spans="1:23" s="10" customFormat="1" ht="25.5" x14ac:dyDescent="0.2">
      <c r="A17" s="564">
        <v>4</v>
      </c>
      <c r="B17" s="556">
        <v>117720007</v>
      </c>
      <c r="C17" s="557" t="s">
        <v>1922</v>
      </c>
      <c r="D17" s="1455" t="s">
        <v>614</v>
      </c>
      <c r="E17" s="1455"/>
      <c r="F17" s="558" t="s">
        <v>22</v>
      </c>
      <c r="G17" s="556" t="s">
        <v>1923</v>
      </c>
      <c r="H17" s="559" t="s">
        <v>18</v>
      </c>
      <c r="I17" s="560">
        <v>20</v>
      </c>
      <c r="J17" s="555">
        <v>22</v>
      </c>
      <c r="K17" s="567">
        <v>15</v>
      </c>
      <c r="L17" s="567">
        <v>20</v>
      </c>
      <c r="M17" s="567">
        <v>10</v>
      </c>
      <c r="N17" s="560">
        <f t="shared" si="0"/>
        <v>87</v>
      </c>
      <c r="O17" s="562" t="str">
        <f t="shared" si="1"/>
        <v>Tốt</v>
      </c>
      <c r="P17" s="565" t="s">
        <v>127</v>
      </c>
      <c r="Q17" s="855" t="s">
        <v>2359</v>
      </c>
    </row>
    <row r="18" spans="1:23" s="10" customFormat="1" ht="38.25" x14ac:dyDescent="0.2">
      <c r="A18" s="555">
        <v>5</v>
      </c>
      <c r="B18" s="556">
        <v>112620003</v>
      </c>
      <c r="C18" s="557" t="s">
        <v>254</v>
      </c>
      <c r="D18" s="1455" t="s">
        <v>241</v>
      </c>
      <c r="E18" s="1455"/>
      <c r="F18" s="558" t="s">
        <v>17</v>
      </c>
      <c r="G18" s="556" t="s">
        <v>1924</v>
      </c>
      <c r="H18" s="559" t="s">
        <v>18</v>
      </c>
      <c r="I18" s="560">
        <v>20</v>
      </c>
      <c r="J18" s="555">
        <v>22</v>
      </c>
      <c r="K18" s="567">
        <v>17</v>
      </c>
      <c r="L18" s="567">
        <v>20</v>
      </c>
      <c r="M18" s="567">
        <v>2</v>
      </c>
      <c r="N18" s="560">
        <f t="shared" si="0"/>
        <v>81</v>
      </c>
      <c r="O18" s="562" t="str">
        <f t="shared" si="1"/>
        <v>Tốt</v>
      </c>
      <c r="P18" s="568"/>
      <c r="Q18" s="636" t="s">
        <v>2358</v>
      </c>
    </row>
    <row r="19" spans="1:23" s="10" customFormat="1" ht="24" x14ac:dyDescent="0.2">
      <c r="A19" s="564">
        <v>6</v>
      </c>
      <c r="B19" s="556">
        <v>118820007</v>
      </c>
      <c r="C19" s="557" t="s">
        <v>1925</v>
      </c>
      <c r="D19" s="1455" t="s">
        <v>221</v>
      </c>
      <c r="E19" s="1455"/>
      <c r="F19" s="558" t="s">
        <v>17</v>
      </c>
      <c r="G19" s="566">
        <v>37447</v>
      </c>
      <c r="H19" s="559" t="s">
        <v>18</v>
      </c>
      <c r="I19" s="560">
        <v>20</v>
      </c>
      <c r="J19" s="555">
        <v>22</v>
      </c>
      <c r="K19" s="567">
        <v>7</v>
      </c>
      <c r="L19" s="567">
        <v>16</v>
      </c>
      <c r="M19" s="567">
        <v>0</v>
      </c>
      <c r="N19" s="560">
        <f t="shared" si="0"/>
        <v>65</v>
      </c>
      <c r="O19" s="562" t="str">
        <f t="shared" si="1"/>
        <v>Khá</v>
      </c>
      <c r="P19" s="568"/>
      <c r="Q19" s="10" t="s">
        <v>1926</v>
      </c>
    </row>
    <row r="20" spans="1:23" ht="15.75" x14ac:dyDescent="0.25">
      <c r="B20" s="1456" t="s">
        <v>1927</v>
      </c>
      <c r="C20" s="1456"/>
      <c r="D20" s="1456"/>
      <c r="E20" s="512"/>
      <c r="F20" s="512"/>
      <c r="G20" s="512"/>
      <c r="H20" s="512"/>
      <c r="I20" s="18"/>
      <c r="J20" s="18"/>
      <c r="K20" s="18"/>
      <c r="L20" s="18"/>
      <c r="M20" s="18"/>
      <c r="N20" s="18"/>
      <c r="O20" s="18"/>
    </row>
    <row r="21" spans="1:23" s="10" customFormat="1" ht="15.75" x14ac:dyDescent="0.25">
      <c r="B21" s="1219"/>
      <c r="C21" s="1219"/>
      <c r="D21" s="1219"/>
      <c r="E21" s="1219"/>
      <c r="F21" s="1219"/>
      <c r="G21" s="1219"/>
      <c r="H21" s="1258"/>
      <c r="I21" s="1258"/>
      <c r="J21" s="1258"/>
      <c r="K21" s="1258"/>
      <c r="L21" s="1258"/>
      <c r="M21" s="1258"/>
      <c r="N21" s="1258" t="s">
        <v>233</v>
      </c>
      <c r="O21" s="1258"/>
      <c r="P21" s="1258"/>
    </row>
    <row r="22" spans="1:23" ht="15.75" x14ac:dyDescent="0.25">
      <c r="A22" s="480"/>
      <c r="B22" s="480"/>
      <c r="C22" s="481"/>
      <c r="D22" s="480"/>
      <c r="E22" s="480"/>
      <c r="F22" s="480"/>
      <c r="G22" s="480"/>
      <c r="H22" s="1259"/>
      <c r="I22" s="1259"/>
      <c r="J22" s="1259"/>
      <c r="K22" s="1259"/>
      <c r="L22" s="1259"/>
      <c r="M22" s="1259"/>
      <c r="N22" s="1259" t="s">
        <v>68</v>
      </c>
      <c r="O22" s="1259"/>
      <c r="P22" s="1259"/>
    </row>
    <row r="23" spans="1:23" x14ac:dyDescent="0.2">
      <c r="A23" s="480"/>
      <c r="B23" s="480"/>
      <c r="C23" s="481"/>
      <c r="D23" s="480"/>
      <c r="E23" s="480"/>
      <c r="F23" s="480"/>
      <c r="G23" s="480"/>
      <c r="H23" s="480"/>
      <c r="I23" s="480"/>
      <c r="J23" s="480"/>
      <c r="K23" s="480"/>
      <c r="L23" s="10"/>
      <c r="M23" s="10"/>
      <c r="N23" s="10"/>
      <c r="O23" s="10"/>
      <c r="P23" s="10"/>
    </row>
    <row r="24" spans="1:23" x14ac:dyDescent="0.2">
      <c r="A24" s="480"/>
      <c r="B24" s="480"/>
      <c r="C24" s="481"/>
      <c r="D24" s="480"/>
      <c r="E24" s="480"/>
      <c r="F24" s="480"/>
      <c r="G24" s="480"/>
      <c r="H24" s="480"/>
      <c r="I24" s="480"/>
      <c r="J24" s="480"/>
      <c r="K24" s="480"/>
      <c r="L24" s="10"/>
      <c r="M24" s="10"/>
      <c r="N24" s="10"/>
      <c r="O24" s="10"/>
      <c r="P24" s="10"/>
    </row>
    <row r="25" spans="1:23" x14ac:dyDescent="0.2">
      <c r="A25" s="480"/>
      <c r="B25" s="480"/>
      <c r="C25" s="481"/>
      <c r="D25" s="480"/>
      <c r="E25" s="480"/>
      <c r="F25" s="480"/>
      <c r="G25" s="480"/>
      <c r="H25" s="480"/>
      <c r="I25" s="480"/>
      <c r="J25" s="480"/>
      <c r="K25" s="480"/>
      <c r="L25" s="10"/>
      <c r="M25" s="10"/>
      <c r="N25" s="10"/>
      <c r="O25" s="10"/>
      <c r="P25" s="10"/>
    </row>
    <row r="26" spans="1:23" x14ac:dyDescent="0.2">
      <c r="A26" s="480"/>
      <c r="B26" s="480"/>
      <c r="C26" s="481"/>
      <c r="D26" s="480"/>
      <c r="E26" s="480"/>
      <c r="F26" s="480"/>
      <c r="G26" s="480"/>
      <c r="H26" s="480"/>
      <c r="I26" s="480"/>
      <c r="J26" s="480"/>
      <c r="K26" s="480"/>
      <c r="L26" s="10"/>
      <c r="M26" s="10"/>
      <c r="N26" s="10"/>
      <c r="O26" s="10"/>
      <c r="P26" s="10"/>
      <c r="Q26" s="480"/>
      <c r="R26" s="10"/>
      <c r="S26" s="10"/>
      <c r="T26" s="10"/>
      <c r="U26" s="10"/>
      <c r="V26" s="10"/>
      <c r="W26" s="10"/>
    </row>
    <row r="27" spans="1:23" x14ac:dyDescent="0.2">
      <c r="A27" s="480"/>
      <c r="B27" s="480"/>
      <c r="C27" s="481"/>
      <c r="D27" s="480"/>
      <c r="E27" s="480"/>
      <c r="F27" s="480"/>
      <c r="G27" s="480"/>
      <c r="H27" s="480"/>
      <c r="I27" s="480"/>
      <c r="J27" s="480"/>
      <c r="K27" s="480"/>
      <c r="L27" s="10"/>
      <c r="M27" s="10"/>
      <c r="N27" s="10"/>
      <c r="O27" s="10"/>
      <c r="P27" s="10"/>
      <c r="Q27" s="480"/>
      <c r="R27" s="10"/>
      <c r="S27" s="10"/>
      <c r="T27" s="10"/>
      <c r="U27" s="10"/>
      <c r="V27" s="10"/>
      <c r="W27" s="10"/>
    </row>
    <row r="28" spans="1:23" x14ac:dyDescent="0.2">
      <c r="A28" s="480"/>
      <c r="B28" s="480"/>
      <c r="C28" s="481"/>
      <c r="D28" s="480"/>
      <c r="E28" s="480"/>
      <c r="F28" s="480"/>
      <c r="G28" s="480"/>
      <c r="H28" s="480"/>
      <c r="I28" s="480"/>
      <c r="J28" s="480"/>
      <c r="K28" s="480"/>
      <c r="L28" s="10"/>
      <c r="M28" s="10"/>
      <c r="N28" s="10"/>
      <c r="O28" s="10"/>
      <c r="P28" s="10"/>
      <c r="Q28" s="480"/>
      <c r="R28" s="10"/>
      <c r="S28" s="10"/>
      <c r="T28" s="10"/>
      <c r="U28" s="10"/>
      <c r="V28" s="10"/>
      <c r="W28" s="10"/>
    </row>
    <row r="29" spans="1:23" x14ac:dyDescent="0.2">
      <c r="A29" s="480"/>
      <c r="B29" s="480"/>
      <c r="C29" s="481"/>
      <c r="D29" s="480"/>
      <c r="E29" s="480"/>
      <c r="F29" s="480"/>
      <c r="G29" s="480"/>
      <c r="H29" s="480"/>
      <c r="I29" s="480"/>
      <c r="J29" s="480"/>
      <c r="K29" s="480"/>
      <c r="L29" s="10"/>
      <c r="M29" s="10"/>
      <c r="N29" s="10"/>
      <c r="O29" s="10"/>
      <c r="P29" s="10"/>
      <c r="Q29" s="480"/>
      <c r="R29" s="10"/>
      <c r="S29" s="10"/>
      <c r="T29" s="10"/>
      <c r="U29" s="10"/>
      <c r="V29" s="10"/>
      <c r="W29" s="10"/>
    </row>
    <row r="30" spans="1:23" x14ac:dyDescent="0.2">
      <c r="A30" s="480"/>
      <c r="B30" s="480"/>
      <c r="C30" s="481"/>
      <c r="D30" s="480"/>
      <c r="E30" s="480"/>
      <c r="F30" s="480"/>
      <c r="G30" s="480"/>
      <c r="H30" s="480"/>
      <c r="I30" s="480"/>
      <c r="J30" s="480"/>
      <c r="K30" s="480"/>
      <c r="L30" s="10"/>
      <c r="M30" s="10"/>
      <c r="N30" s="10"/>
      <c r="O30" s="10"/>
      <c r="P30" s="10"/>
      <c r="Q30" s="480"/>
      <c r="R30" s="10"/>
      <c r="S30" s="10"/>
      <c r="T30" s="10"/>
      <c r="U30" s="10"/>
      <c r="V30" s="10"/>
      <c r="W30" s="10"/>
    </row>
    <row r="31" spans="1:23" x14ac:dyDescent="0.2">
      <c r="A31" s="480"/>
      <c r="B31" s="480"/>
      <c r="C31" s="481"/>
      <c r="D31" s="480"/>
      <c r="E31" s="480"/>
      <c r="F31" s="480"/>
      <c r="G31" s="480"/>
      <c r="H31" s="480"/>
      <c r="I31" s="480"/>
      <c r="J31" s="480"/>
      <c r="K31" s="480"/>
      <c r="L31" s="10"/>
      <c r="M31" s="10"/>
      <c r="N31" s="10"/>
      <c r="O31" s="10"/>
      <c r="P31" s="10"/>
      <c r="Q31" s="480"/>
      <c r="R31" s="10"/>
      <c r="S31" s="10"/>
      <c r="T31" s="10"/>
      <c r="U31" s="10"/>
      <c r="V31" s="10"/>
      <c r="W31" s="10"/>
    </row>
    <row r="32" spans="1:23" x14ac:dyDescent="0.2">
      <c r="A32" s="480"/>
      <c r="B32" s="480"/>
      <c r="C32" s="481"/>
      <c r="D32" s="480"/>
      <c r="E32" s="480"/>
      <c r="F32" s="480"/>
      <c r="G32" s="480"/>
      <c r="H32" s="480"/>
      <c r="I32" s="480"/>
      <c r="J32" s="480"/>
      <c r="K32" s="480"/>
      <c r="L32" s="10"/>
      <c r="M32" s="10"/>
      <c r="N32" s="10"/>
      <c r="O32" s="10"/>
      <c r="P32" s="10"/>
      <c r="Q32" s="480"/>
      <c r="R32" s="10"/>
      <c r="S32" s="10"/>
      <c r="T32" s="10"/>
      <c r="U32" s="10"/>
      <c r="V32" s="10"/>
      <c r="W32" s="10"/>
    </row>
    <row r="33" spans="1:23" x14ac:dyDescent="0.2">
      <c r="A33" s="480"/>
      <c r="B33" s="480"/>
      <c r="C33" s="481"/>
      <c r="D33" s="480"/>
      <c r="E33" s="480"/>
      <c r="F33" s="480"/>
      <c r="G33" s="480"/>
      <c r="H33" s="480"/>
      <c r="I33" s="480"/>
      <c r="J33" s="480"/>
      <c r="K33" s="480"/>
      <c r="L33" s="10"/>
      <c r="M33" s="10"/>
      <c r="N33" s="10"/>
      <c r="O33" s="10"/>
      <c r="P33" s="10"/>
      <c r="Q33" s="480"/>
      <c r="R33" s="10"/>
      <c r="S33" s="10"/>
      <c r="T33" s="10"/>
      <c r="U33" s="10"/>
      <c r="V33" s="10"/>
      <c r="W33" s="10"/>
    </row>
    <row r="34" spans="1:23" x14ac:dyDescent="0.2">
      <c r="A34" s="480"/>
      <c r="B34" s="480"/>
      <c r="C34" s="481"/>
      <c r="D34" s="480"/>
      <c r="E34" s="480"/>
      <c r="F34" s="480"/>
      <c r="G34" s="480"/>
      <c r="H34" s="480"/>
      <c r="I34" s="480"/>
      <c r="J34" s="480"/>
      <c r="K34" s="480"/>
      <c r="L34" s="10"/>
      <c r="M34" s="10"/>
      <c r="N34" s="10"/>
      <c r="O34" s="10"/>
      <c r="P34" s="10"/>
      <c r="Q34" s="480"/>
      <c r="R34" s="10"/>
      <c r="S34" s="10"/>
      <c r="T34" s="10"/>
      <c r="U34" s="10"/>
      <c r="V34" s="10"/>
      <c r="W34" s="10"/>
    </row>
    <row r="35" spans="1:23" x14ac:dyDescent="0.2">
      <c r="A35" s="480"/>
      <c r="B35" s="480"/>
      <c r="C35" s="481"/>
      <c r="D35" s="480"/>
      <c r="E35" s="480"/>
      <c r="F35" s="480"/>
      <c r="G35" s="480"/>
      <c r="H35" s="480"/>
      <c r="I35" s="480"/>
      <c r="J35" s="480"/>
      <c r="K35" s="480"/>
      <c r="L35" s="10"/>
      <c r="M35" s="10"/>
      <c r="N35" s="10"/>
      <c r="O35" s="10"/>
      <c r="P35" s="10"/>
      <c r="Q35" s="480"/>
      <c r="R35" s="10"/>
      <c r="S35" s="10"/>
      <c r="T35" s="10"/>
      <c r="U35" s="10"/>
      <c r="V35" s="10"/>
      <c r="W35" s="10"/>
    </row>
    <row r="36" spans="1:23" x14ac:dyDescent="0.2">
      <c r="A36" s="480"/>
      <c r="B36" s="480"/>
      <c r="C36" s="481"/>
      <c r="D36" s="480"/>
      <c r="E36" s="480"/>
      <c r="F36" s="480"/>
      <c r="G36" s="480"/>
      <c r="H36" s="480"/>
      <c r="I36" s="480"/>
      <c r="J36" s="480"/>
      <c r="K36" s="480"/>
      <c r="L36" s="10"/>
      <c r="M36" s="10"/>
      <c r="N36" s="10"/>
      <c r="O36" s="10"/>
      <c r="P36" s="10"/>
      <c r="Q36" s="480"/>
      <c r="R36" s="10"/>
      <c r="S36" s="10"/>
      <c r="T36" s="10"/>
      <c r="U36" s="10"/>
      <c r="V36" s="10"/>
      <c r="W36" s="10"/>
    </row>
    <row r="37" spans="1:23" x14ac:dyDescent="0.2">
      <c r="A37" s="480"/>
      <c r="B37" s="480"/>
      <c r="C37" s="481"/>
      <c r="D37" s="480"/>
      <c r="E37" s="480"/>
      <c r="F37" s="480"/>
      <c r="G37" s="480"/>
      <c r="H37" s="480"/>
      <c r="I37" s="480"/>
      <c r="J37" s="480"/>
      <c r="K37" s="480"/>
      <c r="L37" s="10"/>
      <c r="M37" s="10"/>
      <c r="N37" s="10"/>
      <c r="O37" s="10"/>
      <c r="P37" s="10"/>
      <c r="Q37" s="480"/>
      <c r="R37" s="10"/>
      <c r="S37" s="10"/>
      <c r="T37" s="10"/>
      <c r="U37" s="10"/>
      <c r="V37" s="10"/>
      <c r="W37" s="10"/>
    </row>
    <row r="38" spans="1:23" x14ac:dyDescent="0.2">
      <c r="A38" s="480"/>
      <c r="B38" s="480"/>
      <c r="C38" s="481"/>
      <c r="D38" s="480"/>
      <c r="E38" s="480"/>
      <c r="F38" s="480"/>
      <c r="G38" s="480"/>
      <c r="H38" s="480"/>
      <c r="I38" s="480"/>
      <c r="J38" s="480"/>
      <c r="K38" s="480"/>
      <c r="L38" s="10"/>
      <c r="M38" s="10"/>
      <c r="N38" s="10"/>
      <c r="O38" s="10"/>
      <c r="P38" s="10"/>
      <c r="Q38" s="480"/>
      <c r="R38" s="10"/>
      <c r="S38" s="10"/>
      <c r="T38" s="10"/>
      <c r="U38" s="10"/>
      <c r="V38" s="10"/>
      <c r="W38" s="10"/>
    </row>
    <row r="39" spans="1:23" x14ac:dyDescent="0.2">
      <c r="A39" s="480"/>
      <c r="B39" s="480"/>
      <c r="C39" s="481"/>
      <c r="D39" s="480"/>
      <c r="E39" s="480"/>
      <c r="F39" s="480"/>
      <c r="G39" s="480"/>
      <c r="H39" s="480"/>
      <c r="I39" s="480"/>
      <c r="J39" s="480"/>
      <c r="K39" s="480"/>
      <c r="L39" s="10"/>
      <c r="M39" s="10"/>
      <c r="N39" s="10"/>
      <c r="O39" s="10"/>
      <c r="P39" s="10"/>
      <c r="Q39" s="480"/>
      <c r="R39" s="10"/>
      <c r="S39" s="10"/>
      <c r="T39" s="10"/>
      <c r="U39" s="10"/>
      <c r="V39" s="10"/>
      <c r="W39" s="10"/>
    </row>
    <row r="40" spans="1:23" x14ac:dyDescent="0.2">
      <c r="A40" s="480"/>
      <c r="B40" s="480"/>
      <c r="C40" s="481"/>
      <c r="D40" s="480"/>
      <c r="E40" s="480"/>
      <c r="F40" s="480"/>
      <c r="G40" s="480"/>
      <c r="H40" s="480"/>
      <c r="I40" s="480"/>
      <c r="J40" s="480"/>
      <c r="K40" s="480"/>
      <c r="L40" s="10"/>
      <c r="M40" s="10"/>
      <c r="N40" s="10"/>
      <c r="O40" s="10"/>
      <c r="P40" s="10"/>
      <c r="Q40" s="480"/>
      <c r="R40" s="10"/>
      <c r="S40" s="10"/>
      <c r="T40" s="10"/>
      <c r="U40" s="10"/>
      <c r="V40" s="10"/>
      <c r="W40" s="10"/>
    </row>
    <row r="41" spans="1:23" x14ac:dyDescent="0.2">
      <c r="A41" s="480"/>
      <c r="B41" s="480"/>
      <c r="C41" s="481"/>
      <c r="D41" s="480"/>
      <c r="E41" s="480"/>
      <c r="F41" s="480"/>
      <c r="G41" s="480"/>
      <c r="H41" s="480"/>
      <c r="I41" s="480"/>
      <c r="J41" s="480"/>
      <c r="K41" s="480"/>
      <c r="L41" s="10"/>
      <c r="M41" s="10"/>
      <c r="N41" s="10"/>
      <c r="O41" s="10"/>
      <c r="P41" s="10"/>
      <c r="Q41" s="480"/>
      <c r="R41" s="10"/>
      <c r="S41" s="10"/>
      <c r="T41" s="10"/>
      <c r="U41" s="10"/>
      <c r="V41" s="10"/>
      <c r="W41" s="10"/>
    </row>
    <row r="42" spans="1:23" x14ac:dyDescent="0.2">
      <c r="A42" s="480"/>
      <c r="B42" s="480"/>
      <c r="C42" s="481"/>
      <c r="D42" s="480"/>
      <c r="E42" s="480"/>
      <c r="F42" s="480"/>
      <c r="G42" s="480"/>
      <c r="H42" s="480"/>
      <c r="I42" s="480"/>
      <c r="J42" s="480"/>
      <c r="K42" s="480"/>
      <c r="L42" s="10"/>
      <c r="M42" s="10"/>
      <c r="N42" s="10"/>
      <c r="O42" s="10"/>
      <c r="P42" s="10"/>
    </row>
    <row r="43" spans="1:23" x14ac:dyDescent="0.2">
      <c r="A43" s="480"/>
      <c r="B43" s="480"/>
      <c r="C43" s="481"/>
      <c r="D43" s="480"/>
      <c r="E43" s="480"/>
      <c r="F43" s="480"/>
      <c r="G43" s="480"/>
      <c r="H43" s="480"/>
      <c r="I43" s="480"/>
      <c r="J43" s="480"/>
      <c r="K43" s="480"/>
      <c r="L43" s="10"/>
      <c r="M43" s="10"/>
      <c r="N43" s="10"/>
      <c r="O43" s="10"/>
      <c r="P43" s="10"/>
    </row>
    <row r="44" spans="1:23" x14ac:dyDescent="0.2">
      <c r="A44" s="480"/>
      <c r="B44" s="480"/>
      <c r="C44" s="481"/>
      <c r="D44" s="480"/>
      <c r="E44" s="480"/>
      <c r="F44" s="480"/>
      <c r="G44" s="480"/>
      <c r="H44" s="480"/>
      <c r="I44" s="480"/>
      <c r="J44" s="480"/>
      <c r="K44" s="480"/>
      <c r="L44" s="10"/>
      <c r="M44" s="10"/>
      <c r="N44" s="10"/>
      <c r="O44" s="10"/>
      <c r="P44" s="10"/>
    </row>
    <row r="45" spans="1:23" x14ac:dyDescent="0.2">
      <c r="A45" s="480"/>
      <c r="B45" s="480"/>
      <c r="C45" s="481"/>
      <c r="D45" s="480"/>
      <c r="E45" s="480"/>
      <c r="F45" s="480"/>
      <c r="G45" s="480"/>
      <c r="H45" s="480"/>
      <c r="I45" s="480"/>
      <c r="J45" s="480"/>
      <c r="K45" s="480"/>
      <c r="L45" s="10"/>
      <c r="M45" s="10"/>
      <c r="N45" s="10"/>
      <c r="O45" s="10"/>
      <c r="P45" s="10"/>
    </row>
    <row r="46" spans="1:23" x14ac:dyDescent="0.2">
      <c r="A46" s="480"/>
      <c r="B46" s="480"/>
      <c r="C46" s="481"/>
      <c r="D46" s="480"/>
      <c r="E46" s="480"/>
      <c r="F46" s="480"/>
      <c r="G46" s="480"/>
      <c r="H46" s="480"/>
      <c r="I46" s="480"/>
      <c r="J46" s="480"/>
      <c r="K46" s="480"/>
      <c r="L46" s="10"/>
      <c r="M46" s="10"/>
      <c r="N46" s="10"/>
      <c r="O46" s="10"/>
      <c r="P46" s="10"/>
    </row>
    <row r="47" spans="1:23" x14ac:dyDescent="0.2">
      <c r="A47" s="480"/>
      <c r="B47" s="480"/>
      <c r="C47" s="481"/>
      <c r="D47" s="480"/>
      <c r="E47" s="480"/>
      <c r="F47" s="480"/>
      <c r="G47" s="480"/>
      <c r="H47" s="480"/>
      <c r="I47" s="480"/>
      <c r="J47" s="480"/>
      <c r="K47" s="480"/>
      <c r="L47" s="10"/>
      <c r="M47" s="10"/>
      <c r="N47" s="10"/>
      <c r="O47" s="10"/>
      <c r="P47" s="10"/>
    </row>
    <row r="48" spans="1:23" x14ac:dyDescent="0.2">
      <c r="A48" s="480"/>
      <c r="B48" s="480"/>
      <c r="C48" s="481"/>
      <c r="D48" s="480"/>
      <c r="E48" s="480"/>
      <c r="F48" s="480"/>
      <c r="G48" s="480"/>
      <c r="H48" s="480"/>
      <c r="I48" s="480"/>
      <c r="J48" s="480"/>
      <c r="K48" s="480"/>
      <c r="L48" s="10"/>
      <c r="M48" s="10"/>
      <c r="N48" s="10"/>
      <c r="O48" s="10"/>
      <c r="P48" s="10"/>
    </row>
    <row r="49" spans="1:16" s="18" customFormat="1" ht="15.75" x14ac:dyDescent="0.25">
      <c r="A49" s="480"/>
      <c r="B49" s="480"/>
      <c r="C49" s="481"/>
      <c r="D49" s="480"/>
      <c r="E49" s="480"/>
      <c r="F49" s="480"/>
      <c r="G49" s="480"/>
      <c r="H49" s="480"/>
      <c r="I49" s="480"/>
      <c r="J49" s="480"/>
      <c r="K49" s="480"/>
      <c r="L49" s="10"/>
      <c r="M49" s="10"/>
      <c r="N49" s="10"/>
      <c r="O49" s="10"/>
      <c r="P49" s="10"/>
    </row>
    <row r="50" spans="1:16" s="18" customFormat="1" ht="15.75" x14ac:dyDescent="0.25">
      <c r="A50" s="480"/>
      <c r="B50" s="480"/>
      <c r="C50" s="481"/>
      <c r="D50" s="480"/>
      <c r="E50" s="480"/>
      <c r="F50" s="480"/>
      <c r="G50" s="480"/>
      <c r="H50" s="480"/>
      <c r="I50" s="480"/>
      <c r="J50" s="480"/>
      <c r="K50" s="480"/>
      <c r="L50" s="10"/>
      <c r="M50" s="10"/>
      <c r="N50" s="10"/>
      <c r="O50" s="10"/>
      <c r="P50" s="10"/>
    </row>
    <row r="51" spans="1:16" x14ac:dyDescent="0.2">
      <c r="A51" s="480"/>
      <c r="B51" s="480"/>
      <c r="C51" s="481"/>
      <c r="D51" s="480"/>
      <c r="E51" s="480"/>
      <c r="F51" s="480"/>
      <c r="G51" s="480"/>
      <c r="H51" s="480"/>
      <c r="I51" s="480"/>
      <c r="J51" s="480"/>
      <c r="K51" s="480"/>
      <c r="L51" s="10"/>
      <c r="M51" s="10"/>
      <c r="N51" s="10"/>
      <c r="O51" s="10"/>
      <c r="P51" s="10"/>
    </row>
    <row r="52" spans="1:16" x14ac:dyDescent="0.2">
      <c r="A52" s="480"/>
      <c r="B52" s="480"/>
      <c r="C52" s="481"/>
      <c r="D52" s="480"/>
      <c r="E52" s="480"/>
      <c r="F52" s="480"/>
      <c r="G52" s="480"/>
      <c r="H52" s="480"/>
      <c r="I52" s="480"/>
      <c r="J52" s="480"/>
      <c r="K52" s="480"/>
      <c r="L52" s="10"/>
      <c r="M52" s="10"/>
      <c r="N52" s="10"/>
      <c r="O52" s="10"/>
      <c r="P52" s="10"/>
    </row>
    <row r="53" spans="1:16" x14ac:dyDescent="0.2">
      <c r="A53" s="480"/>
      <c r="B53" s="480"/>
      <c r="C53" s="481"/>
      <c r="D53" s="480"/>
      <c r="E53" s="480"/>
      <c r="F53" s="480"/>
      <c r="G53" s="480"/>
      <c r="H53" s="480"/>
      <c r="I53" s="480"/>
      <c r="J53" s="480"/>
      <c r="K53" s="480"/>
      <c r="L53" s="10"/>
      <c r="M53" s="10"/>
      <c r="N53" s="10"/>
      <c r="O53" s="10"/>
      <c r="P53" s="10"/>
    </row>
    <row r="54" spans="1:16" x14ac:dyDescent="0.2">
      <c r="A54" s="480"/>
      <c r="B54" s="480"/>
      <c r="C54" s="481"/>
      <c r="D54" s="480"/>
      <c r="E54" s="480"/>
      <c r="F54" s="480"/>
      <c r="G54" s="480"/>
      <c r="H54" s="480"/>
      <c r="I54" s="480"/>
      <c r="J54" s="480"/>
      <c r="K54" s="480"/>
      <c r="L54" s="10"/>
      <c r="M54" s="10"/>
      <c r="N54" s="10"/>
      <c r="O54" s="10"/>
      <c r="P54" s="10"/>
    </row>
    <row r="55" spans="1:16" x14ac:dyDescent="0.2">
      <c r="A55" s="480"/>
      <c r="B55" s="480"/>
      <c r="C55" s="481"/>
      <c r="D55" s="480"/>
      <c r="E55" s="482"/>
      <c r="F55" s="482"/>
      <c r="G55" s="482"/>
      <c r="H55" s="480"/>
      <c r="I55" s="480"/>
      <c r="J55" s="480"/>
      <c r="K55" s="480"/>
      <c r="L55" s="10"/>
      <c r="M55" s="10"/>
      <c r="N55" s="10"/>
      <c r="O55" s="10"/>
      <c r="P55" s="10"/>
    </row>
    <row r="56" spans="1:16" x14ac:dyDescent="0.2">
      <c r="A56" s="480"/>
      <c r="B56" s="480"/>
      <c r="C56" s="481"/>
      <c r="D56" s="480"/>
      <c r="E56" s="480"/>
      <c r="F56" s="480"/>
      <c r="G56" s="480"/>
      <c r="H56" s="480"/>
      <c r="I56" s="480"/>
      <c r="J56" s="480"/>
      <c r="K56" s="480"/>
      <c r="L56" s="10"/>
      <c r="M56" s="10"/>
      <c r="N56" s="10"/>
      <c r="O56" s="10"/>
      <c r="P56" s="10"/>
    </row>
    <row r="57" spans="1:16" x14ac:dyDescent="0.2">
      <c r="A57" s="480"/>
      <c r="B57" s="480"/>
      <c r="C57" s="481"/>
      <c r="D57" s="480"/>
      <c r="E57" s="480"/>
      <c r="F57" s="480"/>
      <c r="G57" s="480"/>
      <c r="H57" s="480"/>
      <c r="I57" s="480"/>
      <c r="J57" s="480"/>
      <c r="K57" s="480"/>
      <c r="L57" s="10"/>
      <c r="M57" s="10"/>
      <c r="N57" s="10"/>
      <c r="O57" s="10"/>
      <c r="P57" s="10"/>
    </row>
    <row r="58" spans="1:16" x14ac:dyDescent="0.2">
      <c r="A58" s="480"/>
      <c r="B58" s="480"/>
      <c r="C58" s="481"/>
      <c r="D58" s="480"/>
      <c r="E58" s="480"/>
      <c r="F58" s="480"/>
      <c r="G58" s="480"/>
      <c r="H58" s="480"/>
      <c r="I58" s="480"/>
      <c r="J58" s="480"/>
      <c r="K58" s="480"/>
      <c r="L58" s="10"/>
      <c r="M58" s="10"/>
      <c r="N58" s="10"/>
      <c r="O58" s="10"/>
      <c r="P58" s="10"/>
    </row>
    <row r="59" spans="1:16" x14ac:dyDescent="0.2">
      <c r="A59" s="480"/>
      <c r="B59" s="480"/>
      <c r="C59" s="481"/>
      <c r="D59" s="480"/>
      <c r="E59" s="480"/>
      <c r="F59" s="480"/>
      <c r="G59" s="480"/>
      <c r="H59" s="480"/>
      <c r="I59" s="480"/>
      <c r="J59" s="480"/>
      <c r="K59" s="480"/>
      <c r="L59" s="10"/>
      <c r="M59" s="10"/>
      <c r="N59" s="10"/>
      <c r="O59" s="10"/>
      <c r="P59" s="10"/>
    </row>
    <row r="60" spans="1:16" x14ac:dyDescent="0.2">
      <c r="A60" s="480"/>
      <c r="B60" s="480"/>
      <c r="C60" s="481"/>
      <c r="D60" s="480"/>
      <c r="E60" s="480"/>
      <c r="F60" s="480"/>
      <c r="G60" s="480"/>
      <c r="H60" s="480"/>
      <c r="I60" s="480"/>
      <c r="J60" s="480"/>
      <c r="K60" s="480"/>
      <c r="L60" s="10"/>
      <c r="M60" s="10"/>
      <c r="N60" s="10"/>
      <c r="O60" s="10"/>
      <c r="P60" s="10"/>
    </row>
    <row r="61" spans="1:16" x14ac:dyDescent="0.2">
      <c r="A61" s="480"/>
      <c r="B61" s="480"/>
      <c r="C61" s="481"/>
      <c r="D61" s="480"/>
      <c r="E61" s="480"/>
      <c r="F61" s="480"/>
      <c r="G61" s="480"/>
      <c r="H61" s="480"/>
      <c r="I61" s="480"/>
      <c r="J61" s="480"/>
      <c r="K61" s="480"/>
      <c r="L61" s="10"/>
      <c r="M61" s="10"/>
      <c r="N61" s="10"/>
      <c r="O61" s="10"/>
      <c r="P61" s="10"/>
    </row>
    <row r="62" spans="1:16" x14ac:dyDescent="0.2">
      <c r="E62" s="7"/>
      <c r="F62" s="7"/>
      <c r="G62" s="7"/>
    </row>
    <row r="63" spans="1:16" x14ac:dyDescent="0.2">
      <c r="E63" s="7"/>
      <c r="F63" s="7"/>
      <c r="G63" s="7"/>
    </row>
    <row r="64" spans="1:16" x14ac:dyDescent="0.2">
      <c r="E64" s="7"/>
      <c r="F64" s="7"/>
      <c r="G64" s="7"/>
    </row>
    <row r="65" spans="1:16" x14ac:dyDescent="0.2">
      <c r="E65" s="7"/>
      <c r="F65" s="7"/>
      <c r="G65" s="7"/>
    </row>
    <row r="66" spans="1:16" ht="15.75" x14ac:dyDescent="0.25">
      <c r="A66" s="20"/>
      <c r="P66" s="18"/>
    </row>
    <row r="67" spans="1:16" ht="15.75" x14ac:dyDescent="0.25">
      <c r="A67" s="512"/>
      <c r="P67" s="18"/>
    </row>
    <row r="68" spans="1:16" x14ac:dyDescent="0.2">
      <c r="H68" s="515"/>
      <c r="O68" s="515"/>
    </row>
    <row r="69" spans="1:16" x14ac:dyDescent="0.2">
      <c r="I69" s="515"/>
      <c r="J69" s="515"/>
      <c r="K69" s="515"/>
      <c r="L69" s="515"/>
      <c r="M69" s="515"/>
      <c r="P69" s="515"/>
    </row>
    <row r="70" spans="1:16" x14ac:dyDescent="0.2">
      <c r="I70" s="515"/>
      <c r="J70" s="515"/>
      <c r="K70" s="515"/>
      <c r="L70" s="515"/>
      <c r="M70" s="515"/>
      <c r="P70" s="515"/>
    </row>
    <row r="71" spans="1:16" x14ac:dyDescent="0.2">
      <c r="I71" s="515"/>
      <c r="J71" s="515"/>
      <c r="K71" s="515"/>
      <c r="L71" s="515"/>
      <c r="M71" s="515"/>
      <c r="P71" s="515"/>
    </row>
    <row r="72" spans="1:16" ht="15.75" x14ac:dyDescent="0.25">
      <c r="I72" s="515"/>
      <c r="J72" s="515"/>
      <c r="K72" s="515"/>
      <c r="L72" s="515"/>
      <c r="M72" s="515"/>
      <c r="N72" s="22"/>
      <c r="O72" s="18"/>
      <c r="P72" s="512"/>
    </row>
    <row r="74" spans="1:16" x14ac:dyDescent="0.2">
      <c r="B74" s="515"/>
    </row>
    <row r="75" spans="1:16" x14ac:dyDescent="0.2">
      <c r="B75" s="515"/>
    </row>
    <row r="76" spans="1:16" x14ac:dyDescent="0.2">
      <c r="B76" s="515"/>
    </row>
  </sheetData>
  <mergeCells count="30">
    <mergeCell ref="A12:A13"/>
    <mergeCell ref="B12:B13"/>
    <mergeCell ref="C12:D13"/>
    <mergeCell ref="F12:F13"/>
    <mergeCell ref="A6:P7"/>
    <mergeCell ref="A8:P8"/>
    <mergeCell ref="L1:O1"/>
    <mergeCell ref="B2:C2"/>
    <mergeCell ref="K3:O3"/>
    <mergeCell ref="P12:P13"/>
    <mergeCell ref="Q12:Q13"/>
    <mergeCell ref="D14:E14"/>
    <mergeCell ref="D15:E15"/>
    <mergeCell ref="D16:E16"/>
    <mergeCell ref="G12:G13"/>
    <mergeCell ref="H12:H13"/>
    <mergeCell ref="I12:M12"/>
    <mergeCell ref="N12:N13"/>
    <mergeCell ref="O12:O13"/>
    <mergeCell ref="D17:E17"/>
    <mergeCell ref="D18:E18"/>
    <mergeCell ref="D19:E19"/>
    <mergeCell ref="B20:D20"/>
    <mergeCell ref="B21:G21"/>
    <mergeCell ref="H21:J21"/>
    <mergeCell ref="K21:M21"/>
    <mergeCell ref="N21:P21"/>
    <mergeCell ref="H22:J22"/>
    <mergeCell ref="K22:M22"/>
    <mergeCell ref="N22:P2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43" workbookViewId="0">
      <selection activeCell="O19" sqref="O19"/>
    </sheetView>
  </sheetViews>
  <sheetFormatPr defaultRowHeight="15" x14ac:dyDescent="0.25"/>
  <cols>
    <col min="1" max="1" width="4.85546875" customWidth="1"/>
    <col min="2" max="2" width="9.85546875" customWidth="1"/>
    <col min="3" max="3" width="16.28515625" customWidth="1"/>
    <col min="4" max="5" width="7" customWidth="1"/>
    <col min="6" max="6" width="10.5703125" customWidth="1"/>
    <col min="7" max="7" width="8" customWidth="1"/>
    <col min="8" max="12" width="5.42578125" customWidth="1"/>
    <col min="13" max="13" width="6.85546875" customWidth="1"/>
    <col min="14" max="14" width="8.5703125" customWidth="1"/>
    <col min="15" max="15" width="12" customWidth="1"/>
    <col min="16" max="16" width="123.85546875" customWidth="1"/>
  </cols>
  <sheetData>
    <row r="1" spans="1:16" ht="15.75" x14ac:dyDescent="0.25">
      <c r="A1" s="1040"/>
      <c r="B1" s="1040"/>
      <c r="C1" s="1040"/>
      <c r="D1" s="1040"/>
      <c r="E1" s="1040"/>
      <c r="F1" s="1040"/>
      <c r="G1" s="1041"/>
      <c r="H1" s="1040"/>
      <c r="I1" s="1040"/>
      <c r="J1" s="1040"/>
      <c r="K1" s="1462"/>
      <c r="L1" s="1462"/>
      <c r="M1" s="1462"/>
      <c r="N1" s="1462"/>
      <c r="O1" s="1040"/>
      <c r="P1" s="1040"/>
    </row>
    <row r="2" spans="1:16" ht="15.75" x14ac:dyDescent="0.25">
      <c r="A2" s="1463" t="s">
        <v>32</v>
      </c>
      <c r="B2" s="1463"/>
      <c r="C2" s="1463"/>
      <c r="D2" s="1463"/>
      <c r="E2" s="1463"/>
      <c r="F2" s="1045"/>
      <c r="G2" s="1046"/>
      <c r="H2" s="1464" t="s">
        <v>33</v>
      </c>
      <c r="I2" s="1464"/>
      <c r="J2" s="1464"/>
      <c r="K2" s="1464"/>
      <c r="L2" s="1464"/>
      <c r="M2" s="1464"/>
      <c r="N2" s="1464"/>
      <c r="O2" s="1464"/>
      <c r="P2" s="1047"/>
    </row>
    <row r="3" spans="1:16" ht="15.75" x14ac:dyDescent="0.25">
      <c r="A3" s="1464" t="s">
        <v>34</v>
      </c>
      <c r="B3" s="1464"/>
      <c r="C3" s="1464"/>
      <c r="D3" s="1464"/>
      <c r="E3" s="1464"/>
      <c r="F3" s="1048"/>
      <c r="G3" s="1049"/>
      <c r="H3" s="1464" t="s">
        <v>35</v>
      </c>
      <c r="I3" s="1464"/>
      <c r="J3" s="1464"/>
      <c r="K3" s="1464"/>
      <c r="L3" s="1464"/>
      <c r="M3" s="1464"/>
      <c r="N3" s="1464"/>
      <c r="O3" s="1464"/>
      <c r="P3" s="1048"/>
    </row>
    <row r="4" spans="1:16" ht="15.75" x14ac:dyDescent="0.25">
      <c r="A4" s="1048"/>
      <c r="B4" s="1048"/>
      <c r="C4" s="1048"/>
      <c r="D4" s="1048"/>
      <c r="E4" s="1048"/>
      <c r="F4" s="1048"/>
      <c r="G4" s="1049"/>
      <c r="H4" s="1461" t="s">
        <v>36</v>
      </c>
      <c r="I4" s="1461"/>
      <c r="J4" s="1461"/>
      <c r="K4" s="1461"/>
      <c r="L4" s="1461"/>
      <c r="M4" s="1461"/>
      <c r="N4" s="1461"/>
      <c r="O4" s="1461"/>
      <c r="P4" s="1048"/>
    </row>
    <row r="5" spans="1:16" ht="15.75" x14ac:dyDescent="0.25">
      <c r="A5" s="1464" t="s">
        <v>0</v>
      </c>
      <c r="B5" s="1464"/>
      <c r="C5" s="1464"/>
      <c r="D5" s="1464"/>
      <c r="E5" s="1464"/>
      <c r="F5" s="1464"/>
      <c r="G5" s="1464"/>
      <c r="H5" s="1464"/>
      <c r="I5" s="1464"/>
      <c r="J5" s="1464"/>
      <c r="K5" s="1464"/>
      <c r="L5" s="1464"/>
      <c r="M5" s="1464"/>
      <c r="N5" s="1464"/>
      <c r="O5" s="1464"/>
      <c r="P5" s="1045"/>
    </row>
    <row r="6" spans="1:16" ht="15.75" x14ac:dyDescent="0.25">
      <c r="A6" s="1471" t="s">
        <v>1566</v>
      </c>
      <c r="B6" s="1471"/>
      <c r="C6" s="1471"/>
      <c r="D6" s="1471"/>
      <c r="E6" s="1471"/>
      <c r="F6" s="1471"/>
      <c r="G6" s="1471"/>
      <c r="H6" s="1471"/>
      <c r="I6" s="1471"/>
      <c r="J6" s="1471"/>
      <c r="K6" s="1471"/>
      <c r="L6" s="1471"/>
      <c r="M6" s="1471"/>
      <c r="N6" s="1471"/>
      <c r="O6" s="1050"/>
      <c r="P6" s="1045"/>
    </row>
    <row r="7" spans="1:16" ht="15.75" x14ac:dyDescent="0.25">
      <c r="A7" s="1471" t="s">
        <v>1759</v>
      </c>
      <c r="B7" s="1471"/>
      <c r="C7" s="1471"/>
      <c r="D7" s="1471"/>
      <c r="E7" s="1471"/>
      <c r="F7" s="1471"/>
      <c r="G7" s="1471"/>
      <c r="H7" s="1471"/>
      <c r="I7" s="1471"/>
      <c r="J7" s="1471"/>
      <c r="K7" s="1471"/>
      <c r="L7" s="1471"/>
      <c r="M7" s="1471"/>
      <c r="N7" s="1471"/>
      <c r="O7" s="1051"/>
      <c r="P7" s="1045"/>
    </row>
    <row r="8" spans="1:16" ht="15.75" x14ac:dyDescent="0.25">
      <c r="A8" s="1471" t="s">
        <v>1567</v>
      </c>
      <c r="B8" s="1471"/>
      <c r="C8" s="1471"/>
      <c r="D8" s="1471"/>
      <c r="E8" s="1471"/>
      <c r="F8" s="1471"/>
      <c r="G8" s="1471"/>
      <c r="H8" s="1471"/>
      <c r="I8" s="1471"/>
      <c r="J8" s="1471"/>
      <c r="K8" s="1471"/>
      <c r="L8" s="1471"/>
      <c r="M8" s="1471"/>
      <c r="N8" s="1471"/>
      <c r="O8" s="1051"/>
      <c r="P8" s="1045"/>
    </row>
    <row r="9" spans="1:16" ht="15.75" x14ac:dyDescent="0.25">
      <c r="A9" s="1460" t="s">
        <v>1</v>
      </c>
      <c r="B9" s="1460" t="s">
        <v>2</v>
      </c>
      <c r="C9" s="1460" t="s">
        <v>3</v>
      </c>
      <c r="D9" s="1460"/>
      <c r="E9" s="1460" t="s">
        <v>4</v>
      </c>
      <c r="F9" s="1460" t="s">
        <v>5</v>
      </c>
      <c r="G9" s="1460" t="s">
        <v>38</v>
      </c>
      <c r="H9" s="1459" t="s">
        <v>7</v>
      </c>
      <c r="I9" s="1459"/>
      <c r="J9" s="1459"/>
      <c r="K9" s="1459"/>
      <c r="L9" s="1459"/>
      <c r="M9" s="1460" t="s">
        <v>8</v>
      </c>
      <c r="N9" s="1460" t="s">
        <v>9</v>
      </c>
      <c r="O9" s="1460" t="s">
        <v>10</v>
      </c>
      <c r="P9" s="1465" t="s">
        <v>1760</v>
      </c>
    </row>
    <row r="10" spans="1:16" ht="15.75" x14ac:dyDescent="0.25">
      <c r="A10" s="1460"/>
      <c r="B10" s="1460"/>
      <c r="C10" s="1460"/>
      <c r="D10" s="1460"/>
      <c r="E10" s="1460"/>
      <c r="F10" s="1460"/>
      <c r="G10" s="1460"/>
      <c r="H10" s="1052" t="s">
        <v>11</v>
      </c>
      <c r="I10" s="1052" t="s">
        <v>12</v>
      </c>
      <c r="J10" s="1052" t="s">
        <v>13</v>
      </c>
      <c r="K10" s="1052" t="s">
        <v>14</v>
      </c>
      <c r="L10" s="1052" t="s">
        <v>15</v>
      </c>
      <c r="M10" s="1460"/>
      <c r="N10" s="1460"/>
      <c r="O10" s="1460"/>
      <c r="P10" s="1465"/>
    </row>
    <row r="11" spans="1:16" x14ac:dyDescent="0.25">
      <c r="A11" s="1053">
        <v>1</v>
      </c>
      <c r="B11" s="1042" t="s">
        <v>1761</v>
      </c>
      <c r="C11" s="1042" t="s">
        <v>1762</v>
      </c>
      <c r="D11" s="1042" t="s">
        <v>73</v>
      </c>
      <c r="E11" s="1044" t="s">
        <v>22</v>
      </c>
      <c r="F11" s="1042" t="s">
        <v>1709</v>
      </c>
      <c r="G11" s="1053" t="s">
        <v>18</v>
      </c>
      <c r="H11" s="1053">
        <v>20</v>
      </c>
      <c r="I11" s="1053">
        <v>25</v>
      </c>
      <c r="J11" s="1053">
        <v>10</v>
      </c>
      <c r="K11" s="1053">
        <v>10</v>
      </c>
      <c r="L11" s="1053">
        <v>3</v>
      </c>
      <c r="M11" s="1053">
        <f>SUM(H11:L11)</f>
        <v>68</v>
      </c>
      <c r="N11" s="1053" t="s">
        <v>1933</v>
      </c>
      <c r="O11" s="1053"/>
      <c r="P11" s="1054"/>
    </row>
    <row r="12" spans="1:16" ht="14.25" customHeight="1" x14ac:dyDescent="0.25">
      <c r="A12" s="1053">
        <v>2</v>
      </c>
      <c r="B12" s="1042" t="s">
        <v>1763</v>
      </c>
      <c r="C12" s="1042" t="s">
        <v>1764</v>
      </c>
      <c r="D12" s="1042" t="s">
        <v>40</v>
      </c>
      <c r="E12" s="1044" t="s">
        <v>17</v>
      </c>
      <c r="F12" s="1042" t="s">
        <v>1411</v>
      </c>
      <c r="G12" s="1053" t="s">
        <v>18</v>
      </c>
      <c r="H12" s="1053"/>
      <c r="I12" s="1053"/>
      <c r="J12" s="1053"/>
      <c r="K12" s="1053"/>
      <c r="L12" s="1053"/>
      <c r="M12" s="1053">
        <f t="shared" ref="M12:M68" si="0">SUM(H12:L12)</f>
        <v>0</v>
      </c>
      <c r="N12" s="1053" t="s">
        <v>2461</v>
      </c>
      <c r="O12" s="1053" t="s">
        <v>1765</v>
      </c>
      <c r="P12" s="1054"/>
    </row>
    <row r="13" spans="1:16" x14ac:dyDescent="0.25">
      <c r="A13" s="1053">
        <v>3</v>
      </c>
      <c r="B13" s="1042" t="s">
        <v>1766</v>
      </c>
      <c r="C13" s="1042" t="s">
        <v>1151</v>
      </c>
      <c r="D13" s="1042" t="s">
        <v>215</v>
      </c>
      <c r="E13" s="1044" t="s">
        <v>22</v>
      </c>
      <c r="F13" s="1042" t="s">
        <v>1767</v>
      </c>
      <c r="G13" s="1053" t="s">
        <v>18</v>
      </c>
      <c r="H13" s="1053">
        <v>20</v>
      </c>
      <c r="I13" s="1053">
        <v>25</v>
      </c>
      <c r="J13" s="1053">
        <v>10</v>
      </c>
      <c r="K13" s="1053">
        <v>10</v>
      </c>
      <c r="L13" s="1053">
        <v>3</v>
      </c>
      <c r="M13" s="1053">
        <f t="shared" si="0"/>
        <v>68</v>
      </c>
      <c r="N13" s="1053" t="s">
        <v>1933</v>
      </c>
      <c r="O13" s="1053"/>
      <c r="P13" s="1054"/>
    </row>
    <row r="14" spans="1:16" x14ac:dyDescent="0.25">
      <c r="A14" s="1053">
        <v>4</v>
      </c>
      <c r="B14" s="1042" t="s">
        <v>1768</v>
      </c>
      <c r="C14" s="1042" t="s">
        <v>228</v>
      </c>
      <c r="D14" s="1042" t="s">
        <v>215</v>
      </c>
      <c r="E14" s="1044" t="s">
        <v>22</v>
      </c>
      <c r="F14" s="1042" t="s">
        <v>1709</v>
      </c>
      <c r="G14" s="1053" t="s">
        <v>18</v>
      </c>
      <c r="H14" s="1053">
        <v>20</v>
      </c>
      <c r="I14" s="1053">
        <v>25</v>
      </c>
      <c r="J14" s="1053">
        <v>10</v>
      </c>
      <c r="K14" s="1053">
        <v>13</v>
      </c>
      <c r="L14" s="1053">
        <v>3</v>
      </c>
      <c r="M14" s="1053">
        <f t="shared" si="0"/>
        <v>71</v>
      </c>
      <c r="N14" s="1053" t="s">
        <v>1933</v>
      </c>
      <c r="O14" s="1053"/>
      <c r="P14" s="1054"/>
    </row>
    <row r="15" spans="1:16" s="1022" customFormat="1" x14ac:dyDescent="0.25">
      <c r="A15" s="1025">
        <v>5</v>
      </c>
      <c r="B15" s="1024" t="s">
        <v>1769</v>
      </c>
      <c r="C15" s="1024" t="s">
        <v>125</v>
      </c>
      <c r="D15" s="1024" t="s">
        <v>1770</v>
      </c>
      <c r="E15" s="1023" t="s">
        <v>22</v>
      </c>
      <c r="F15" s="1024" t="s">
        <v>1771</v>
      </c>
      <c r="G15" s="1025" t="s">
        <v>18</v>
      </c>
      <c r="H15" s="1025">
        <v>20</v>
      </c>
      <c r="I15" s="1025">
        <v>25</v>
      </c>
      <c r="J15" s="1025">
        <v>17</v>
      </c>
      <c r="K15" s="1025">
        <v>21</v>
      </c>
      <c r="L15" s="1025">
        <v>5</v>
      </c>
      <c r="M15" s="1053">
        <f t="shared" si="0"/>
        <v>88</v>
      </c>
      <c r="N15" s="1025" t="s">
        <v>19</v>
      </c>
      <c r="O15" s="1025"/>
      <c r="P15" s="1018" t="s">
        <v>1772</v>
      </c>
    </row>
    <row r="16" spans="1:16" ht="24" x14ac:dyDescent="0.25">
      <c r="A16" s="1053">
        <v>6</v>
      </c>
      <c r="B16" s="1042" t="s">
        <v>1773</v>
      </c>
      <c r="C16" s="1042" t="s">
        <v>1774</v>
      </c>
      <c r="D16" s="1042" t="s">
        <v>261</v>
      </c>
      <c r="E16" s="1044" t="s">
        <v>17</v>
      </c>
      <c r="F16" s="1042" t="s">
        <v>1724</v>
      </c>
      <c r="G16" s="1053" t="s">
        <v>18</v>
      </c>
      <c r="H16" s="1053">
        <v>20</v>
      </c>
      <c r="I16" s="1053">
        <v>22</v>
      </c>
      <c r="J16" s="1053">
        <v>15</v>
      </c>
      <c r="K16" s="1053">
        <v>16</v>
      </c>
      <c r="L16" s="1053">
        <v>5</v>
      </c>
      <c r="M16" s="1053">
        <f t="shared" si="0"/>
        <v>78</v>
      </c>
      <c r="N16" s="1053" t="s">
        <v>1933</v>
      </c>
      <c r="O16" s="1053"/>
      <c r="P16" s="1054"/>
    </row>
    <row r="17" spans="1:16" x14ac:dyDescent="0.25">
      <c r="A17" s="1053">
        <v>7</v>
      </c>
      <c r="B17" s="1042" t="s">
        <v>1775</v>
      </c>
      <c r="C17" s="1042" t="s">
        <v>1776</v>
      </c>
      <c r="D17" s="1042" t="s">
        <v>41</v>
      </c>
      <c r="E17" s="1044" t="s">
        <v>22</v>
      </c>
      <c r="F17" s="1042" t="s">
        <v>1709</v>
      </c>
      <c r="G17" s="1053" t="s">
        <v>18</v>
      </c>
      <c r="H17" s="1053">
        <v>20</v>
      </c>
      <c r="I17" s="1053">
        <v>25</v>
      </c>
      <c r="J17" s="1053">
        <v>10</v>
      </c>
      <c r="K17" s="1053">
        <v>10</v>
      </c>
      <c r="L17" s="1053">
        <v>3</v>
      </c>
      <c r="M17" s="1053">
        <f t="shared" si="0"/>
        <v>68</v>
      </c>
      <c r="N17" s="1053" t="s">
        <v>1933</v>
      </c>
      <c r="O17" s="1053"/>
      <c r="P17" s="1054"/>
    </row>
    <row r="18" spans="1:16" s="1022" customFormat="1" ht="14.25" customHeight="1" x14ac:dyDescent="0.25">
      <c r="A18" s="1025">
        <v>8</v>
      </c>
      <c r="B18" s="1024" t="s">
        <v>1777</v>
      </c>
      <c r="C18" s="1024" t="s">
        <v>1337</v>
      </c>
      <c r="D18" s="1024" t="s">
        <v>301</v>
      </c>
      <c r="E18" s="1023" t="s">
        <v>17</v>
      </c>
      <c r="F18" s="1024" t="s">
        <v>1411</v>
      </c>
      <c r="G18" s="1025" t="s">
        <v>18</v>
      </c>
      <c r="H18" s="1025">
        <v>20</v>
      </c>
      <c r="I18" s="1025">
        <v>25</v>
      </c>
      <c r="J18" s="1025">
        <v>10</v>
      </c>
      <c r="K18" s="1025">
        <v>16</v>
      </c>
      <c r="L18" s="1025">
        <v>9</v>
      </c>
      <c r="M18" s="1025">
        <f t="shared" si="0"/>
        <v>80</v>
      </c>
      <c r="N18" s="1025" t="s">
        <v>19</v>
      </c>
      <c r="O18" s="1025" t="s">
        <v>1778</v>
      </c>
      <c r="P18" s="1018" t="s">
        <v>1779</v>
      </c>
    </row>
    <row r="19" spans="1:16" ht="14.25" customHeight="1" x14ac:dyDescent="0.25">
      <c r="A19" s="1053">
        <v>9</v>
      </c>
      <c r="B19" s="1042" t="s">
        <v>1780</v>
      </c>
      <c r="C19" s="1042" t="s">
        <v>1414</v>
      </c>
      <c r="D19" s="1042" t="s">
        <v>42</v>
      </c>
      <c r="E19" s="1044" t="s">
        <v>22</v>
      </c>
      <c r="F19" s="1042" t="s">
        <v>1411</v>
      </c>
      <c r="G19" s="1053" t="s">
        <v>18</v>
      </c>
      <c r="H19" s="1053"/>
      <c r="I19" s="1053"/>
      <c r="J19" s="1053"/>
      <c r="K19" s="1053"/>
      <c r="L19" s="1053"/>
      <c r="M19" s="1053">
        <f t="shared" si="0"/>
        <v>0</v>
      </c>
      <c r="N19" s="1053" t="s">
        <v>2461</v>
      </c>
      <c r="O19" s="1053"/>
      <c r="P19" s="1054"/>
    </row>
    <row r="20" spans="1:16" x14ac:dyDescent="0.25">
      <c r="A20" s="1053">
        <v>10</v>
      </c>
      <c r="B20" s="1042" t="s">
        <v>1781</v>
      </c>
      <c r="C20" s="1042" t="s">
        <v>1782</v>
      </c>
      <c r="D20" s="1042" t="s">
        <v>587</v>
      </c>
      <c r="E20" s="1044" t="s">
        <v>22</v>
      </c>
      <c r="F20" s="1042" t="s">
        <v>1709</v>
      </c>
      <c r="G20" s="1053" t="s">
        <v>98</v>
      </c>
      <c r="H20" s="1053">
        <v>20</v>
      </c>
      <c r="I20" s="1053">
        <v>25</v>
      </c>
      <c r="J20" s="1053">
        <v>12</v>
      </c>
      <c r="K20" s="1053">
        <v>10</v>
      </c>
      <c r="L20" s="1053">
        <v>3</v>
      </c>
      <c r="M20" s="1053">
        <f t="shared" si="0"/>
        <v>70</v>
      </c>
      <c r="N20" s="1053" t="s">
        <v>1933</v>
      </c>
      <c r="O20" s="1053"/>
      <c r="P20" s="1054" t="s">
        <v>1783</v>
      </c>
    </row>
    <row r="21" spans="1:16" s="1022" customFormat="1" x14ac:dyDescent="0.25">
      <c r="A21" s="1025">
        <v>11</v>
      </c>
      <c r="B21" s="1024" t="s">
        <v>1784</v>
      </c>
      <c r="C21" s="1024" t="s">
        <v>1785</v>
      </c>
      <c r="D21" s="1024" t="s">
        <v>587</v>
      </c>
      <c r="E21" s="1023" t="s">
        <v>22</v>
      </c>
      <c r="F21" s="1024" t="s">
        <v>1771</v>
      </c>
      <c r="G21" s="1025" t="s">
        <v>18</v>
      </c>
      <c r="H21" s="1025">
        <v>20</v>
      </c>
      <c r="I21" s="1025">
        <v>22</v>
      </c>
      <c r="J21" s="1025">
        <v>20</v>
      </c>
      <c r="K21" s="1025">
        <v>18</v>
      </c>
      <c r="L21" s="1025">
        <v>3</v>
      </c>
      <c r="M21" s="1025">
        <f t="shared" si="0"/>
        <v>83</v>
      </c>
      <c r="N21" s="1025" t="s">
        <v>19</v>
      </c>
      <c r="O21" s="1025"/>
      <c r="P21" s="1018" t="s">
        <v>1786</v>
      </c>
    </row>
    <row r="22" spans="1:16" s="1022" customFormat="1" ht="24" x14ac:dyDescent="0.25">
      <c r="A22" s="1025">
        <v>12</v>
      </c>
      <c r="B22" s="1024" t="s">
        <v>1787</v>
      </c>
      <c r="C22" s="1024" t="s">
        <v>317</v>
      </c>
      <c r="D22" s="1024" t="s">
        <v>587</v>
      </c>
      <c r="E22" s="1023" t="s">
        <v>22</v>
      </c>
      <c r="F22" s="1024" t="s">
        <v>1411</v>
      </c>
      <c r="G22" s="1025" t="s">
        <v>18</v>
      </c>
      <c r="H22" s="1025">
        <v>20</v>
      </c>
      <c r="I22" s="1025">
        <v>22</v>
      </c>
      <c r="J22" s="1025">
        <v>20</v>
      </c>
      <c r="K22" s="1025">
        <v>16</v>
      </c>
      <c r="L22" s="1025">
        <v>9</v>
      </c>
      <c r="M22" s="1025">
        <f t="shared" si="0"/>
        <v>87</v>
      </c>
      <c r="N22" s="1025" t="s">
        <v>19</v>
      </c>
      <c r="O22" s="1025" t="s">
        <v>1788</v>
      </c>
      <c r="P22" s="1018" t="s">
        <v>1789</v>
      </c>
    </row>
    <row r="23" spans="1:16" x14ac:dyDescent="0.25">
      <c r="A23" s="1053">
        <v>13</v>
      </c>
      <c r="B23" s="1042" t="s">
        <v>1790</v>
      </c>
      <c r="C23" s="1042" t="s">
        <v>680</v>
      </c>
      <c r="D23" s="1042" t="s">
        <v>88</v>
      </c>
      <c r="E23" s="1044" t="s">
        <v>22</v>
      </c>
      <c r="F23" s="1042" t="s">
        <v>1709</v>
      </c>
      <c r="G23" s="1053" t="s">
        <v>98</v>
      </c>
      <c r="H23" s="1053">
        <v>20</v>
      </c>
      <c r="I23" s="1053">
        <v>25</v>
      </c>
      <c r="J23" s="1053">
        <v>10</v>
      </c>
      <c r="K23" s="1053">
        <v>10</v>
      </c>
      <c r="L23" s="1053">
        <v>3</v>
      </c>
      <c r="M23" s="1053">
        <f t="shared" si="0"/>
        <v>68</v>
      </c>
      <c r="N23" s="1053" t="s">
        <v>1933</v>
      </c>
      <c r="O23" s="1053"/>
      <c r="P23" s="1054" t="s">
        <v>1791</v>
      </c>
    </row>
    <row r="24" spans="1:16" ht="24" x14ac:dyDescent="0.25">
      <c r="A24" s="1053">
        <v>14</v>
      </c>
      <c r="B24" s="1042" t="s">
        <v>1792</v>
      </c>
      <c r="C24" s="1042" t="s">
        <v>1793</v>
      </c>
      <c r="D24" s="1042" t="s">
        <v>663</v>
      </c>
      <c r="E24" s="1044" t="s">
        <v>22</v>
      </c>
      <c r="F24" s="1042" t="s">
        <v>1411</v>
      </c>
      <c r="G24" s="1053" t="s">
        <v>18</v>
      </c>
      <c r="H24" s="1053">
        <v>20</v>
      </c>
      <c r="I24" s="1053">
        <v>25</v>
      </c>
      <c r="J24" s="1053">
        <v>12</v>
      </c>
      <c r="K24" s="1053">
        <v>13</v>
      </c>
      <c r="L24" s="1053">
        <v>0</v>
      </c>
      <c r="M24" s="1053">
        <f t="shared" si="0"/>
        <v>70</v>
      </c>
      <c r="N24" s="1053" t="s">
        <v>1933</v>
      </c>
      <c r="O24" s="1053"/>
      <c r="P24" s="1054" t="s">
        <v>1794</v>
      </c>
    </row>
    <row r="25" spans="1:16" ht="24" x14ac:dyDescent="0.25">
      <c r="A25" s="1053">
        <v>15</v>
      </c>
      <c r="B25" s="1042" t="s">
        <v>1795</v>
      </c>
      <c r="C25" s="1042" t="s">
        <v>120</v>
      </c>
      <c r="D25" s="1042" t="s">
        <v>1796</v>
      </c>
      <c r="E25" s="1044" t="s">
        <v>22</v>
      </c>
      <c r="F25" s="1042" t="s">
        <v>1411</v>
      </c>
      <c r="G25" s="1053" t="s">
        <v>18</v>
      </c>
      <c r="H25" s="1053">
        <v>20</v>
      </c>
      <c r="I25" s="1053">
        <v>22</v>
      </c>
      <c r="J25" s="1053">
        <v>12</v>
      </c>
      <c r="K25" s="1053">
        <v>13</v>
      </c>
      <c r="L25" s="1053">
        <v>0</v>
      </c>
      <c r="M25" s="1053">
        <f t="shared" si="0"/>
        <v>67</v>
      </c>
      <c r="N25" s="1053" t="s">
        <v>1933</v>
      </c>
      <c r="O25" s="1053"/>
      <c r="P25" s="1054" t="s">
        <v>1794</v>
      </c>
    </row>
    <row r="26" spans="1:16" x14ac:dyDescent="0.25">
      <c r="A26" s="1053">
        <v>16</v>
      </c>
      <c r="B26" s="1042" t="s">
        <v>1797</v>
      </c>
      <c r="C26" s="1042" t="s">
        <v>314</v>
      </c>
      <c r="D26" s="1042" t="s">
        <v>549</v>
      </c>
      <c r="E26" s="1044" t="s">
        <v>17</v>
      </c>
      <c r="F26" s="1042" t="s">
        <v>1410</v>
      </c>
      <c r="G26" s="1053" t="s">
        <v>18</v>
      </c>
      <c r="H26" s="1053">
        <v>20</v>
      </c>
      <c r="I26" s="1053">
        <v>25</v>
      </c>
      <c r="J26" s="1053">
        <v>10</v>
      </c>
      <c r="K26" s="1053">
        <v>16</v>
      </c>
      <c r="L26" s="1053">
        <v>4</v>
      </c>
      <c r="M26" s="1053">
        <f t="shared" si="0"/>
        <v>75</v>
      </c>
      <c r="N26" s="1053" t="s">
        <v>1933</v>
      </c>
      <c r="O26" s="1053"/>
      <c r="P26" s="1054" t="s">
        <v>1798</v>
      </c>
    </row>
    <row r="27" spans="1:16" x14ac:dyDescent="0.25">
      <c r="A27" s="1053">
        <v>17</v>
      </c>
      <c r="B27" s="1042" t="s">
        <v>1799</v>
      </c>
      <c r="C27" s="1042" t="s">
        <v>1800</v>
      </c>
      <c r="D27" s="1042" t="s">
        <v>1801</v>
      </c>
      <c r="E27" s="1044" t="s">
        <v>22</v>
      </c>
      <c r="F27" s="1042" t="s">
        <v>1767</v>
      </c>
      <c r="G27" s="1053" t="s">
        <v>18</v>
      </c>
      <c r="H27" s="1053">
        <v>20</v>
      </c>
      <c r="I27" s="1053">
        <v>25</v>
      </c>
      <c r="J27" s="1053">
        <v>10</v>
      </c>
      <c r="K27" s="1053">
        <v>10</v>
      </c>
      <c r="L27" s="1053">
        <v>3</v>
      </c>
      <c r="M27" s="1053">
        <f t="shared" si="0"/>
        <v>68</v>
      </c>
      <c r="N27" s="1053" t="s">
        <v>1933</v>
      </c>
      <c r="O27" s="1053"/>
      <c r="P27" s="1054"/>
    </row>
    <row r="28" spans="1:16" x14ac:dyDescent="0.25">
      <c r="A28" s="1053">
        <v>18</v>
      </c>
      <c r="B28" s="1042" t="s">
        <v>1802</v>
      </c>
      <c r="C28" s="1042" t="s">
        <v>1803</v>
      </c>
      <c r="D28" s="1042" t="s">
        <v>101</v>
      </c>
      <c r="E28" s="1044" t="s">
        <v>22</v>
      </c>
      <c r="F28" s="1042" t="s">
        <v>1804</v>
      </c>
      <c r="G28" s="1053" t="s">
        <v>18</v>
      </c>
      <c r="H28" s="1053">
        <v>20</v>
      </c>
      <c r="I28" s="1053">
        <v>25</v>
      </c>
      <c r="J28" s="1053">
        <v>10</v>
      </c>
      <c r="K28" s="1053">
        <v>10</v>
      </c>
      <c r="L28" s="1053">
        <v>3</v>
      </c>
      <c r="M28" s="1053">
        <f t="shared" si="0"/>
        <v>68</v>
      </c>
      <c r="N28" s="1053" t="s">
        <v>1933</v>
      </c>
      <c r="O28" s="1053"/>
      <c r="P28" s="1054"/>
    </row>
    <row r="29" spans="1:16" ht="24" x14ac:dyDescent="0.25">
      <c r="A29" s="1053">
        <v>19</v>
      </c>
      <c r="B29" s="1042" t="s">
        <v>1805</v>
      </c>
      <c r="C29" s="1042" t="s">
        <v>755</v>
      </c>
      <c r="D29" s="1042" t="s">
        <v>101</v>
      </c>
      <c r="E29" s="1044" t="s">
        <v>22</v>
      </c>
      <c r="F29" s="1042" t="s">
        <v>1411</v>
      </c>
      <c r="G29" s="1053" t="s">
        <v>18</v>
      </c>
      <c r="H29" s="1053">
        <v>20</v>
      </c>
      <c r="I29" s="1053">
        <v>25</v>
      </c>
      <c r="J29" s="1053">
        <v>10</v>
      </c>
      <c r="K29" s="1053">
        <v>10</v>
      </c>
      <c r="L29" s="1053">
        <v>3</v>
      </c>
      <c r="M29" s="1053">
        <f t="shared" si="0"/>
        <v>68</v>
      </c>
      <c r="N29" s="1053" t="s">
        <v>1933</v>
      </c>
      <c r="O29" s="1053"/>
      <c r="P29" s="1054"/>
    </row>
    <row r="30" spans="1:16" x14ac:dyDescent="0.25">
      <c r="A30" s="1053">
        <v>20</v>
      </c>
      <c r="B30" s="1042" t="s">
        <v>1806</v>
      </c>
      <c r="C30" s="1042" t="s">
        <v>1807</v>
      </c>
      <c r="D30" s="1042" t="s">
        <v>101</v>
      </c>
      <c r="E30" s="1044" t="s">
        <v>22</v>
      </c>
      <c r="F30" s="1042" t="s">
        <v>1709</v>
      </c>
      <c r="G30" s="1053" t="s">
        <v>18</v>
      </c>
      <c r="H30" s="1053">
        <v>20</v>
      </c>
      <c r="I30" s="1053">
        <v>25</v>
      </c>
      <c r="J30" s="1053">
        <v>10</v>
      </c>
      <c r="K30" s="1053">
        <v>10</v>
      </c>
      <c r="L30" s="1053">
        <v>3</v>
      </c>
      <c r="M30" s="1053">
        <f t="shared" si="0"/>
        <v>68</v>
      </c>
      <c r="N30" s="1053" t="s">
        <v>1933</v>
      </c>
      <c r="O30" s="1053"/>
      <c r="P30" s="1054"/>
    </row>
    <row r="31" spans="1:16" x14ac:dyDescent="0.25">
      <c r="A31" s="1053">
        <v>21</v>
      </c>
      <c r="B31" s="1042" t="s">
        <v>1808</v>
      </c>
      <c r="C31" s="1042" t="s">
        <v>67</v>
      </c>
      <c r="D31" s="1042" t="s">
        <v>1809</v>
      </c>
      <c r="E31" s="1044" t="s">
        <v>22</v>
      </c>
      <c r="F31" s="1042" t="s">
        <v>1410</v>
      </c>
      <c r="G31" s="1053" t="s">
        <v>18</v>
      </c>
      <c r="H31" s="1053">
        <v>20</v>
      </c>
      <c r="I31" s="1053">
        <v>25</v>
      </c>
      <c r="J31" s="1053">
        <v>12</v>
      </c>
      <c r="K31" s="1053">
        <v>13</v>
      </c>
      <c r="L31" s="1053">
        <v>3</v>
      </c>
      <c r="M31" s="1053">
        <f t="shared" si="0"/>
        <v>73</v>
      </c>
      <c r="N31" s="1053" t="s">
        <v>1933</v>
      </c>
      <c r="O31" s="1053"/>
      <c r="P31" s="1054" t="s">
        <v>1810</v>
      </c>
    </row>
    <row r="32" spans="1:16" x14ac:dyDescent="0.25">
      <c r="A32" s="1053">
        <v>22</v>
      </c>
      <c r="B32" s="1042" t="s">
        <v>1811</v>
      </c>
      <c r="C32" s="1042" t="s">
        <v>1812</v>
      </c>
      <c r="D32" s="1042" t="s">
        <v>1809</v>
      </c>
      <c r="E32" s="1044" t="s">
        <v>22</v>
      </c>
      <c r="F32" s="1042" t="s">
        <v>1709</v>
      </c>
      <c r="G32" s="1053" t="s">
        <v>18</v>
      </c>
      <c r="H32" s="1053">
        <v>20</v>
      </c>
      <c r="I32" s="1053">
        <v>25</v>
      </c>
      <c r="J32" s="1053">
        <v>13</v>
      </c>
      <c r="K32" s="1053">
        <v>10</v>
      </c>
      <c r="L32" s="1053">
        <v>2</v>
      </c>
      <c r="M32" s="1053">
        <f t="shared" si="0"/>
        <v>70</v>
      </c>
      <c r="N32" s="1053" t="s">
        <v>1933</v>
      </c>
      <c r="O32" s="1053"/>
      <c r="P32" s="1054" t="s">
        <v>1813</v>
      </c>
    </row>
    <row r="33" spans="1:16" x14ac:dyDescent="0.25">
      <c r="A33" s="1053">
        <v>23</v>
      </c>
      <c r="B33" s="1042" t="s">
        <v>1814</v>
      </c>
      <c r="C33" s="1042" t="s">
        <v>1416</v>
      </c>
      <c r="D33" s="1042" t="s">
        <v>49</v>
      </c>
      <c r="E33" s="1044" t="s">
        <v>22</v>
      </c>
      <c r="F33" s="1042" t="s">
        <v>1709</v>
      </c>
      <c r="G33" s="1053" t="s">
        <v>18</v>
      </c>
      <c r="H33" s="1053">
        <v>20</v>
      </c>
      <c r="I33" s="1053">
        <v>22</v>
      </c>
      <c r="J33" s="1053">
        <v>17</v>
      </c>
      <c r="K33" s="1053">
        <v>12</v>
      </c>
      <c r="L33" s="1053">
        <v>2</v>
      </c>
      <c r="M33" s="1053">
        <f t="shared" si="0"/>
        <v>73</v>
      </c>
      <c r="N33" s="1053" t="s">
        <v>1933</v>
      </c>
      <c r="O33" s="1053"/>
      <c r="P33" s="1054" t="s">
        <v>1815</v>
      </c>
    </row>
    <row r="34" spans="1:16" ht="24" x14ac:dyDescent="0.25">
      <c r="A34" s="1053">
        <v>24</v>
      </c>
      <c r="B34" s="1042" t="s">
        <v>1816</v>
      </c>
      <c r="C34" s="1042" t="s">
        <v>1817</v>
      </c>
      <c r="D34" s="1042" t="s">
        <v>1818</v>
      </c>
      <c r="E34" s="1044" t="s">
        <v>22</v>
      </c>
      <c r="F34" s="1042" t="s">
        <v>1411</v>
      </c>
      <c r="G34" s="1053" t="s">
        <v>18</v>
      </c>
      <c r="H34" s="1053">
        <v>20</v>
      </c>
      <c r="I34" s="1053">
        <v>25</v>
      </c>
      <c r="J34" s="1053">
        <v>10</v>
      </c>
      <c r="K34" s="1053">
        <v>10</v>
      </c>
      <c r="L34" s="1053">
        <v>3</v>
      </c>
      <c r="M34" s="1053">
        <f t="shared" si="0"/>
        <v>68</v>
      </c>
      <c r="N34" s="1053" t="s">
        <v>1933</v>
      </c>
      <c r="O34" s="1053"/>
      <c r="P34" s="1054"/>
    </row>
    <row r="35" spans="1:16" x14ac:dyDescent="0.25">
      <c r="A35" s="1053">
        <v>25</v>
      </c>
      <c r="B35" s="1042" t="s">
        <v>1819</v>
      </c>
      <c r="C35" s="1042" t="s">
        <v>1820</v>
      </c>
      <c r="D35" s="1042" t="s">
        <v>26</v>
      </c>
      <c r="E35" s="1044" t="s">
        <v>22</v>
      </c>
      <c r="F35" s="1042" t="s">
        <v>1713</v>
      </c>
      <c r="G35" s="1053" t="s">
        <v>18</v>
      </c>
      <c r="H35" s="1053">
        <v>20</v>
      </c>
      <c r="I35" s="1053">
        <v>25</v>
      </c>
      <c r="J35" s="1053">
        <v>10</v>
      </c>
      <c r="K35" s="1053">
        <v>10</v>
      </c>
      <c r="L35" s="1053">
        <v>3</v>
      </c>
      <c r="M35" s="1053">
        <f t="shared" si="0"/>
        <v>68</v>
      </c>
      <c r="N35" s="1053" t="s">
        <v>1933</v>
      </c>
      <c r="O35" s="1053"/>
      <c r="P35" s="1054"/>
    </row>
    <row r="36" spans="1:16" x14ac:dyDescent="0.25">
      <c r="A36" s="1053">
        <v>26</v>
      </c>
      <c r="B36" s="1042" t="s">
        <v>1821</v>
      </c>
      <c r="C36" s="1042" t="s">
        <v>1822</v>
      </c>
      <c r="D36" s="1042" t="s">
        <v>247</v>
      </c>
      <c r="E36" s="1044" t="s">
        <v>22</v>
      </c>
      <c r="F36" s="1042" t="s">
        <v>1709</v>
      </c>
      <c r="G36" s="1053" t="s">
        <v>18</v>
      </c>
      <c r="H36" s="1053">
        <v>20</v>
      </c>
      <c r="I36" s="1053">
        <v>25</v>
      </c>
      <c r="J36" s="1053">
        <v>12</v>
      </c>
      <c r="K36" s="1053">
        <v>10</v>
      </c>
      <c r="L36" s="1053">
        <v>3</v>
      </c>
      <c r="M36" s="1053">
        <f t="shared" si="0"/>
        <v>70</v>
      </c>
      <c r="N36" s="1053" t="s">
        <v>1933</v>
      </c>
      <c r="O36" s="1053"/>
      <c r="P36" s="1054" t="s">
        <v>1823</v>
      </c>
    </row>
    <row r="37" spans="1:16" ht="24" x14ac:dyDescent="0.25">
      <c r="A37" s="1053">
        <v>27</v>
      </c>
      <c r="B37" s="1042" t="s">
        <v>1824</v>
      </c>
      <c r="C37" s="1042" t="s">
        <v>1825</v>
      </c>
      <c r="D37" s="1042" t="s">
        <v>51</v>
      </c>
      <c r="E37" s="1044" t="s">
        <v>22</v>
      </c>
      <c r="F37" s="1042" t="s">
        <v>1411</v>
      </c>
      <c r="G37" s="1053" t="s">
        <v>18</v>
      </c>
      <c r="H37" s="1053">
        <v>20</v>
      </c>
      <c r="I37" s="1053">
        <v>25</v>
      </c>
      <c r="J37" s="1053">
        <v>12</v>
      </c>
      <c r="K37" s="1053">
        <v>13</v>
      </c>
      <c r="L37" s="1053">
        <v>0</v>
      </c>
      <c r="M37" s="1053">
        <f t="shared" si="0"/>
        <v>70</v>
      </c>
      <c r="N37" s="1053" t="s">
        <v>1933</v>
      </c>
      <c r="O37" s="1053"/>
      <c r="P37" s="1054" t="s">
        <v>1826</v>
      </c>
    </row>
    <row r="38" spans="1:16" ht="14.25" customHeight="1" x14ac:dyDescent="0.25">
      <c r="A38" s="1053">
        <v>28</v>
      </c>
      <c r="B38" s="1042" t="s">
        <v>1827</v>
      </c>
      <c r="C38" s="1042" t="s">
        <v>317</v>
      </c>
      <c r="D38" s="1042" t="s">
        <v>51</v>
      </c>
      <c r="E38" s="1044" t="s">
        <v>22</v>
      </c>
      <c r="F38" s="1042" t="s">
        <v>1828</v>
      </c>
      <c r="G38" s="1053" t="s">
        <v>18</v>
      </c>
      <c r="H38" s="1053"/>
      <c r="I38" s="1053"/>
      <c r="J38" s="1053"/>
      <c r="K38" s="1053"/>
      <c r="L38" s="1053"/>
      <c r="M38" s="1053">
        <f t="shared" si="0"/>
        <v>0</v>
      </c>
      <c r="N38" s="1053" t="s">
        <v>2461</v>
      </c>
      <c r="O38" s="1053" t="s">
        <v>1765</v>
      </c>
      <c r="P38" s="1054"/>
    </row>
    <row r="39" spans="1:16" ht="24" x14ac:dyDescent="0.25">
      <c r="A39" s="1053">
        <v>29</v>
      </c>
      <c r="B39" s="1042" t="s">
        <v>1829</v>
      </c>
      <c r="C39" s="1042" t="s">
        <v>1830</v>
      </c>
      <c r="D39" s="1042" t="s">
        <v>22</v>
      </c>
      <c r="E39" s="1044" t="s">
        <v>22</v>
      </c>
      <c r="F39" s="1042" t="s">
        <v>1411</v>
      </c>
      <c r="G39" s="1053" t="s">
        <v>18</v>
      </c>
      <c r="H39" s="1053">
        <v>20</v>
      </c>
      <c r="I39" s="1053">
        <v>22</v>
      </c>
      <c r="J39" s="1053">
        <v>15</v>
      </c>
      <c r="K39" s="1053">
        <v>19</v>
      </c>
      <c r="L39" s="1053">
        <v>4</v>
      </c>
      <c r="M39" s="1053">
        <f t="shared" si="0"/>
        <v>80</v>
      </c>
      <c r="N39" s="1053" t="s">
        <v>19</v>
      </c>
      <c r="O39" s="1053"/>
      <c r="P39" s="1054" t="s">
        <v>1831</v>
      </c>
    </row>
    <row r="40" spans="1:16" x14ac:dyDescent="0.25">
      <c r="A40" s="1053">
        <v>30</v>
      </c>
      <c r="B40" s="1042" t="s">
        <v>1832</v>
      </c>
      <c r="C40" s="1042" t="s">
        <v>224</v>
      </c>
      <c r="D40" s="1042" t="s">
        <v>606</v>
      </c>
      <c r="E40" s="1044" t="s">
        <v>22</v>
      </c>
      <c r="F40" s="1042" t="s">
        <v>1709</v>
      </c>
      <c r="G40" s="1053" t="s">
        <v>18</v>
      </c>
      <c r="H40" s="1053">
        <v>20</v>
      </c>
      <c r="I40" s="1053">
        <v>25</v>
      </c>
      <c r="J40" s="1053">
        <v>10</v>
      </c>
      <c r="K40" s="1053">
        <v>10</v>
      </c>
      <c r="L40" s="1053">
        <v>3</v>
      </c>
      <c r="M40" s="1053">
        <f t="shared" si="0"/>
        <v>68</v>
      </c>
      <c r="N40" s="1053" t="s">
        <v>1933</v>
      </c>
      <c r="O40" s="1053"/>
      <c r="P40" s="1054" t="s">
        <v>1833</v>
      </c>
    </row>
    <row r="41" spans="1:16" ht="24" x14ac:dyDescent="0.25">
      <c r="A41" s="1053">
        <v>31</v>
      </c>
      <c r="B41" s="1042" t="s">
        <v>1834</v>
      </c>
      <c r="C41" s="1042" t="s">
        <v>1835</v>
      </c>
      <c r="D41" s="1042" t="s">
        <v>606</v>
      </c>
      <c r="E41" s="1044" t="s">
        <v>22</v>
      </c>
      <c r="F41" s="1042" t="s">
        <v>1411</v>
      </c>
      <c r="G41" s="1053" t="s">
        <v>18</v>
      </c>
      <c r="H41" s="1053">
        <v>20</v>
      </c>
      <c r="I41" s="1053">
        <v>25</v>
      </c>
      <c r="J41" s="1053">
        <v>10</v>
      </c>
      <c r="K41" s="1053">
        <v>10</v>
      </c>
      <c r="L41" s="1053">
        <v>3</v>
      </c>
      <c r="M41" s="1053">
        <f t="shared" si="0"/>
        <v>68</v>
      </c>
      <c r="N41" s="1053" t="s">
        <v>1933</v>
      </c>
      <c r="O41" s="1053"/>
      <c r="P41" s="1054"/>
    </row>
    <row r="42" spans="1:16" ht="24" x14ac:dyDescent="0.25">
      <c r="A42" s="1053">
        <v>32</v>
      </c>
      <c r="B42" s="1042" t="s">
        <v>1836</v>
      </c>
      <c r="C42" s="1042" t="s">
        <v>1837</v>
      </c>
      <c r="D42" s="1042" t="s">
        <v>268</v>
      </c>
      <c r="E42" s="1044" t="s">
        <v>22</v>
      </c>
      <c r="F42" s="1042" t="s">
        <v>1411</v>
      </c>
      <c r="G42" s="1053" t="s">
        <v>18</v>
      </c>
      <c r="H42" s="1053">
        <v>20</v>
      </c>
      <c r="I42" s="1053">
        <v>25</v>
      </c>
      <c r="J42" s="1053">
        <v>10</v>
      </c>
      <c r="K42" s="1053">
        <v>10</v>
      </c>
      <c r="L42" s="1053">
        <v>3</v>
      </c>
      <c r="M42" s="1053">
        <f t="shared" si="0"/>
        <v>68</v>
      </c>
      <c r="N42" s="1053" t="s">
        <v>1933</v>
      </c>
      <c r="O42" s="1053"/>
      <c r="P42" s="1054"/>
    </row>
    <row r="43" spans="1:16" s="1022" customFormat="1" ht="24" x14ac:dyDescent="0.25">
      <c r="A43" s="1025">
        <v>33</v>
      </c>
      <c r="B43" s="1024" t="s">
        <v>1838</v>
      </c>
      <c r="C43" s="1024" t="s">
        <v>1243</v>
      </c>
      <c r="D43" s="1024" t="s">
        <v>268</v>
      </c>
      <c r="E43" s="1023" t="s">
        <v>22</v>
      </c>
      <c r="F43" s="1024" t="s">
        <v>1411</v>
      </c>
      <c r="G43" s="1025" t="s">
        <v>18</v>
      </c>
      <c r="H43" s="1025">
        <v>20</v>
      </c>
      <c r="I43" s="1025">
        <v>25</v>
      </c>
      <c r="J43" s="1025">
        <v>20</v>
      </c>
      <c r="K43" s="1025">
        <v>13</v>
      </c>
      <c r="L43" s="1025">
        <v>4</v>
      </c>
      <c r="M43" s="1025">
        <f t="shared" si="0"/>
        <v>82</v>
      </c>
      <c r="N43" s="1025" t="s">
        <v>19</v>
      </c>
      <c r="O43" s="1025"/>
      <c r="P43" s="1018" t="s">
        <v>1839</v>
      </c>
    </row>
    <row r="44" spans="1:16" s="541" customFormat="1" ht="24" x14ac:dyDescent="0.25">
      <c r="A44" s="1053">
        <v>34</v>
      </c>
      <c r="B44" s="1042" t="s">
        <v>1840</v>
      </c>
      <c r="C44" s="1042" t="s">
        <v>1841</v>
      </c>
      <c r="D44" s="1042" t="s">
        <v>1157</v>
      </c>
      <c r="E44" s="1044" t="s">
        <v>17</v>
      </c>
      <c r="F44" s="1042" t="s">
        <v>1411</v>
      </c>
      <c r="G44" s="1053" t="s">
        <v>18</v>
      </c>
      <c r="H44" s="1053">
        <v>20</v>
      </c>
      <c r="I44" s="1053">
        <v>25</v>
      </c>
      <c r="J44" s="1053">
        <v>10</v>
      </c>
      <c r="K44" s="1053">
        <v>10</v>
      </c>
      <c r="L44" s="1053">
        <v>3</v>
      </c>
      <c r="M44" s="1053">
        <f t="shared" si="0"/>
        <v>68</v>
      </c>
      <c r="N44" s="1053" t="s">
        <v>1933</v>
      </c>
      <c r="O44" s="1053"/>
      <c r="P44" s="1054"/>
    </row>
    <row r="45" spans="1:16" x14ac:dyDescent="0.25">
      <c r="A45" s="1053">
        <v>35</v>
      </c>
      <c r="B45" s="1042" t="s">
        <v>1842</v>
      </c>
      <c r="C45" s="1042" t="s">
        <v>1843</v>
      </c>
      <c r="D45" s="1042" t="s">
        <v>59</v>
      </c>
      <c r="E45" s="1044" t="s">
        <v>22</v>
      </c>
      <c r="F45" s="1042" t="s">
        <v>1709</v>
      </c>
      <c r="G45" s="1053" t="s">
        <v>18</v>
      </c>
      <c r="H45" s="1053">
        <v>20</v>
      </c>
      <c r="I45" s="1053">
        <v>22</v>
      </c>
      <c r="J45" s="1053">
        <v>17</v>
      </c>
      <c r="K45" s="1053">
        <v>10</v>
      </c>
      <c r="L45" s="1053">
        <v>2</v>
      </c>
      <c r="M45" s="1053">
        <f t="shared" si="0"/>
        <v>71</v>
      </c>
      <c r="N45" s="1053" t="s">
        <v>1933</v>
      </c>
      <c r="O45" s="1053"/>
      <c r="P45" s="1054" t="s">
        <v>1844</v>
      </c>
    </row>
    <row r="46" spans="1:16" x14ac:dyDescent="0.25">
      <c r="A46" s="1053">
        <v>36</v>
      </c>
      <c r="B46" s="1042" t="s">
        <v>1845</v>
      </c>
      <c r="C46" s="1042" t="s">
        <v>1846</v>
      </c>
      <c r="D46" s="1042" t="s">
        <v>273</v>
      </c>
      <c r="E46" s="1044" t="s">
        <v>22</v>
      </c>
      <c r="F46" s="1042" t="s">
        <v>1410</v>
      </c>
      <c r="G46" s="1053" t="s">
        <v>18</v>
      </c>
      <c r="H46" s="1053">
        <v>20</v>
      </c>
      <c r="I46" s="1053">
        <v>25</v>
      </c>
      <c r="J46" s="1053">
        <v>10</v>
      </c>
      <c r="K46" s="1053">
        <v>10</v>
      </c>
      <c r="L46" s="1053">
        <v>3</v>
      </c>
      <c r="M46" s="1053">
        <f t="shared" si="0"/>
        <v>68</v>
      </c>
      <c r="N46" s="1053" t="s">
        <v>1933</v>
      </c>
      <c r="O46" s="1053"/>
      <c r="P46" s="1054"/>
    </row>
    <row r="47" spans="1:16" ht="14.25" customHeight="1" x14ac:dyDescent="0.25">
      <c r="A47" s="1053">
        <v>37</v>
      </c>
      <c r="B47" s="1042" t="s">
        <v>1847</v>
      </c>
      <c r="C47" s="1042" t="s">
        <v>1848</v>
      </c>
      <c r="D47" s="1042" t="s">
        <v>614</v>
      </c>
      <c r="E47" s="1044" t="s">
        <v>17</v>
      </c>
      <c r="F47" s="1042" t="s">
        <v>1411</v>
      </c>
      <c r="G47" s="1053" t="s">
        <v>18</v>
      </c>
      <c r="H47" s="1053">
        <v>20</v>
      </c>
      <c r="I47" s="1053">
        <v>25</v>
      </c>
      <c r="J47" s="1053">
        <v>10</v>
      </c>
      <c r="K47" s="1053">
        <v>10</v>
      </c>
      <c r="L47" s="1053">
        <v>6</v>
      </c>
      <c r="M47" s="1053">
        <f t="shared" si="0"/>
        <v>71</v>
      </c>
      <c r="N47" s="1053" t="s">
        <v>1933</v>
      </c>
      <c r="O47" s="1053" t="s">
        <v>1788</v>
      </c>
      <c r="P47" s="1054"/>
    </row>
    <row r="48" spans="1:16" ht="24" x14ac:dyDescent="0.25">
      <c r="A48" s="1053">
        <v>38</v>
      </c>
      <c r="B48" s="1042" t="s">
        <v>1849</v>
      </c>
      <c r="C48" s="1042" t="s">
        <v>1850</v>
      </c>
      <c r="D48" s="1042" t="s">
        <v>158</v>
      </c>
      <c r="E48" s="1044" t="s">
        <v>17</v>
      </c>
      <c r="F48" s="1042" t="s">
        <v>1411</v>
      </c>
      <c r="G48" s="1053" t="s">
        <v>18</v>
      </c>
      <c r="H48" s="1053"/>
      <c r="I48" s="1053"/>
      <c r="J48" s="1053"/>
      <c r="K48" s="1053"/>
      <c r="L48" s="1053"/>
      <c r="M48" s="1053">
        <f t="shared" si="0"/>
        <v>0</v>
      </c>
      <c r="N48" s="1053" t="s">
        <v>2461</v>
      </c>
      <c r="O48" s="1053" t="s">
        <v>1765</v>
      </c>
      <c r="P48" s="1054"/>
    </row>
    <row r="49" spans="1:16" x14ac:dyDescent="0.25">
      <c r="A49" s="1053">
        <v>39</v>
      </c>
      <c r="B49" s="1042" t="s">
        <v>1851</v>
      </c>
      <c r="C49" s="1042" t="s">
        <v>1730</v>
      </c>
      <c r="D49" s="1042" t="s">
        <v>60</v>
      </c>
      <c r="E49" s="1044" t="s">
        <v>22</v>
      </c>
      <c r="F49" s="1042" t="s">
        <v>1709</v>
      </c>
      <c r="G49" s="1053" t="s">
        <v>18</v>
      </c>
      <c r="H49" s="1053">
        <v>20</v>
      </c>
      <c r="I49" s="1053">
        <v>22</v>
      </c>
      <c r="J49" s="1053">
        <v>7</v>
      </c>
      <c r="K49" s="1053">
        <v>13</v>
      </c>
      <c r="L49" s="1053">
        <v>7</v>
      </c>
      <c r="M49" s="1053">
        <f t="shared" si="0"/>
        <v>69</v>
      </c>
      <c r="N49" s="1053" t="s">
        <v>1933</v>
      </c>
      <c r="O49" s="1053" t="s">
        <v>1852</v>
      </c>
      <c r="P49" s="1054" t="s">
        <v>1853</v>
      </c>
    </row>
    <row r="50" spans="1:16" x14ac:dyDescent="0.25">
      <c r="A50" s="1053">
        <v>40</v>
      </c>
      <c r="B50" s="1042" t="s">
        <v>1854</v>
      </c>
      <c r="C50" s="1042" t="s">
        <v>1855</v>
      </c>
      <c r="D50" s="1042" t="s">
        <v>1856</v>
      </c>
      <c r="E50" s="1044" t="s">
        <v>22</v>
      </c>
      <c r="F50" s="1042" t="s">
        <v>1709</v>
      </c>
      <c r="G50" s="1053" t="s">
        <v>18</v>
      </c>
      <c r="H50" s="1053">
        <v>20</v>
      </c>
      <c r="I50" s="1053">
        <v>22</v>
      </c>
      <c r="J50" s="1053">
        <v>12</v>
      </c>
      <c r="K50" s="1053">
        <v>13</v>
      </c>
      <c r="L50" s="1053">
        <v>0</v>
      </c>
      <c r="M50" s="1053">
        <f t="shared" si="0"/>
        <v>67</v>
      </c>
      <c r="N50" s="1053" t="s">
        <v>1933</v>
      </c>
      <c r="O50" s="1053"/>
      <c r="P50" s="1054" t="s">
        <v>1857</v>
      </c>
    </row>
    <row r="51" spans="1:16" s="1022" customFormat="1" x14ac:dyDescent="0.25">
      <c r="A51" s="1025">
        <v>41</v>
      </c>
      <c r="B51" s="1024" t="s">
        <v>1858</v>
      </c>
      <c r="C51" s="1024" t="s">
        <v>1859</v>
      </c>
      <c r="D51" s="1024" t="s">
        <v>226</v>
      </c>
      <c r="E51" s="1023" t="s">
        <v>22</v>
      </c>
      <c r="F51" s="1024" t="s">
        <v>1709</v>
      </c>
      <c r="G51" s="1025" t="s">
        <v>46</v>
      </c>
      <c r="H51" s="1025">
        <v>20</v>
      </c>
      <c r="I51" s="1025">
        <v>25</v>
      </c>
      <c r="J51" s="1025">
        <v>20</v>
      </c>
      <c r="K51" s="1025">
        <v>17</v>
      </c>
      <c r="L51" s="1025">
        <v>5</v>
      </c>
      <c r="M51" s="1025">
        <f t="shared" si="0"/>
        <v>87</v>
      </c>
      <c r="N51" s="1025" t="s">
        <v>19</v>
      </c>
      <c r="O51" s="1025"/>
      <c r="P51" s="1018" t="s">
        <v>1860</v>
      </c>
    </row>
    <row r="52" spans="1:16" s="1022" customFormat="1" ht="24" x14ac:dyDescent="0.25">
      <c r="A52" s="1025">
        <v>42</v>
      </c>
      <c r="B52" s="1024" t="s">
        <v>1861</v>
      </c>
      <c r="C52" s="1024" t="s">
        <v>1862</v>
      </c>
      <c r="D52" s="1024" t="s">
        <v>717</v>
      </c>
      <c r="E52" s="1023" t="s">
        <v>22</v>
      </c>
      <c r="F52" s="1024" t="s">
        <v>1411</v>
      </c>
      <c r="G52" s="1025" t="s">
        <v>98</v>
      </c>
      <c r="H52" s="1025">
        <v>20</v>
      </c>
      <c r="I52" s="1025">
        <v>22</v>
      </c>
      <c r="J52" s="1025">
        <v>20</v>
      </c>
      <c r="K52" s="1025">
        <v>19</v>
      </c>
      <c r="L52" s="1025">
        <v>5</v>
      </c>
      <c r="M52" s="1025">
        <f t="shared" si="0"/>
        <v>86</v>
      </c>
      <c r="N52" s="1025" t="s">
        <v>19</v>
      </c>
      <c r="O52" s="1025"/>
      <c r="P52" s="1018" t="s">
        <v>1863</v>
      </c>
    </row>
    <row r="53" spans="1:16" ht="24" x14ac:dyDescent="0.25">
      <c r="A53" s="1053">
        <v>43</v>
      </c>
      <c r="B53" s="1042" t="s">
        <v>1864</v>
      </c>
      <c r="C53" s="1042" t="s">
        <v>1865</v>
      </c>
      <c r="D53" s="1042" t="s">
        <v>276</v>
      </c>
      <c r="E53" s="1044" t="s">
        <v>17</v>
      </c>
      <c r="F53" s="1042" t="s">
        <v>1411</v>
      </c>
      <c r="G53" s="1053" t="s">
        <v>18</v>
      </c>
      <c r="H53" s="1053">
        <v>20</v>
      </c>
      <c r="I53" s="1053">
        <v>22</v>
      </c>
      <c r="J53" s="1053">
        <v>20</v>
      </c>
      <c r="K53" s="1053">
        <v>10</v>
      </c>
      <c r="L53" s="1053">
        <v>1</v>
      </c>
      <c r="M53" s="1053">
        <f t="shared" si="0"/>
        <v>73</v>
      </c>
      <c r="N53" s="1053" t="s">
        <v>1933</v>
      </c>
      <c r="O53" s="1053"/>
      <c r="P53" s="1054" t="s">
        <v>1866</v>
      </c>
    </row>
    <row r="54" spans="1:16" x14ac:dyDescent="0.25">
      <c r="A54" s="1053">
        <v>44</v>
      </c>
      <c r="B54" s="1042" t="s">
        <v>1867</v>
      </c>
      <c r="C54" s="1042" t="s">
        <v>125</v>
      </c>
      <c r="D54" s="1042" t="s">
        <v>173</v>
      </c>
      <c r="E54" s="1044" t="s">
        <v>22</v>
      </c>
      <c r="F54" s="1042" t="s">
        <v>1709</v>
      </c>
      <c r="G54" s="1053" t="s">
        <v>18</v>
      </c>
      <c r="H54" s="1053"/>
      <c r="I54" s="1053"/>
      <c r="J54" s="1053"/>
      <c r="K54" s="1053"/>
      <c r="L54" s="1053"/>
      <c r="M54" s="1053">
        <f t="shared" si="0"/>
        <v>0</v>
      </c>
      <c r="N54" s="1053" t="s">
        <v>2461</v>
      </c>
      <c r="O54" s="1053" t="s">
        <v>1765</v>
      </c>
      <c r="P54" s="1054" t="s">
        <v>234</v>
      </c>
    </row>
    <row r="55" spans="1:16" x14ac:dyDescent="0.25">
      <c r="A55" s="1053">
        <v>45</v>
      </c>
      <c r="B55" s="1042" t="s">
        <v>1868</v>
      </c>
      <c r="C55" s="1042" t="s">
        <v>1869</v>
      </c>
      <c r="D55" s="1042" t="s">
        <v>1870</v>
      </c>
      <c r="E55" s="1044" t="s">
        <v>17</v>
      </c>
      <c r="F55" s="1042" t="s">
        <v>1709</v>
      </c>
      <c r="G55" s="1053" t="s">
        <v>98</v>
      </c>
      <c r="H55" s="1053">
        <v>20</v>
      </c>
      <c r="I55" s="1053">
        <v>25</v>
      </c>
      <c r="J55" s="1053">
        <v>12</v>
      </c>
      <c r="K55" s="1053">
        <v>13</v>
      </c>
      <c r="L55" s="1053">
        <v>2</v>
      </c>
      <c r="M55" s="1053">
        <f t="shared" si="0"/>
        <v>72</v>
      </c>
      <c r="N55" s="1053" t="s">
        <v>1933</v>
      </c>
      <c r="O55" s="1053"/>
      <c r="P55" s="1054" t="s">
        <v>1871</v>
      </c>
    </row>
    <row r="56" spans="1:16" x14ac:dyDescent="0.25">
      <c r="A56" s="1053">
        <v>46</v>
      </c>
      <c r="B56" s="1042" t="s">
        <v>1872</v>
      </c>
      <c r="C56" s="1042" t="s">
        <v>1873</v>
      </c>
      <c r="D56" s="1042" t="s">
        <v>1874</v>
      </c>
      <c r="E56" s="1044" t="s">
        <v>22</v>
      </c>
      <c r="F56" s="1042" t="s">
        <v>1709</v>
      </c>
      <c r="G56" s="1053" t="s">
        <v>46</v>
      </c>
      <c r="H56" s="1053">
        <v>20</v>
      </c>
      <c r="I56" s="1053">
        <v>25</v>
      </c>
      <c r="J56" s="1053">
        <v>10</v>
      </c>
      <c r="K56" s="1053">
        <v>10</v>
      </c>
      <c r="L56" s="1053">
        <v>4</v>
      </c>
      <c r="M56" s="1053">
        <f t="shared" si="0"/>
        <v>69</v>
      </c>
      <c r="N56" s="1053" t="s">
        <v>1933</v>
      </c>
      <c r="O56" s="1053"/>
      <c r="P56" s="1054" t="s">
        <v>1875</v>
      </c>
    </row>
    <row r="57" spans="1:16" x14ac:dyDescent="0.25">
      <c r="A57" s="1053">
        <v>47</v>
      </c>
      <c r="B57" s="1042" t="s">
        <v>1876</v>
      </c>
      <c r="C57" s="1042" t="s">
        <v>1877</v>
      </c>
      <c r="D57" s="1042" t="s">
        <v>277</v>
      </c>
      <c r="E57" s="1044" t="s">
        <v>17</v>
      </c>
      <c r="F57" s="1042" t="s">
        <v>1709</v>
      </c>
      <c r="G57" s="1053" t="s">
        <v>18</v>
      </c>
      <c r="H57" s="1053">
        <v>20</v>
      </c>
      <c r="I57" s="1053">
        <v>22</v>
      </c>
      <c r="J57" s="1053">
        <v>15</v>
      </c>
      <c r="K57" s="1053">
        <v>16</v>
      </c>
      <c r="L57" s="1053">
        <v>3</v>
      </c>
      <c r="M57" s="1053">
        <f t="shared" si="0"/>
        <v>76</v>
      </c>
      <c r="N57" s="1053" t="s">
        <v>1933</v>
      </c>
      <c r="O57" s="1053"/>
      <c r="P57" s="1054" t="s">
        <v>1878</v>
      </c>
    </row>
    <row r="58" spans="1:16" ht="24" x14ac:dyDescent="0.25">
      <c r="A58" s="1053">
        <v>48</v>
      </c>
      <c r="B58" s="1042" t="s">
        <v>1879</v>
      </c>
      <c r="C58" s="1042" t="s">
        <v>1880</v>
      </c>
      <c r="D58" s="1042" t="s">
        <v>1881</v>
      </c>
      <c r="E58" s="1044" t="s">
        <v>22</v>
      </c>
      <c r="F58" s="1042" t="s">
        <v>1411</v>
      </c>
      <c r="G58" s="1053" t="s">
        <v>18</v>
      </c>
      <c r="H58" s="1053">
        <v>20</v>
      </c>
      <c r="I58" s="1053">
        <v>25</v>
      </c>
      <c r="J58" s="1053">
        <v>12</v>
      </c>
      <c r="K58" s="1053">
        <v>13</v>
      </c>
      <c r="L58" s="1053">
        <v>3</v>
      </c>
      <c r="M58" s="1053">
        <f t="shared" si="0"/>
        <v>73</v>
      </c>
      <c r="N58" s="1053" t="s">
        <v>1933</v>
      </c>
      <c r="O58" s="1053"/>
      <c r="P58" s="1054" t="s">
        <v>1882</v>
      </c>
    </row>
    <row r="59" spans="1:16" ht="14.25" customHeight="1" x14ac:dyDescent="0.25">
      <c r="A59" s="1053">
        <v>49</v>
      </c>
      <c r="B59" s="1042" t="s">
        <v>1883</v>
      </c>
      <c r="C59" s="1042" t="s">
        <v>1884</v>
      </c>
      <c r="D59" s="1042" t="s">
        <v>279</v>
      </c>
      <c r="E59" s="1044" t="s">
        <v>22</v>
      </c>
      <c r="F59" s="1042" t="s">
        <v>1411</v>
      </c>
      <c r="G59" s="1053" t="s">
        <v>18</v>
      </c>
      <c r="H59" s="1053">
        <v>20</v>
      </c>
      <c r="I59" s="1053">
        <v>25</v>
      </c>
      <c r="J59" s="1053">
        <v>10</v>
      </c>
      <c r="K59" s="1053">
        <v>10</v>
      </c>
      <c r="L59" s="1053">
        <v>3</v>
      </c>
      <c r="M59" s="1053">
        <f t="shared" si="0"/>
        <v>68</v>
      </c>
      <c r="N59" s="1053" t="s">
        <v>1933</v>
      </c>
      <c r="O59" s="1053"/>
      <c r="P59" s="1054"/>
    </row>
    <row r="60" spans="1:16" ht="14.25" customHeight="1" x14ac:dyDescent="0.25">
      <c r="A60" s="1053">
        <v>50</v>
      </c>
      <c r="B60" s="1042" t="s">
        <v>1885</v>
      </c>
      <c r="C60" s="1042" t="s">
        <v>1886</v>
      </c>
      <c r="D60" s="1042" t="s">
        <v>200</v>
      </c>
      <c r="E60" s="1044" t="s">
        <v>17</v>
      </c>
      <c r="F60" s="1042"/>
      <c r="G60" s="1053" t="s">
        <v>18</v>
      </c>
      <c r="H60" s="1053">
        <v>20</v>
      </c>
      <c r="I60" s="1053">
        <v>25</v>
      </c>
      <c r="J60" s="1053">
        <v>13</v>
      </c>
      <c r="K60" s="1053">
        <v>16</v>
      </c>
      <c r="L60" s="1053">
        <v>9</v>
      </c>
      <c r="M60" s="1053">
        <f t="shared" si="0"/>
        <v>83</v>
      </c>
      <c r="N60" s="1053" t="s">
        <v>19</v>
      </c>
      <c r="O60" s="1053" t="s">
        <v>1887</v>
      </c>
      <c r="P60" s="1054" t="s">
        <v>1888</v>
      </c>
    </row>
    <row r="61" spans="1:16" ht="24" x14ac:dyDescent="0.25">
      <c r="A61" s="1053">
        <v>51</v>
      </c>
      <c r="B61" s="1042" t="s">
        <v>1889</v>
      </c>
      <c r="C61" s="1042" t="s">
        <v>1890</v>
      </c>
      <c r="D61" s="1042" t="s">
        <v>203</v>
      </c>
      <c r="E61" s="1044" t="s">
        <v>22</v>
      </c>
      <c r="F61" s="1042" t="s">
        <v>1411</v>
      </c>
      <c r="G61" s="1053" t="s">
        <v>18</v>
      </c>
      <c r="H61" s="1053">
        <v>20</v>
      </c>
      <c r="I61" s="1053">
        <v>22</v>
      </c>
      <c r="J61" s="1053">
        <v>20</v>
      </c>
      <c r="K61" s="1053">
        <v>13</v>
      </c>
      <c r="L61" s="1053">
        <v>3</v>
      </c>
      <c r="M61" s="1053">
        <f t="shared" si="0"/>
        <v>78</v>
      </c>
      <c r="N61" s="1053" t="s">
        <v>1933</v>
      </c>
      <c r="O61" s="1053"/>
      <c r="P61" s="1054" t="s">
        <v>1891</v>
      </c>
    </row>
    <row r="62" spans="1:16" x14ac:dyDescent="0.25">
      <c r="A62" s="1053">
        <v>52</v>
      </c>
      <c r="B62" s="1042" t="s">
        <v>1892</v>
      </c>
      <c r="C62" s="1042" t="s">
        <v>1893</v>
      </c>
      <c r="D62" s="1042" t="s">
        <v>203</v>
      </c>
      <c r="E62" s="1044" t="s">
        <v>22</v>
      </c>
      <c r="F62" s="1042" t="s">
        <v>1709</v>
      </c>
      <c r="G62" s="1053" t="s">
        <v>18</v>
      </c>
      <c r="H62" s="1053">
        <v>20</v>
      </c>
      <c r="I62" s="1053">
        <v>25</v>
      </c>
      <c r="J62" s="1053">
        <v>10</v>
      </c>
      <c r="K62" s="1053">
        <v>10</v>
      </c>
      <c r="L62" s="1053">
        <v>3</v>
      </c>
      <c r="M62" s="1053">
        <f t="shared" si="0"/>
        <v>68</v>
      </c>
      <c r="N62" s="1053" t="s">
        <v>1933</v>
      </c>
      <c r="O62" s="1053"/>
      <c r="P62" s="1054"/>
    </row>
    <row r="63" spans="1:16" x14ac:dyDescent="0.25">
      <c r="A63" s="1053">
        <v>53</v>
      </c>
      <c r="B63" s="1042" t="s">
        <v>1894</v>
      </c>
      <c r="C63" s="1042" t="s">
        <v>1895</v>
      </c>
      <c r="D63" s="1042" t="s">
        <v>203</v>
      </c>
      <c r="E63" s="1044" t="s">
        <v>22</v>
      </c>
      <c r="F63" s="1042" t="s">
        <v>1709</v>
      </c>
      <c r="G63" s="1053" t="s">
        <v>18</v>
      </c>
      <c r="H63" s="1053">
        <v>20</v>
      </c>
      <c r="I63" s="1053">
        <v>25</v>
      </c>
      <c r="J63" s="1053">
        <v>10</v>
      </c>
      <c r="K63" s="1053">
        <v>10</v>
      </c>
      <c r="L63" s="1053">
        <v>3</v>
      </c>
      <c r="M63" s="1053">
        <f t="shared" si="0"/>
        <v>68</v>
      </c>
      <c r="N63" s="1053" t="s">
        <v>1933</v>
      </c>
      <c r="O63" s="1053"/>
      <c r="P63" s="1054"/>
    </row>
    <row r="64" spans="1:16" ht="24" x14ac:dyDescent="0.25">
      <c r="A64" s="1053">
        <v>54</v>
      </c>
      <c r="B64" s="1042" t="s">
        <v>1896</v>
      </c>
      <c r="C64" s="1042" t="s">
        <v>1897</v>
      </c>
      <c r="D64" s="1042" t="s">
        <v>1898</v>
      </c>
      <c r="E64" s="1044" t="s">
        <v>22</v>
      </c>
      <c r="F64" s="1042" t="s">
        <v>1411</v>
      </c>
      <c r="G64" s="1053" t="s">
        <v>18</v>
      </c>
      <c r="H64" s="1053">
        <v>20</v>
      </c>
      <c r="I64" s="1053">
        <v>25</v>
      </c>
      <c r="J64" s="1053">
        <v>12</v>
      </c>
      <c r="K64" s="1053">
        <v>16</v>
      </c>
      <c r="L64" s="1053">
        <v>12</v>
      </c>
      <c r="M64" s="1053">
        <f t="shared" si="0"/>
        <v>85</v>
      </c>
      <c r="N64" s="1053" t="s">
        <v>19</v>
      </c>
      <c r="O64" s="1053" t="s">
        <v>1852</v>
      </c>
      <c r="P64" s="1054" t="s">
        <v>1899</v>
      </c>
    </row>
    <row r="65" spans="1:16" ht="24" x14ac:dyDescent="0.25">
      <c r="A65" s="1053">
        <v>55</v>
      </c>
      <c r="B65" s="1042" t="s">
        <v>1900</v>
      </c>
      <c r="C65" s="1042" t="s">
        <v>1901</v>
      </c>
      <c r="D65" s="1042" t="s">
        <v>1898</v>
      </c>
      <c r="E65" s="1044" t="s">
        <v>22</v>
      </c>
      <c r="F65" s="1042" t="s">
        <v>1411</v>
      </c>
      <c r="G65" s="1053" t="s">
        <v>18</v>
      </c>
      <c r="H65" s="1053">
        <v>20</v>
      </c>
      <c r="I65" s="1053">
        <v>25</v>
      </c>
      <c r="J65" s="1053">
        <v>12</v>
      </c>
      <c r="K65" s="1053">
        <v>10</v>
      </c>
      <c r="L65" s="1053">
        <v>3</v>
      </c>
      <c r="M65" s="1053">
        <f t="shared" si="0"/>
        <v>70</v>
      </c>
      <c r="N65" s="1053" t="s">
        <v>1933</v>
      </c>
      <c r="O65" s="1053"/>
      <c r="P65" s="1054" t="s">
        <v>1902</v>
      </c>
    </row>
    <row r="66" spans="1:16" ht="14.25" customHeight="1" x14ac:dyDescent="0.25">
      <c r="A66" s="1053">
        <v>56</v>
      </c>
      <c r="B66" s="1042" t="s">
        <v>1903</v>
      </c>
      <c r="C66" s="1042" t="s">
        <v>1904</v>
      </c>
      <c r="D66" s="1042" t="s">
        <v>206</v>
      </c>
      <c r="E66" s="1044" t="s">
        <v>17</v>
      </c>
      <c r="F66" s="1042" t="s">
        <v>1411</v>
      </c>
      <c r="G66" s="1053" t="s">
        <v>18</v>
      </c>
      <c r="H66" s="1053">
        <v>20</v>
      </c>
      <c r="I66" s="1053">
        <v>25</v>
      </c>
      <c r="J66" s="1053">
        <v>10</v>
      </c>
      <c r="K66" s="1053">
        <v>10</v>
      </c>
      <c r="L66" s="1053">
        <v>3</v>
      </c>
      <c r="M66" s="1053">
        <f t="shared" si="0"/>
        <v>68</v>
      </c>
      <c r="N66" s="1053" t="s">
        <v>1933</v>
      </c>
      <c r="O66" s="1053"/>
      <c r="P66" s="1054"/>
    </row>
    <row r="67" spans="1:16" x14ac:dyDescent="0.25">
      <c r="A67" s="1053">
        <v>57</v>
      </c>
      <c r="B67" s="1042" t="s">
        <v>1905</v>
      </c>
      <c r="C67" s="1042" t="s">
        <v>1906</v>
      </c>
      <c r="D67" s="1042" t="s">
        <v>1907</v>
      </c>
      <c r="E67" s="1044" t="s">
        <v>22</v>
      </c>
      <c r="F67" s="1042" t="s">
        <v>1709</v>
      </c>
      <c r="G67" s="1053" t="s">
        <v>18</v>
      </c>
      <c r="H67" s="1053">
        <v>20</v>
      </c>
      <c r="I67" s="1053">
        <v>25</v>
      </c>
      <c r="J67" s="1053">
        <v>12</v>
      </c>
      <c r="K67" s="1053">
        <v>10</v>
      </c>
      <c r="L67" s="1053">
        <v>3</v>
      </c>
      <c r="M67" s="1053">
        <f t="shared" si="0"/>
        <v>70</v>
      </c>
      <c r="N67" s="1053" t="s">
        <v>1933</v>
      </c>
      <c r="O67" s="1053"/>
      <c r="P67" s="1054"/>
    </row>
    <row r="68" spans="1:16" x14ac:dyDescent="0.25">
      <c r="A68" s="1053">
        <v>58</v>
      </c>
      <c r="B68" s="1042" t="s">
        <v>1908</v>
      </c>
      <c r="C68" s="1042" t="s">
        <v>1909</v>
      </c>
      <c r="D68" s="1042" t="s">
        <v>866</v>
      </c>
      <c r="E68" s="1044" t="s">
        <v>17</v>
      </c>
      <c r="F68" s="1042" t="s">
        <v>1709</v>
      </c>
      <c r="G68" s="1053" t="s">
        <v>18</v>
      </c>
      <c r="H68" s="1053">
        <v>20</v>
      </c>
      <c r="I68" s="1053">
        <v>22</v>
      </c>
      <c r="J68" s="1053">
        <v>20</v>
      </c>
      <c r="K68" s="1053">
        <v>10</v>
      </c>
      <c r="L68" s="1053">
        <v>2</v>
      </c>
      <c r="M68" s="1053">
        <f t="shared" si="0"/>
        <v>74</v>
      </c>
      <c r="N68" s="1053" t="s">
        <v>1933</v>
      </c>
      <c r="O68" s="1053"/>
      <c r="P68" s="1054" t="s">
        <v>1910</v>
      </c>
    </row>
    <row r="69" spans="1:16" ht="15.75" x14ac:dyDescent="0.25">
      <c r="A69" s="1055"/>
      <c r="B69" s="1468" t="s">
        <v>1122</v>
      </c>
      <c r="C69" s="1468"/>
      <c r="D69" s="1468"/>
      <c r="E69" s="1055"/>
      <c r="F69" s="1055"/>
      <c r="G69" s="1055"/>
      <c r="H69" s="1056"/>
      <c r="I69" s="1056"/>
      <c r="J69" s="1056"/>
      <c r="K69" s="1056"/>
      <c r="L69" s="1056"/>
      <c r="M69" s="1056"/>
      <c r="N69" s="1056"/>
      <c r="O69" s="1056"/>
      <c r="P69" s="1054"/>
    </row>
    <row r="70" spans="1:16" ht="15.75" x14ac:dyDescent="0.25">
      <c r="A70" s="1057"/>
      <c r="B70" s="1468"/>
      <c r="C70" s="1468"/>
      <c r="D70" s="1468"/>
      <c r="E70" s="1055"/>
      <c r="F70" s="1055"/>
      <c r="G70" s="1055"/>
      <c r="H70" s="1055"/>
      <c r="I70" s="1055"/>
      <c r="J70" s="1055"/>
      <c r="K70" s="1056"/>
      <c r="L70" s="1056"/>
      <c r="M70" s="1469" t="s">
        <v>233</v>
      </c>
      <c r="N70" s="1469"/>
      <c r="O70" s="1469"/>
      <c r="P70" s="1054"/>
    </row>
    <row r="71" spans="1:16" ht="15.75" x14ac:dyDescent="0.25">
      <c r="A71" s="1058"/>
      <c r="B71" s="1058"/>
      <c r="C71" s="1058"/>
      <c r="D71" s="1469"/>
      <c r="E71" s="1469"/>
      <c r="F71" s="1469"/>
      <c r="G71" s="1058"/>
      <c r="H71" s="1058"/>
      <c r="I71" s="1469"/>
      <c r="J71" s="1469"/>
      <c r="K71" s="1469"/>
      <c r="L71" s="1469"/>
      <c r="M71" s="1470" t="s">
        <v>68</v>
      </c>
      <c r="N71" s="1470"/>
      <c r="O71" s="1470"/>
      <c r="P71" s="1054"/>
    </row>
    <row r="72" spans="1:16" ht="15.75" x14ac:dyDescent="0.25">
      <c r="A72" s="1043"/>
      <c r="B72" s="1043"/>
      <c r="C72" s="1043"/>
      <c r="D72" s="1466"/>
      <c r="E72" s="1466"/>
      <c r="F72" s="1466"/>
      <c r="G72" s="1043"/>
      <c r="H72" s="1043"/>
      <c r="I72" s="1466"/>
      <c r="J72" s="1466"/>
      <c r="K72" s="1466"/>
      <c r="L72" s="1466"/>
      <c r="M72" s="1467"/>
      <c r="N72" s="1467"/>
      <c r="O72" s="1467"/>
      <c r="P72" s="1039"/>
    </row>
  </sheetData>
  <mergeCells count="30">
    <mergeCell ref="O9:O10"/>
    <mergeCell ref="A5:O5"/>
    <mergeCell ref="P9:P10"/>
    <mergeCell ref="D72:F72"/>
    <mergeCell ref="I72:L72"/>
    <mergeCell ref="M72:O72"/>
    <mergeCell ref="B69:D69"/>
    <mergeCell ref="B70:D70"/>
    <mergeCell ref="M70:O70"/>
    <mergeCell ref="D71:F71"/>
    <mergeCell ref="I71:L71"/>
    <mergeCell ref="M71:O71"/>
    <mergeCell ref="A6:N6"/>
    <mergeCell ref="A7:N7"/>
    <mergeCell ref="A8:N8"/>
    <mergeCell ref="A9:A10"/>
    <mergeCell ref="H4:O4"/>
    <mergeCell ref="K1:N1"/>
    <mergeCell ref="A2:E2"/>
    <mergeCell ref="H2:O2"/>
    <mergeCell ref="A3:E3"/>
    <mergeCell ref="H3:O3"/>
    <mergeCell ref="H9:L9"/>
    <mergeCell ref="M9:M10"/>
    <mergeCell ref="N9:N10"/>
    <mergeCell ref="B9:B10"/>
    <mergeCell ref="C9:D10"/>
    <mergeCell ref="E9:E10"/>
    <mergeCell ref="F9:F10"/>
    <mergeCell ref="G9:G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8"/>
  <sheetViews>
    <sheetView topLeftCell="C22" workbookViewId="0">
      <selection activeCell="L39" sqref="L39"/>
    </sheetView>
  </sheetViews>
  <sheetFormatPr defaultColWidth="9.140625" defaultRowHeight="15.75" x14ac:dyDescent="0.25"/>
  <cols>
    <col min="1" max="1" width="6" style="775" customWidth="1"/>
    <col min="2" max="2" width="11.42578125" style="775" bestFit="1" customWidth="1"/>
    <col min="3" max="3" width="18.5703125" style="78" bestFit="1" customWidth="1"/>
    <col min="4" max="4" width="8.28515625" style="78" customWidth="1"/>
    <col min="5" max="5" width="11.85546875" style="78" customWidth="1"/>
    <col min="6" max="6" width="7.85546875" style="78" customWidth="1"/>
    <col min="7" max="7" width="7.140625" style="775" customWidth="1"/>
    <col min="8" max="8" width="5.7109375" style="775" customWidth="1"/>
    <col min="9" max="9" width="7.42578125" style="78" customWidth="1"/>
    <col min="10" max="10" width="6.7109375" style="78" customWidth="1"/>
    <col min="11" max="11" width="5.85546875" style="78" customWidth="1"/>
    <col min="12" max="12" width="7.85546875" style="775" customWidth="1"/>
    <col min="13" max="13" width="8.140625" style="775" customWidth="1"/>
    <col min="14" max="14" width="11.5703125" style="78" bestFit="1" customWidth="1"/>
    <col min="15" max="15" width="10.85546875" style="78" bestFit="1" customWidth="1"/>
    <col min="16" max="16" width="39.85546875" style="78" customWidth="1"/>
    <col min="17" max="16384" width="9.140625" style="78"/>
  </cols>
  <sheetData>
    <row r="1" spans="1:16" x14ac:dyDescent="0.25">
      <c r="I1" s="776"/>
      <c r="J1" s="776"/>
      <c r="K1" s="1472" t="s">
        <v>211</v>
      </c>
      <c r="L1" s="1472"/>
      <c r="M1" s="1472"/>
      <c r="N1" s="1472"/>
      <c r="O1" s="1472"/>
    </row>
    <row r="2" spans="1:16" s="70" customFormat="1" x14ac:dyDescent="0.25">
      <c r="A2" s="69"/>
      <c r="B2" s="1472" t="s">
        <v>32</v>
      </c>
      <c r="C2" s="1472"/>
      <c r="D2" s="1472"/>
      <c r="E2" s="776"/>
      <c r="F2" s="776"/>
      <c r="G2" s="775"/>
      <c r="H2" s="1473" t="s">
        <v>33</v>
      </c>
      <c r="I2" s="1473"/>
      <c r="J2" s="1473"/>
      <c r="K2" s="1473"/>
      <c r="L2" s="1473"/>
      <c r="M2" s="1473"/>
      <c r="N2" s="1473"/>
      <c r="O2" s="1473"/>
    </row>
    <row r="3" spans="1:16" x14ac:dyDescent="0.25">
      <c r="B3" s="1473" t="s">
        <v>34</v>
      </c>
      <c r="C3" s="1473"/>
      <c r="D3" s="1473"/>
      <c r="H3" s="1473" t="s">
        <v>35</v>
      </c>
      <c r="I3" s="1473"/>
      <c r="J3" s="1473"/>
      <c r="K3" s="1473"/>
      <c r="L3" s="1473"/>
      <c r="M3" s="1473"/>
      <c r="N3" s="1473"/>
      <c r="O3" s="1473"/>
    </row>
    <row r="4" spans="1:16" x14ac:dyDescent="0.25">
      <c r="C4" s="777"/>
      <c r="D4" s="777"/>
      <c r="E4" s="777"/>
      <c r="F4" s="777"/>
      <c r="G4" s="69"/>
      <c r="H4" s="69"/>
      <c r="I4" s="776"/>
      <c r="J4" s="776"/>
      <c r="N4" s="776"/>
      <c r="O4" s="776"/>
    </row>
    <row r="5" spans="1:16" x14ac:dyDescent="0.25">
      <c r="H5" s="1474" t="s">
        <v>36</v>
      </c>
      <c r="I5" s="1474"/>
      <c r="J5" s="1474"/>
      <c r="K5" s="1474"/>
      <c r="L5" s="1474"/>
      <c r="M5" s="1474"/>
      <c r="N5" s="1474"/>
      <c r="O5" s="1474"/>
    </row>
    <row r="6" spans="1:16" customFormat="1" x14ac:dyDescent="0.25">
      <c r="A6" s="1477" t="s">
        <v>0</v>
      </c>
      <c r="B6" s="1477"/>
      <c r="C6" s="1477"/>
      <c r="D6" s="1477"/>
      <c r="E6" s="1477"/>
      <c r="F6" s="1477"/>
      <c r="G6" s="1477"/>
      <c r="H6" s="1477"/>
      <c r="I6" s="1477"/>
      <c r="J6" s="1477"/>
      <c r="K6" s="1477"/>
      <c r="L6" s="1477"/>
      <c r="M6" s="1477"/>
      <c r="N6" s="1477"/>
      <c r="O6" s="1477"/>
      <c r="P6" s="625"/>
    </row>
    <row r="7" spans="1:16" customFormat="1" x14ac:dyDescent="0.25">
      <c r="A7" s="1475" t="s">
        <v>1566</v>
      </c>
      <c r="B7" s="1475"/>
      <c r="C7" s="1475"/>
      <c r="D7" s="1475"/>
      <c r="E7" s="1475"/>
      <c r="F7" s="1475"/>
      <c r="G7" s="1475"/>
      <c r="H7" s="1475"/>
      <c r="I7" s="1475"/>
      <c r="J7" s="1475"/>
      <c r="K7" s="1475"/>
      <c r="L7" s="1475"/>
      <c r="M7" s="1475"/>
      <c r="N7" s="1475"/>
      <c r="O7" s="539"/>
      <c r="P7" s="625"/>
    </row>
    <row r="8" spans="1:16" customFormat="1" x14ac:dyDescent="0.25">
      <c r="A8" s="1475" t="s">
        <v>2170</v>
      </c>
      <c r="B8" s="1475"/>
      <c r="C8" s="1475"/>
      <c r="D8" s="1475"/>
      <c r="E8" s="1475"/>
      <c r="F8" s="1475"/>
      <c r="G8" s="1475"/>
      <c r="H8" s="1475"/>
      <c r="I8" s="1475"/>
      <c r="J8" s="1475"/>
      <c r="K8" s="1475"/>
      <c r="L8" s="1475"/>
      <c r="M8" s="1475"/>
      <c r="N8" s="1475"/>
      <c r="O8" s="626"/>
      <c r="P8" s="625"/>
    </row>
    <row r="9" spans="1:16" customFormat="1" x14ac:dyDescent="0.25">
      <c r="A9" s="1475" t="s">
        <v>1567</v>
      </c>
      <c r="B9" s="1475"/>
      <c r="C9" s="1475"/>
      <c r="D9" s="1475"/>
      <c r="E9" s="1475"/>
      <c r="F9" s="1475"/>
      <c r="G9" s="1475"/>
      <c r="H9" s="1475"/>
      <c r="I9" s="1475"/>
      <c r="J9" s="1475"/>
      <c r="K9" s="1475"/>
      <c r="L9" s="1475"/>
      <c r="M9" s="1475"/>
      <c r="N9" s="1475"/>
      <c r="O9" s="626"/>
      <c r="P9" s="625"/>
    </row>
    <row r="10" spans="1:16" x14ac:dyDescent="0.25">
      <c r="A10" s="1478" t="s">
        <v>2112</v>
      </c>
      <c r="B10" s="1479"/>
      <c r="C10" s="1479"/>
      <c r="D10" s="1479"/>
      <c r="E10" s="1479"/>
      <c r="F10" s="1479"/>
      <c r="G10" s="1479"/>
      <c r="H10" s="1479"/>
      <c r="I10" s="1479"/>
      <c r="J10" s="1479"/>
      <c r="K10" s="1479"/>
      <c r="L10" s="1479"/>
      <c r="M10" s="1479"/>
      <c r="N10" s="1479"/>
      <c r="O10" s="1479"/>
      <c r="P10" s="778"/>
    </row>
    <row r="11" spans="1:16" x14ac:dyDescent="0.25">
      <c r="A11" s="779"/>
      <c r="B11" s="63"/>
      <c r="C11" s="780"/>
      <c r="D11" s="780"/>
      <c r="E11" s="780"/>
      <c r="F11" s="780"/>
      <c r="G11" s="63"/>
      <c r="H11" s="63"/>
      <c r="I11" s="781"/>
      <c r="J11" s="781"/>
      <c r="K11" s="780"/>
      <c r="L11" s="63"/>
      <c r="M11" s="63"/>
      <c r="N11" s="63"/>
      <c r="O11" s="63"/>
      <c r="P11" s="778"/>
    </row>
    <row r="12" spans="1:16" s="69" customFormat="1" x14ac:dyDescent="0.25">
      <c r="A12" s="1217" t="s">
        <v>1</v>
      </c>
      <c r="B12" s="1217" t="s">
        <v>2</v>
      </c>
      <c r="C12" s="1217" t="s">
        <v>3</v>
      </c>
      <c r="D12" s="1217"/>
      <c r="E12" s="1222" t="s">
        <v>280</v>
      </c>
      <c r="F12" s="1224" t="s">
        <v>38</v>
      </c>
      <c r="G12" s="1221" t="s">
        <v>4</v>
      </c>
      <c r="H12" s="1216" t="s">
        <v>7</v>
      </c>
      <c r="I12" s="1216"/>
      <c r="J12" s="1216"/>
      <c r="K12" s="1216"/>
      <c r="L12" s="1216"/>
      <c r="M12" s="1217" t="s">
        <v>8</v>
      </c>
      <c r="N12" s="1217" t="s">
        <v>9</v>
      </c>
      <c r="O12" s="1217" t="s">
        <v>10</v>
      </c>
      <c r="P12" s="69" t="s">
        <v>2113</v>
      </c>
    </row>
    <row r="13" spans="1:16" s="70" customFormat="1" x14ac:dyDescent="0.25">
      <c r="A13" s="1217"/>
      <c r="B13" s="1221"/>
      <c r="C13" s="1221"/>
      <c r="D13" s="1221"/>
      <c r="E13" s="1223"/>
      <c r="F13" s="1225"/>
      <c r="G13" s="1226"/>
      <c r="H13" s="755" t="s">
        <v>11</v>
      </c>
      <c r="I13" s="755" t="s">
        <v>12</v>
      </c>
      <c r="J13" s="755" t="s">
        <v>13</v>
      </c>
      <c r="K13" s="755" t="s">
        <v>14</v>
      </c>
      <c r="L13" s="755" t="s">
        <v>15</v>
      </c>
      <c r="M13" s="1217"/>
      <c r="N13" s="1217"/>
      <c r="O13" s="1217"/>
    </row>
    <row r="14" spans="1:16" s="75" customFormat="1" ht="31.5" x14ac:dyDescent="0.25">
      <c r="A14" s="757">
        <v>1</v>
      </c>
      <c r="B14" s="758">
        <v>111320063</v>
      </c>
      <c r="C14" s="759" t="s">
        <v>2114</v>
      </c>
      <c r="D14" s="759" t="s">
        <v>281</v>
      </c>
      <c r="E14" s="760" t="s">
        <v>2115</v>
      </c>
      <c r="F14" s="758" t="s">
        <v>18</v>
      </c>
      <c r="G14" s="758" t="s">
        <v>22</v>
      </c>
      <c r="H14" s="760">
        <v>20</v>
      </c>
      <c r="I14" s="760">
        <v>22</v>
      </c>
      <c r="J14" s="760">
        <v>17</v>
      </c>
      <c r="K14" s="760">
        <v>25</v>
      </c>
      <c r="L14" s="760">
        <v>10</v>
      </c>
      <c r="M14" s="760">
        <f>SUM(H14:L14)</f>
        <v>94</v>
      </c>
      <c r="N14" s="185" t="str">
        <f>IF(M14&gt;=90,"Xuất sắc",IF(M14&gt;=80,"Tốt",IF(M14&gt;=65,"Khá",IF(M14&gt;=50,"Trung bình",IF(M14&gt;=35,"Yếu","Kém")))))</f>
        <v>Xuất sắc</v>
      </c>
      <c r="O14" s="737" t="s">
        <v>188</v>
      </c>
      <c r="P14" s="75" t="s">
        <v>2116</v>
      </c>
    </row>
    <row r="15" spans="1:16" s="70" customFormat="1" x14ac:dyDescent="0.25">
      <c r="A15" s="730">
        <v>2</v>
      </c>
      <c r="B15" s="764">
        <v>111320099</v>
      </c>
      <c r="C15" s="765" t="s">
        <v>887</v>
      </c>
      <c r="D15" s="765" t="s">
        <v>2117</v>
      </c>
      <c r="E15" s="760" t="s">
        <v>2118</v>
      </c>
      <c r="F15" s="758" t="s">
        <v>18</v>
      </c>
      <c r="G15" s="758" t="s">
        <v>22</v>
      </c>
      <c r="H15" s="767">
        <v>20</v>
      </c>
      <c r="I15" s="767">
        <v>22</v>
      </c>
      <c r="J15" s="767">
        <v>10</v>
      </c>
      <c r="K15" s="767">
        <v>16</v>
      </c>
      <c r="L15" s="767">
        <v>3</v>
      </c>
      <c r="M15" s="760">
        <f t="shared" ref="M15:M41" si="0">SUM(H15:L15)</f>
        <v>71</v>
      </c>
      <c r="N15" s="185" t="str">
        <f t="shared" ref="N15:N41" si="1">IF(M15&gt;=90,"Xuất sắc",IF(M15&gt;=80,"Tốt",IF(M15&gt;=65,"Khá",IF(M15&gt;=50,"Trung bình",IF(M15&gt;=35,"Yếu","Kém")))))</f>
        <v>Khá</v>
      </c>
      <c r="O15" s="768"/>
      <c r="P15" s="70" t="s">
        <v>2119</v>
      </c>
    </row>
    <row r="16" spans="1:16" s="790" customFormat="1" x14ac:dyDescent="0.25">
      <c r="A16" s="782">
        <v>3</v>
      </c>
      <c r="B16" s="783">
        <v>111320064</v>
      </c>
      <c r="C16" s="784" t="s">
        <v>2120</v>
      </c>
      <c r="D16" s="784" t="s">
        <v>293</v>
      </c>
      <c r="E16" s="785" t="s">
        <v>2121</v>
      </c>
      <c r="F16" s="786" t="s">
        <v>18</v>
      </c>
      <c r="G16" s="786" t="s">
        <v>22</v>
      </c>
      <c r="H16" s="787"/>
      <c r="I16" s="787"/>
      <c r="J16" s="787"/>
      <c r="K16" s="787"/>
      <c r="L16" s="787"/>
      <c r="M16" s="760">
        <f t="shared" si="0"/>
        <v>0</v>
      </c>
      <c r="N16" s="788" t="str">
        <f>IF(M16&gt;=90,"Xuất sắc",IF(M16&gt;=80,"Tốt",IF(M16&gt;=65,"Khá",IF(M16&gt;=50,"Trung bình",IF(M16&gt;=35,"Yếu","Kém")))))</f>
        <v>Kém</v>
      </c>
      <c r="O16" s="789"/>
      <c r="P16" s="790" t="s">
        <v>2119</v>
      </c>
    </row>
    <row r="17" spans="1:16" s="70" customFormat="1" x14ac:dyDescent="0.25">
      <c r="A17" s="730">
        <v>4</v>
      </c>
      <c r="B17" s="764">
        <v>111320066</v>
      </c>
      <c r="C17" s="765" t="s">
        <v>2122</v>
      </c>
      <c r="D17" s="765" t="s">
        <v>297</v>
      </c>
      <c r="E17" s="760" t="s">
        <v>2123</v>
      </c>
      <c r="F17" s="758" t="s">
        <v>98</v>
      </c>
      <c r="G17" s="758" t="s">
        <v>22</v>
      </c>
      <c r="H17" s="767">
        <v>20</v>
      </c>
      <c r="I17" s="767">
        <v>22</v>
      </c>
      <c r="J17" s="767">
        <v>12</v>
      </c>
      <c r="K17" s="767">
        <v>18</v>
      </c>
      <c r="L17" s="767">
        <v>9</v>
      </c>
      <c r="M17" s="760">
        <f t="shared" si="0"/>
        <v>81</v>
      </c>
      <c r="N17" s="185" t="str">
        <f t="shared" si="1"/>
        <v>Tốt</v>
      </c>
      <c r="O17" s="737"/>
      <c r="P17" s="70" t="s">
        <v>2124</v>
      </c>
    </row>
    <row r="18" spans="1:16" s="70" customFormat="1" x14ac:dyDescent="0.25">
      <c r="A18" s="730">
        <v>5</v>
      </c>
      <c r="B18" s="764">
        <v>111320067</v>
      </c>
      <c r="C18" s="765" t="s">
        <v>2125</v>
      </c>
      <c r="D18" s="765" t="s">
        <v>2004</v>
      </c>
      <c r="E18" s="760" t="s">
        <v>2126</v>
      </c>
      <c r="F18" s="758" t="s">
        <v>18</v>
      </c>
      <c r="G18" s="758" t="s">
        <v>17</v>
      </c>
      <c r="H18" s="767">
        <v>20</v>
      </c>
      <c r="I18" s="767">
        <v>22</v>
      </c>
      <c r="J18" s="767">
        <v>12</v>
      </c>
      <c r="K18" s="767">
        <v>18</v>
      </c>
      <c r="L18" s="767">
        <v>9</v>
      </c>
      <c r="M18" s="760">
        <f t="shared" si="0"/>
        <v>81</v>
      </c>
      <c r="N18" s="185" t="str">
        <f t="shared" si="1"/>
        <v>Tốt</v>
      </c>
      <c r="O18" s="737"/>
      <c r="P18" s="70" t="s">
        <v>2119</v>
      </c>
    </row>
    <row r="19" spans="1:16" s="72" customFormat="1" ht="31.5" x14ac:dyDescent="0.25">
      <c r="A19" s="746">
        <v>6</v>
      </c>
      <c r="B19" s="856">
        <v>111320103</v>
      </c>
      <c r="C19" s="806" t="s">
        <v>2127</v>
      </c>
      <c r="D19" s="806" t="s">
        <v>2128</v>
      </c>
      <c r="E19" s="798" t="s">
        <v>2129</v>
      </c>
      <c r="F19" s="856" t="s">
        <v>18</v>
      </c>
      <c r="G19" s="856" t="s">
        <v>22</v>
      </c>
      <c r="H19" s="798">
        <v>20</v>
      </c>
      <c r="I19" s="798">
        <v>22</v>
      </c>
      <c r="J19" s="798">
        <v>17</v>
      </c>
      <c r="K19" s="798">
        <v>25</v>
      </c>
      <c r="L19" s="798">
        <v>10</v>
      </c>
      <c r="M19" s="798">
        <f t="shared" si="0"/>
        <v>94</v>
      </c>
      <c r="N19" s="1038" t="str">
        <f t="shared" si="1"/>
        <v>Xuất sắc</v>
      </c>
      <c r="O19" s="747" t="s">
        <v>155</v>
      </c>
      <c r="P19" s="72" t="s">
        <v>2130</v>
      </c>
    </row>
    <row r="20" spans="1:16" s="790" customFormat="1" x14ac:dyDescent="0.25">
      <c r="A20" s="782">
        <v>7</v>
      </c>
      <c r="B20" s="783">
        <v>111320130</v>
      </c>
      <c r="C20" s="784" t="s">
        <v>2131</v>
      </c>
      <c r="D20" s="784" t="s">
        <v>235</v>
      </c>
      <c r="E20" s="785" t="s">
        <v>2132</v>
      </c>
      <c r="F20" s="786" t="s">
        <v>18</v>
      </c>
      <c r="G20" s="786" t="s">
        <v>22</v>
      </c>
      <c r="H20" s="787"/>
      <c r="I20" s="787"/>
      <c r="J20" s="787"/>
      <c r="K20" s="787"/>
      <c r="L20" s="787"/>
      <c r="M20" s="760">
        <f t="shared" si="0"/>
        <v>0</v>
      </c>
      <c r="N20" s="788" t="str">
        <f t="shared" si="1"/>
        <v>Kém</v>
      </c>
      <c r="O20" s="791"/>
    </row>
    <row r="21" spans="1:16" s="75" customFormat="1" x14ac:dyDescent="0.25">
      <c r="A21" s="757">
        <v>8</v>
      </c>
      <c r="B21" s="758">
        <v>111320071</v>
      </c>
      <c r="C21" s="759" t="s">
        <v>2133</v>
      </c>
      <c r="D21" s="759" t="s">
        <v>235</v>
      </c>
      <c r="E21" s="760" t="s">
        <v>2134</v>
      </c>
      <c r="F21" s="758" t="s">
        <v>18</v>
      </c>
      <c r="G21" s="758" t="s">
        <v>17</v>
      </c>
      <c r="H21" s="767">
        <v>20</v>
      </c>
      <c r="I21" s="767">
        <v>22</v>
      </c>
      <c r="J21" s="767">
        <v>12</v>
      </c>
      <c r="K21" s="767">
        <v>18</v>
      </c>
      <c r="L21" s="767">
        <v>9</v>
      </c>
      <c r="M21" s="760">
        <f t="shared" si="0"/>
        <v>81</v>
      </c>
      <c r="N21" s="185" t="str">
        <f t="shared" si="1"/>
        <v>Tốt</v>
      </c>
      <c r="O21" s="748"/>
      <c r="P21" s="75" t="s">
        <v>2119</v>
      </c>
    </row>
    <row r="22" spans="1:16" s="70" customFormat="1" x14ac:dyDescent="0.25">
      <c r="A22" s="730">
        <v>9</v>
      </c>
      <c r="B22" s="764">
        <v>111320068</v>
      </c>
      <c r="C22" s="765" t="s">
        <v>2135</v>
      </c>
      <c r="D22" s="765" t="s">
        <v>2136</v>
      </c>
      <c r="E22" s="760" t="s">
        <v>2051</v>
      </c>
      <c r="F22" s="758" t="s">
        <v>18</v>
      </c>
      <c r="G22" s="758" t="s">
        <v>22</v>
      </c>
      <c r="H22" s="767">
        <v>20</v>
      </c>
      <c r="I22" s="767">
        <v>22</v>
      </c>
      <c r="J22" s="767">
        <v>10</v>
      </c>
      <c r="K22" s="767">
        <v>18</v>
      </c>
      <c r="L22" s="767">
        <v>3</v>
      </c>
      <c r="M22" s="760">
        <f t="shared" si="0"/>
        <v>73</v>
      </c>
      <c r="N22" s="185" t="str">
        <f t="shared" si="1"/>
        <v>Khá</v>
      </c>
      <c r="O22" s="737"/>
      <c r="P22" s="70" t="s">
        <v>2119</v>
      </c>
    </row>
    <row r="23" spans="1:16" s="70" customFormat="1" x14ac:dyDescent="0.25">
      <c r="A23" s="730">
        <v>10</v>
      </c>
      <c r="B23" s="764">
        <v>111320069</v>
      </c>
      <c r="C23" s="765" t="s">
        <v>1171</v>
      </c>
      <c r="D23" s="765" t="s">
        <v>1019</v>
      </c>
      <c r="E23" s="760" t="s">
        <v>2137</v>
      </c>
      <c r="F23" s="758" t="s">
        <v>18</v>
      </c>
      <c r="G23" s="758" t="s">
        <v>22</v>
      </c>
      <c r="H23" s="767">
        <v>20</v>
      </c>
      <c r="I23" s="767">
        <v>22</v>
      </c>
      <c r="J23" s="767">
        <v>10</v>
      </c>
      <c r="K23" s="767">
        <v>18</v>
      </c>
      <c r="L23" s="767">
        <v>3</v>
      </c>
      <c r="M23" s="760">
        <f t="shared" si="0"/>
        <v>73</v>
      </c>
      <c r="N23" s="185" t="str">
        <f t="shared" si="1"/>
        <v>Khá</v>
      </c>
      <c r="O23" s="737"/>
      <c r="P23" s="70" t="s">
        <v>2124</v>
      </c>
    </row>
    <row r="24" spans="1:16" s="72" customFormat="1" x14ac:dyDescent="0.25">
      <c r="A24" s="746">
        <v>11</v>
      </c>
      <c r="B24" s="856">
        <v>111320105</v>
      </c>
      <c r="C24" s="806" t="s">
        <v>2138</v>
      </c>
      <c r="D24" s="806" t="s">
        <v>45</v>
      </c>
      <c r="E24" s="798" t="s">
        <v>2139</v>
      </c>
      <c r="F24" s="856" t="s">
        <v>18</v>
      </c>
      <c r="G24" s="856" t="s">
        <v>17</v>
      </c>
      <c r="H24" s="798">
        <v>20</v>
      </c>
      <c r="I24" s="798">
        <v>22</v>
      </c>
      <c r="J24" s="798">
        <v>17</v>
      </c>
      <c r="K24" s="798">
        <v>25</v>
      </c>
      <c r="L24" s="798">
        <v>10</v>
      </c>
      <c r="M24" s="798">
        <f t="shared" si="0"/>
        <v>94</v>
      </c>
      <c r="N24" s="1038" t="str">
        <f t="shared" si="1"/>
        <v>Xuất sắc</v>
      </c>
      <c r="O24" s="747" t="s">
        <v>127</v>
      </c>
      <c r="P24" s="72" t="s">
        <v>2140</v>
      </c>
    </row>
    <row r="25" spans="1:16" s="70" customFormat="1" x14ac:dyDescent="0.25">
      <c r="A25" s="730">
        <v>12</v>
      </c>
      <c r="B25" s="764">
        <v>111320076</v>
      </c>
      <c r="C25" s="765" t="s">
        <v>67</v>
      </c>
      <c r="D25" s="765" t="s">
        <v>105</v>
      </c>
      <c r="E25" s="760" t="s">
        <v>2141</v>
      </c>
      <c r="F25" s="758" t="s">
        <v>18</v>
      </c>
      <c r="G25" s="758" t="s">
        <v>22</v>
      </c>
      <c r="H25" s="767">
        <v>20</v>
      </c>
      <c r="I25" s="767">
        <v>22</v>
      </c>
      <c r="J25" s="767">
        <v>15</v>
      </c>
      <c r="K25" s="767">
        <v>18</v>
      </c>
      <c r="L25" s="767">
        <v>10</v>
      </c>
      <c r="M25" s="760">
        <f t="shared" si="0"/>
        <v>85</v>
      </c>
      <c r="N25" s="185" t="str">
        <f t="shared" si="1"/>
        <v>Tốt</v>
      </c>
      <c r="O25" s="737"/>
      <c r="P25" s="70" t="s">
        <v>2142</v>
      </c>
    </row>
    <row r="26" spans="1:16" s="790" customFormat="1" x14ac:dyDescent="0.25">
      <c r="A26" s="782">
        <v>13</v>
      </c>
      <c r="B26" s="783">
        <v>111320077</v>
      </c>
      <c r="C26" s="784" t="s">
        <v>288</v>
      </c>
      <c r="D26" s="784" t="s">
        <v>31</v>
      </c>
      <c r="E26" s="785" t="s">
        <v>2143</v>
      </c>
      <c r="F26" s="786" t="s">
        <v>18</v>
      </c>
      <c r="G26" s="786" t="s">
        <v>22</v>
      </c>
      <c r="H26" s="787"/>
      <c r="I26" s="787"/>
      <c r="J26" s="787"/>
      <c r="K26" s="787"/>
      <c r="L26" s="787"/>
      <c r="M26" s="760">
        <f t="shared" si="0"/>
        <v>0</v>
      </c>
      <c r="N26" s="788" t="str">
        <f t="shared" si="1"/>
        <v>Kém</v>
      </c>
      <c r="O26" s="791"/>
    </row>
    <row r="27" spans="1:16" s="70" customFormat="1" x14ac:dyDescent="0.25">
      <c r="A27" s="730">
        <v>14</v>
      </c>
      <c r="B27" s="764">
        <v>111320078</v>
      </c>
      <c r="C27" s="765" t="s">
        <v>2144</v>
      </c>
      <c r="D27" s="765" t="s">
        <v>600</v>
      </c>
      <c r="E27" s="760" t="s">
        <v>2145</v>
      </c>
      <c r="F27" s="758" t="s">
        <v>98</v>
      </c>
      <c r="G27" s="758" t="s">
        <v>22</v>
      </c>
      <c r="H27" s="767">
        <v>20</v>
      </c>
      <c r="I27" s="767">
        <v>22</v>
      </c>
      <c r="J27" s="767">
        <v>12</v>
      </c>
      <c r="K27" s="767">
        <v>18</v>
      </c>
      <c r="L27" s="767">
        <v>3</v>
      </c>
      <c r="M27" s="760">
        <f t="shared" si="0"/>
        <v>75</v>
      </c>
      <c r="N27" s="185" t="str">
        <f t="shared" si="1"/>
        <v>Khá</v>
      </c>
      <c r="O27" s="737"/>
      <c r="P27" s="70" t="s">
        <v>2119</v>
      </c>
    </row>
    <row r="28" spans="1:16" s="70" customFormat="1" x14ac:dyDescent="0.25">
      <c r="A28" s="730">
        <v>15</v>
      </c>
      <c r="B28" s="764">
        <v>111320135</v>
      </c>
      <c r="C28" s="765" t="s">
        <v>1144</v>
      </c>
      <c r="D28" s="765" t="s">
        <v>600</v>
      </c>
      <c r="E28" s="760" t="s">
        <v>2146</v>
      </c>
      <c r="F28" s="758" t="s">
        <v>18</v>
      </c>
      <c r="G28" s="758" t="s">
        <v>22</v>
      </c>
      <c r="H28" s="767">
        <v>20</v>
      </c>
      <c r="I28" s="767">
        <v>22</v>
      </c>
      <c r="J28" s="767">
        <v>10</v>
      </c>
      <c r="K28" s="767">
        <v>18</v>
      </c>
      <c r="L28" s="767">
        <v>3</v>
      </c>
      <c r="M28" s="760">
        <f t="shared" si="0"/>
        <v>73</v>
      </c>
      <c r="N28" s="185" t="str">
        <f t="shared" si="1"/>
        <v>Khá</v>
      </c>
      <c r="O28" s="737"/>
      <c r="P28" s="70" t="s">
        <v>2119</v>
      </c>
    </row>
    <row r="29" spans="1:16" s="70" customFormat="1" x14ac:dyDescent="0.25">
      <c r="A29" s="730">
        <v>16</v>
      </c>
      <c r="B29" s="764">
        <v>111320110</v>
      </c>
      <c r="C29" s="765" t="s">
        <v>1171</v>
      </c>
      <c r="D29" s="765" t="s">
        <v>247</v>
      </c>
      <c r="E29" s="760" t="s">
        <v>2147</v>
      </c>
      <c r="F29" s="758" t="s">
        <v>18</v>
      </c>
      <c r="G29" s="758" t="s">
        <v>22</v>
      </c>
      <c r="H29" s="767">
        <v>20</v>
      </c>
      <c r="I29" s="767">
        <v>22</v>
      </c>
      <c r="J29" s="767">
        <v>10</v>
      </c>
      <c r="K29" s="767">
        <v>18</v>
      </c>
      <c r="L29" s="767">
        <v>3</v>
      </c>
      <c r="M29" s="760">
        <f t="shared" si="0"/>
        <v>73</v>
      </c>
      <c r="N29" s="185" t="str">
        <f t="shared" si="1"/>
        <v>Khá</v>
      </c>
      <c r="O29" s="737"/>
      <c r="P29" s="70" t="s">
        <v>2119</v>
      </c>
    </row>
    <row r="30" spans="1:16" s="72" customFormat="1" x14ac:dyDescent="0.25">
      <c r="A30" s="746">
        <v>17</v>
      </c>
      <c r="B30" s="856">
        <v>111320034</v>
      </c>
      <c r="C30" s="806" t="s">
        <v>220</v>
      </c>
      <c r="D30" s="806" t="s">
        <v>52</v>
      </c>
      <c r="E30" s="798" t="s">
        <v>2148</v>
      </c>
      <c r="F30" s="856" t="s">
        <v>18</v>
      </c>
      <c r="G30" s="856" t="s">
        <v>17</v>
      </c>
      <c r="H30" s="798">
        <v>20</v>
      </c>
      <c r="I30" s="798">
        <v>22</v>
      </c>
      <c r="J30" s="798">
        <v>17</v>
      </c>
      <c r="K30" s="798">
        <v>22</v>
      </c>
      <c r="L30" s="798">
        <v>10</v>
      </c>
      <c r="M30" s="798">
        <f t="shared" si="0"/>
        <v>91</v>
      </c>
      <c r="N30" s="1038" t="str">
        <f t="shared" si="1"/>
        <v>Xuất sắc</v>
      </c>
      <c r="O30" s="747" t="s">
        <v>2107</v>
      </c>
      <c r="P30" s="72" t="s">
        <v>2142</v>
      </c>
    </row>
    <row r="31" spans="1:16" s="70" customFormat="1" x14ac:dyDescent="0.25">
      <c r="A31" s="730">
        <v>18</v>
      </c>
      <c r="B31" s="764">
        <v>111320112</v>
      </c>
      <c r="C31" s="765" t="s">
        <v>2149</v>
      </c>
      <c r="D31" s="765" t="s">
        <v>54</v>
      </c>
      <c r="E31" s="760" t="s">
        <v>2115</v>
      </c>
      <c r="F31" s="758" t="s">
        <v>18</v>
      </c>
      <c r="G31" s="758" t="s">
        <v>22</v>
      </c>
      <c r="H31" s="767">
        <v>20</v>
      </c>
      <c r="I31" s="767">
        <v>22</v>
      </c>
      <c r="J31" s="767">
        <v>15</v>
      </c>
      <c r="K31" s="767">
        <v>22</v>
      </c>
      <c r="L31" s="767">
        <v>3</v>
      </c>
      <c r="M31" s="760">
        <f t="shared" si="0"/>
        <v>82</v>
      </c>
      <c r="N31" s="185" t="str">
        <f t="shared" si="1"/>
        <v>Tốt</v>
      </c>
      <c r="O31" s="737" t="s">
        <v>155</v>
      </c>
      <c r="P31" s="70" t="s">
        <v>2150</v>
      </c>
    </row>
    <row r="32" spans="1:16" s="70" customFormat="1" x14ac:dyDescent="0.25">
      <c r="A32" s="730">
        <v>19</v>
      </c>
      <c r="B32" s="764">
        <v>111320114</v>
      </c>
      <c r="C32" s="765" t="s">
        <v>1835</v>
      </c>
      <c r="D32" s="765" t="s">
        <v>268</v>
      </c>
      <c r="E32" s="760" t="s">
        <v>2151</v>
      </c>
      <c r="F32" s="758" t="s">
        <v>18</v>
      </c>
      <c r="G32" s="758" t="s">
        <v>22</v>
      </c>
      <c r="H32" s="767">
        <v>20</v>
      </c>
      <c r="I32" s="767">
        <v>22</v>
      </c>
      <c r="J32" s="767">
        <v>12</v>
      </c>
      <c r="K32" s="767">
        <v>18</v>
      </c>
      <c r="L32" s="767">
        <v>10</v>
      </c>
      <c r="M32" s="760">
        <f t="shared" si="0"/>
        <v>82</v>
      </c>
      <c r="N32" s="185" t="str">
        <f t="shared" si="1"/>
        <v>Tốt</v>
      </c>
      <c r="O32" s="737"/>
      <c r="P32" s="70" t="s">
        <v>2119</v>
      </c>
    </row>
    <row r="33" spans="1:30" s="72" customFormat="1" x14ac:dyDescent="0.25">
      <c r="A33" s="746">
        <v>20</v>
      </c>
      <c r="B33" s="856">
        <v>111320115</v>
      </c>
      <c r="C33" s="806" t="s">
        <v>2152</v>
      </c>
      <c r="D33" s="806" t="s">
        <v>248</v>
      </c>
      <c r="E33" s="798" t="s">
        <v>2153</v>
      </c>
      <c r="F33" s="856" t="s">
        <v>18</v>
      </c>
      <c r="G33" s="856" t="s">
        <v>17</v>
      </c>
      <c r="H33" s="798">
        <v>20</v>
      </c>
      <c r="I33" s="798">
        <v>22</v>
      </c>
      <c r="J33" s="798">
        <v>12</v>
      </c>
      <c r="K33" s="798">
        <v>24</v>
      </c>
      <c r="L33" s="798">
        <v>10</v>
      </c>
      <c r="M33" s="798">
        <f t="shared" si="0"/>
        <v>88</v>
      </c>
      <c r="N33" s="1038" t="str">
        <f t="shared" si="1"/>
        <v>Tốt</v>
      </c>
      <c r="O33" s="747" t="s">
        <v>2107</v>
      </c>
      <c r="P33" s="72" t="s">
        <v>2154</v>
      </c>
    </row>
    <row r="34" spans="1:30" s="70" customFormat="1" x14ac:dyDescent="0.25">
      <c r="A34" s="730">
        <v>21</v>
      </c>
      <c r="B34" s="764">
        <v>111320116</v>
      </c>
      <c r="C34" s="765" t="s">
        <v>2155</v>
      </c>
      <c r="D34" s="765" t="s">
        <v>271</v>
      </c>
      <c r="E34" s="760" t="s">
        <v>2156</v>
      </c>
      <c r="F34" s="758" t="s">
        <v>98</v>
      </c>
      <c r="G34" s="758" t="s">
        <v>17</v>
      </c>
      <c r="H34" s="767">
        <v>20</v>
      </c>
      <c r="I34" s="767">
        <v>22</v>
      </c>
      <c r="J34" s="767">
        <v>12</v>
      </c>
      <c r="K34" s="767">
        <v>18</v>
      </c>
      <c r="L34" s="767">
        <v>9</v>
      </c>
      <c r="M34" s="760">
        <f t="shared" si="0"/>
        <v>81</v>
      </c>
      <c r="N34" s="185" t="str">
        <f t="shared" si="1"/>
        <v>Tốt</v>
      </c>
      <c r="O34" s="737"/>
      <c r="P34" s="70" t="s">
        <v>2124</v>
      </c>
    </row>
    <row r="35" spans="1:30" s="70" customFormat="1" ht="20.100000000000001" customHeight="1" x14ac:dyDescent="0.25">
      <c r="A35" s="730">
        <v>22</v>
      </c>
      <c r="B35" s="764">
        <v>111320134</v>
      </c>
      <c r="C35" s="765" t="s">
        <v>921</v>
      </c>
      <c r="D35" s="765" t="s">
        <v>2157</v>
      </c>
      <c r="E35" s="760" t="s">
        <v>2158</v>
      </c>
      <c r="F35" s="758" t="s">
        <v>18</v>
      </c>
      <c r="G35" s="758" t="s">
        <v>22</v>
      </c>
      <c r="H35" s="767">
        <v>20</v>
      </c>
      <c r="I35" s="767">
        <v>22</v>
      </c>
      <c r="J35" s="767">
        <v>14</v>
      </c>
      <c r="K35" s="767">
        <v>16</v>
      </c>
      <c r="L35" s="767">
        <v>9</v>
      </c>
      <c r="M35" s="760">
        <f t="shared" si="0"/>
        <v>81</v>
      </c>
      <c r="N35" s="185" t="str">
        <f t="shared" si="1"/>
        <v>Tốt</v>
      </c>
      <c r="O35" s="737"/>
      <c r="P35" s="70" t="s">
        <v>2119</v>
      </c>
    </row>
    <row r="36" spans="1:30" s="70" customFormat="1" ht="20.100000000000001" customHeight="1" x14ac:dyDescent="0.25">
      <c r="A36" s="730">
        <v>23</v>
      </c>
      <c r="B36" s="764">
        <v>111320121</v>
      </c>
      <c r="C36" s="765" t="s">
        <v>546</v>
      </c>
      <c r="D36" s="765" t="s">
        <v>61</v>
      </c>
      <c r="E36" s="760" t="s">
        <v>2159</v>
      </c>
      <c r="F36" s="758" t="s">
        <v>18</v>
      </c>
      <c r="G36" s="758" t="s">
        <v>17</v>
      </c>
      <c r="H36" s="767">
        <v>20</v>
      </c>
      <c r="I36" s="767">
        <v>22</v>
      </c>
      <c r="J36" s="767">
        <v>12</v>
      </c>
      <c r="K36" s="767">
        <v>18</v>
      </c>
      <c r="L36" s="767">
        <v>10</v>
      </c>
      <c r="M36" s="760">
        <f t="shared" si="0"/>
        <v>82</v>
      </c>
      <c r="N36" s="185" t="str">
        <f t="shared" si="1"/>
        <v>Tốt</v>
      </c>
      <c r="O36" s="737"/>
      <c r="P36" s="70" t="s">
        <v>2124</v>
      </c>
    </row>
    <row r="37" spans="1:30" s="70" customFormat="1" ht="20.100000000000001" customHeight="1" x14ac:dyDescent="0.25">
      <c r="A37" s="730">
        <v>24</v>
      </c>
      <c r="B37" s="764">
        <v>111320087</v>
      </c>
      <c r="C37" s="765" t="s">
        <v>2160</v>
      </c>
      <c r="D37" s="765" t="s">
        <v>274</v>
      </c>
      <c r="E37" s="760" t="s">
        <v>2161</v>
      </c>
      <c r="F37" s="758" t="s">
        <v>18</v>
      </c>
      <c r="G37" s="758" t="s">
        <v>22</v>
      </c>
      <c r="H37" s="767">
        <v>20</v>
      </c>
      <c r="I37" s="767">
        <v>22</v>
      </c>
      <c r="J37" s="767">
        <v>15</v>
      </c>
      <c r="K37" s="767">
        <v>18</v>
      </c>
      <c r="L37" s="767">
        <v>10</v>
      </c>
      <c r="M37" s="760">
        <f t="shared" si="0"/>
        <v>85</v>
      </c>
      <c r="N37" s="185" t="str">
        <f t="shared" si="1"/>
        <v>Tốt</v>
      </c>
      <c r="O37" s="737"/>
      <c r="P37" s="70" t="s">
        <v>2162</v>
      </c>
    </row>
    <row r="38" spans="1:30" s="72" customFormat="1" ht="20.100000000000001" customHeight="1" x14ac:dyDescent="0.25">
      <c r="A38" s="746">
        <v>25</v>
      </c>
      <c r="B38" s="856">
        <v>111320089</v>
      </c>
      <c r="C38" s="806" t="s">
        <v>2163</v>
      </c>
      <c r="D38" s="806" t="s">
        <v>191</v>
      </c>
      <c r="E38" s="798" t="s">
        <v>2164</v>
      </c>
      <c r="F38" s="856" t="s">
        <v>98</v>
      </c>
      <c r="G38" s="856" t="s">
        <v>17</v>
      </c>
      <c r="H38" s="798">
        <v>20</v>
      </c>
      <c r="I38" s="798">
        <v>22</v>
      </c>
      <c r="J38" s="798">
        <v>12</v>
      </c>
      <c r="K38" s="798">
        <v>24</v>
      </c>
      <c r="L38" s="798">
        <v>9</v>
      </c>
      <c r="M38" s="798">
        <f t="shared" si="0"/>
        <v>87</v>
      </c>
      <c r="N38" s="1038" t="str">
        <f t="shared" si="1"/>
        <v>Tốt</v>
      </c>
      <c r="O38" s="747"/>
      <c r="P38" s="72" t="s">
        <v>2165</v>
      </c>
    </row>
    <row r="39" spans="1:30" s="70" customFormat="1" ht="20.100000000000001" customHeight="1" x14ac:dyDescent="0.25">
      <c r="A39" s="730">
        <v>26</v>
      </c>
      <c r="B39" s="764">
        <v>111320133</v>
      </c>
      <c r="C39" s="765" t="s">
        <v>809</v>
      </c>
      <c r="D39" s="765" t="s">
        <v>547</v>
      </c>
      <c r="E39" s="760" t="s">
        <v>2166</v>
      </c>
      <c r="F39" s="758" t="s">
        <v>18</v>
      </c>
      <c r="G39" s="758" t="s">
        <v>17</v>
      </c>
      <c r="H39" s="767">
        <v>20</v>
      </c>
      <c r="I39" s="767">
        <v>22</v>
      </c>
      <c r="J39" s="767">
        <v>12</v>
      </c>
      <c r="K39" s="767">
        <v>24</v>
      </c>
      <c r="L39" s="767">
        <v>3</v>
      </c>
      <c r="M39" s="760">
        <f t="shared" si="0"/>
        <v>81</v>
      </c>
      <c r="N39" s="185" t="str">
        <f t="shared" si="1"/>
        <v>Tốt</v>
      </c>
      <c r="O39" s="737"/>
      <c r="P39" s="70" t="s">
        <v>2119</v>
      </c>
    </row>
    <row r="40" spans="1:30" s="70" customFormat="1" ht="20.100000000000001" customHeight="1" x14ac:dyDescent="0.25">
      <c r="A40" s="730">
        <v>27</v>
      </c>
      <c r="B40" s="764">
        <v>111320129</v>
      </c>
      <c r="C40" s="765" t="s">
        <v>2167</v>
      </c>
      <c r="D40" s="765" t="s">
        <v>258</v>
      </c>
      <c r="E40" s="760" t="s">
        <v>2168</v>
      </c>
      <c r="F40" s="758" t="s">
        <v>18</v>
      </c>
      <c r="G40" s="758" t="s">
        <v>17</v>
      </c>
      <c r="H40" s="767">
        <v>20</v>
      </c>
      <c r="I40" s="767">
        <v>22</v>
      </c>
      <c r="J40" s="767">
        <v>12</v>
      </c>
      <c r="K40" s="767">
        <v>18</v>
      </c>
      <c r="L40" s="767">
        <v>9</v>
      </c>
      <c r="M40" s="760">
        <f t="shared" si="0"/>
        <v>81</v>
      </c>
      <c r="N40" s="185" t="str">
        <f t="shared" si="1"/>
        <v>Tốt</v>
      </c>
      <c r="O40" s="737"/>
      <c r="P40" s="70" t="s">
        <v>2124</v>
      </c>
    </row>
    <row r="41" spans="1:30" s="70" customFormat="1" ht="20.100000000000001" customHeight="1" x14ac:dyDescent="0.25">
      <c r="A41" s="730">
        <v>28</v>
      </c>
      <c r="B41" s="764">
        <v>111320097</v>
      </c>
      <c r="C41" s="765" t="s">
        <v>378</v>
      </c>
      <c r="D41" s="765" t="s">
        <v>379</v>
      </c>
      <c r="E41" s="760" t="s">
        <v>2169</v>
      </c>
      <c r="F41" s="758" t="s">
        <v>18</v>
      </c>
      <c r="G41" s="758" t="s">
        <v>22</v>
      </c>
      <c r="H41" s="767">
        <v>20</v>
      </c>
      <c r="I41" s="767">
        <v>22</v>
      </c>
      <c r="J41" s="767">
        <v>10</v>
      </c>
      <c r="K41" s="767">
        <v>18</v>
      </c>
      <c r="L41" s="767">
        <v>3</v>
      </c>
      <c r="M41" s="760">
        <f t="shared" si="0"/>
        <v>73</v>
      </c>
      <c r="N41" s="185" t="str">
        <f t="shared" si="1"/>
        <v>Khá</v>
      </c>
      <c r="O41" s="737"/>
      <c r="P41" s="70" t="s">
        <v>2119</v>
      </c>
    </row>
    <row r="42" spans="1:30" ht="18" customHeight="1" x14ac:dyDescent="0.25">
      <c r="B42" s="1476" t="s">
        <v>380</v>
      </c>
      <c r="C42" s="1476"/>
      <c r="D42" s="1476"/>
      <c r="H42" s="792"/>
    </row>
    <row r="43" spans="1:30" s="70" customFormat="1" ht="18.75" customHeight="1" x14ac:dyDescent="0.25">
      <c r="A43" s="1473" t="s">
        <v>233</v>
      </c>
      <c r="B43" s="1473"/>
      <c r="C43" s="1473"/>
      <c r="D43" s="1473" t="s">
        <v>1944</v>
      </c>
      <c r="E43" s="1473"/>
      <c r="F43" s="1473"/>
      <c r="G43" s="1473" t="s">
        <v>1945</v>
      </c>
      <c r="H43" s="1473"/>
      <c r="I43" s="1473"/>
      <c r="J43" s="1473"/>
      <c r="K43" s="1473" t="s">
        <v>1946</v>
      </c>
      <c r="L43" s="1473"/>
      <c r="M43" s="1473"/>
    </row>
    <row r="44" spans="1:30" ht="18" customHeight="1" x14ac:dyDescent="0.25">
      <c r="A44" s="1474" t="s">
        <v>68</v>
      </c>
      <c r="B44" s="1474"/>
      <c r="C44" s="1474"/>
      <c r="D44" s="1474" t="s">
        <v>68</v>
      </c>
      <c r="E44" s="1474"/>
      <c r="F44" s="1474"/>
      <c r="G44" s="1474" t="s">
        <v>68</v>
      </c>
      <c r="H44" s="1474"/>
      <c r="I44" s="1474"/>
      <c r="J44" s="1474"/>
      <c r="K44" s="1473"/>
      <c r="L44" s="1473"/>
      <c r="M44" s="1473"/>
      <c r="N44" s="614"/>
      <c r="O44" s="614"/>
      <c r="P44" s="125"/>
      <c r="Q44" s="125"/>
      <c r="R44" s="125"/>
      <c r="S44" s="614"/>
      <c r="T44" s="614"/>
      <c r="U44" s="614"/>
      <c r="V44" s="614"/>
      <c r="W44" s="614"/>
      <c r="X44" s="614"/>
      <c r="Y44" s="615"/>
      <c r="Z44" s="615"/>
      <c r="AA44" s="615"/>
      <c r="AB44" s="615"/>
      <c r="AC44" s="615"/>
      <c r="AD44" s="615"/>
    </row>
    <row r="45" spans="1:30" ht="18" customHeight="1" x14ac:dyDescent="0.25">
      <c r="A45" s="125"/>
      <c r="B45" s="125"/>
      <c r="C45" s="202"/>
      <c r="D45" s="125"/>
      <c r="E45" s="125"/>
      <c r="F45" s="125"/>
      <c r="G45" s="125"/>
      <c r="H45" s="125"/>
      <c r="I45" s="203"/>
      <c r="J45" s="125"/>
      <c r="K45" s="125"/>
      <c r="L45" s="125"/>
      <c r="M45" s="125"/>
      <c r="N45" s="614"/>
      <c r="O45" s="614"/>
      <c r="P45" s="125"/>
      <c r="Q45" s="125"/>
      <c r="R45" s="125"/>
      <c r="S45" s="614"/>
      <c r="T45" s="614"/>
      <c r="U45" s="614"/>
      <c r="V45" s="614"/>
      <c r="W45" s="614"/>
      <c r="X45" s="614"/>
      <c r="Y45" s="615"/>
      <c r="Z45" s="615"/>
      <c r="AA45" s="615"/>
      <c r="AB45" s="615"/>
      <c r="AC45" s="615"/>
      <c r="AD45" s="615"/>
    </row>
    <row r="46" spans="1:30" ht="18" customHeight="1" x14ac:dyDescent="0.25">
      <c r="A46" s="125"/>
      <c r="B46" s="125"/>
      <c r="C46" s="202"/>
      <c r="D46" s="125"/>
      <c r="E46" s="125"/>
      <c r="F46" s="125"/>
      <c r="G46" s="125"/>
      <c r="H46" s="125"/>
      <c r="I46" s="203"/>
      <c r="J46" s="125"/>
      <c r="K46" s="125"/>
      <c r="L46" s="125"/>
      <c r="M46" s="125"/>
      <c r="N46" s="614"/>
      <c r="O46" s="614"/>
      <c r="P46" s="125"/>
      <c r="Q46" s="125"/>
      <c r="R46" s="125"/>
      <c r="S46" s="614"/>
      <c r="T46" s="614"/>
      <c r="U46" s="614"/>
      <c r="V46" s="614"/>
      <c r="W46" s="614"/>
      <c r="X46" s="614"/>
      <c r="Y46" s="615"/>
      <c r="Z46" s="615"/>
      <c r="AA46" s="615"/>
      <c r="AB46" s="615"/>
      <c r="AC46" s="615"/>
      <c r="AD46" s="615"/>
    </row>
    <row r="47" spans="1:30" ht="18" customHeight="1" x14ac:dyDescent="0.25">
      <c r="A47" s="125"/>
      <c r="B47" s="125"/>
      <c r="C47" s="125"/>
      <c r="D47" s="125"/>
      <c r="E47" s="125"/>
      <c r="F47" s="125"/>
      <c r="G47" s="125"/>
      <c r="H47" s="125"/>
      <c r="I47" s="203"/>
      <c r="J47" s="125"/>
      <c r="K47" s="125"/>
      <c r="L47" s="125"/>
      <c r="M47" s="125"/>
      <c r="N47" s="614"/>
      <c r="O47" s="614"/>
      <c r="P47" s="125"/>
      <c r="Q47" s="125"/>
      <c r="R47" s="125"/>
      <c r="S47" s="614"/>
      <c r="T47" s="614"/>
      <c r="U47" s="614"/>
      <c r="V47" s="614"/>
      <c r="W47" s="614"/>
      <c r="X47" s="614"/>
      <c r="Y47" s="615"/>
      <c r="Z47" s="615"/>
      <c r="AA47" s="615"/>
      <c r="AB47" s="615"/>
      <c r="AC47" s="615"/>
      <c r="AD47" s="615"/>
    </row>
    <row r="48" spans="1:30" ht="18" customHeight="1" x14ac:dyDescent="0.25">
      <c r="A48" s="125"/>
      <c r="B48" s="125"/>
      <c r="C48" s="202"/>
      <c r="D48" s="125"/>
      <c r="E48" s="125"/>
      <c r="F48" s="125"/>
      <c r="G48" s="125"/>
      <c r="H48" s="125"/>
      <c r="I48" s="203"/>
      <c r="J48" s="125"/>
      <c r="K48" s="125"/>
      <c r="L48" s="125"/>
      <c r="M48" s="125"/>
      <c r="N48" s="614"/>
      <c r="O48" s="614"/>
      <c r="P48" s="125"/>
      <c r="Q48" s="125"/>
      <c r="R48" s="125"/>
      <c r="S48" s="614"/>
      <c r="T48" s="614"/>
      <c r="U48" s="614"/>
      <c r="V48" s="614"/>
      <c r="W48" s="614"/>
      <c r="X48" s="614"/>
      <c r="Y48" s="615"/>
      <c r="Z48" s="615"/>
      <c r="AA48" s="615"/>
      <c r="AB48" s="615"/>
      <c r="AC48" s="615"/>
      <c r="AD48" s="615"/>
    </row>
    <row r="49" spans="1:30" ht="18" customHeight="1" x14ac:dyDescent="0.25">
      <c r="A49" s="125"/>
      <c r="B49" s="125"/>
      <c r="C49" s="202"/>
      <c r="D49" s="125"/>
      <c r="E49" s="125"/>
      <c r="F49" s="125"/>
      <c r="G49" s="125"/>
      <c r="H49" s="125"/>
      <c r="I49" s="203"/>
      <c r="J49" s="125"/>
      <c r="K49" s="125"/>
      <c r="L49" s="125"/>
      <c r="M49" s="125"/>
      <c r="N49" s="614"/>
      <c r="O49" s="614"/>
      <c r="P49" s="125"/>
      <c r="Q49" s="125"/>
      <c r="R49" s="125"/>
      <c r="S49" s="614"/>
      <c r="T49" s="614"/>
      <c r="U49" s="614"/>
      <c r="V49" s="614"/>
      <c r="W49" s="614"/>
      <c r="X49" s="614"/>
      <c r="Y49" s="615"/>
      <c r="Z49" s="615"/>
      <c r="AA49" s="615"/>
      <c r="AB49" s="615"/>
      <c r="AC49" s="615"/>
      <c r="AD49" s="615"/>
    </row>
    <row r="50" spans="1:30" ht="18" customHeight="1" x14ac:dyDescent="0.25">
      <c r="A50" s="125"/>
      <c r="B50" s="125"/>
      <c r="C50" s="202"/>
      <c r="D50" s="125"/>
      <c r="E50" s="125"/>
      <c r="F50" s="125"/>
      <c r="G50" s="125"/>
      <c r="H50" s="125"/>
      <c r="I50" s="203"/>
      <c r="J50" s="125"/>
      <c r="K50" s="125"/>
      <c r="L50" s="125"/>
      <c r="M50" s="125"/>
      <c r="N50" s="614"/>
      <c r="O50" s="614"/>
      <c r="P50" s="125"/>
      <c r="Q50" s="125"/>
      <c r="R50" s="125"/>
      <c r="S50" s="614"/>
      <c r="T50" s="614"/>
      <c r="U50" s="614"/>
      <c r="V50" s="614"/>
      <c r="W50" s="614"/>
      <c r="X50" s="614"/>
      <c r="Y50" s="615"/>
      <c r="Z50" s="615"/>
      <c r="AA50" s="615"/>
      <c r="AB50" s="615"/>
      <c r="AC50" s="615"/>
      <c r="AD50" s="615"/>
    </row>
    <row r="51" spans="1:30" ht="18" customHeight="1" x14ac:dyDescent="0.25">
      <c r="A51" s="125"/>
      <c r="B51" s="125"/>
      <c r="C51" s="202"/>
      <c r="D51" s="125"/>
      <c r="E51" s="125"/>
      <c r="F51" s="125"/>
      <c r="G51" s="125"/>
      <c r="H51" s="125"/>
      <c r="I51" s="203"/>
      <c r="J51" s="125"/>
      <c r="K51" s="125"/>
      <c r="L51" s="125"/>
      <c r="M51" s="125"/>
      <c r="N51" s="614"/>
      <c r="O51" s="614"/>
      <c r="P51" s="125"/>
      <c r="Q51" s="125"/>
      <c r="R51" s="125"/>
      <c r="S51" s="614"/>
      <c r="T51" s="614"/>
      <c r="U51" s="614"/>
      <c r="V51" s="614"/>
      <c r="W51" s="614"/>
      <c r="X51" s="614"/>
      <c r="Y51" s="615"/>
      <c r="Z51" s="615"/>
      <c r="AA51" s="615"/>
      <c r="AB51" s="615"/>
      <c r="AC51" s="615"/>
      <c r="AD51" s="615"/>
    </row>
    <row r="52" spans="1:30" ht="18" customHeight="1" x14ac:dyDescent="0.25">
      <c r="A52" s="125"/>
      <c r="B52" s="125"/>
      <c r="C52" s="202"/>
      <c r="D52" s="125"/>
      <c r="E52" s="125"/>
      <c r="F52" s="125"/>
      <c r="G52" s="125"/>
      <c r="H52" s="125"/>
      <c r="I52" s="203"/>
      <c r="J52" s="125"/>
      <c r="K52" s="125"/>
      <c r="L52" s="125"/>
      <c r="M52" s="125"/>
      <c r="N52" s="614"/>
      <c r="O52" s="614"/>
      <c r="P52" s="125"/>
      <c r="Q52" s="125"/>
      <c r="R52" s="125"/>
      <c r="S52" s="614"/>
      <c r="T52" s="614"/>
      <c r="U52" s="614"/>
      <c r="V52" s="614"/>
      <c r="W52" s="614"/>
      <c r="X52" s="614"/>
      <c r="Y52" s="615"/>
      <c r="Z52" s="615"/>
      <c r="AA52" s="615"/>
      <c r="AB52" s="615"/>
      <c r="AC52" s="615"/>
      <c r="AD52" s="615"/>
    </row>
    <row r="53" spans="1:30" ht="18" customHeight="1" x14ac:dyDescent="0.25">
      <c r="A53" s="125"/>
      <c r="B53" s="125"/>
      <c r="C53" s="202"/>
      <c r="D53" s="125"/>
      <c r="E53" s="125"/>
      <c r="F53" s="125"/>
      <c r="G53" s="125"/>
      <c r="H53" s="125"/>
      <c r="I53" s="203"/>
      <c r="J53" s="125"/>
      <c r="K53" s="125"/>
      <c r="L53" s="125"/>
      <c r="M53" s="125"/>
      <c r="N53" s="614"/>
      <c r="O53" s="614"/>
      <c r="P53" s="125"/>
      <c r="Q53" s="125"/>
      <c r="R53" s="125"/>
      <c r="S53" s="614"/>
      <c r="T53" s="614"/>
      <c r="U53" s="614"/>
      <c r="V53" s="614"/>
      <c r="W53" s="614"/>
      <c r="X53" s="614"/>
      <c r="Y53" s="615"/>
      <c r="Z53" s="615"/>
      <c r="AA53" s="615"/>
      <c r="AB53" s="615"/>
      <c r="AC53" s="615"/>
      <c r="AD53" s="615"/>
    </row>
    <row r="54" spans="1:30" ht="18" customHeight="1" x14ac:dyDescent="0.25">
      <c r="A54" s="125"/>
      <c r="B54" s="125"/>
      <c r="C54" s="202"/>
      <c r="D54" s="125"/>
      <c r="E54" s="125"/>
      <c r="F54" s="125"/>
      <c r="G54" s="125"/>
      <c r="H54" s="125"/>
      <c r="I54" s="203"/>
      <c r="J54" s="125"/>
      <c r="K54" s="125"/>
      <c r="L54" s="125"/>
      <c r="M54" s="125"/>
      <c r="N54" s="614"/>
      <c r="O54" s="614"/>
      <c r="P54" s="125"/>
      <c r="Q54" s="125"/>
      <c r="R54" s="125"/>
      <c r="S54" s="614"/>
      <c r="T54" s="614"/>
      <c r="U54" s="614"/>
      <c r="V54" s="614"/>
      <c r="W54" s="614"/>
      <c r="X54" s="614"/>
      <c r="Y54" s="615"/>
      <c r="Z54" s="615"/>
      <c r="AA54" s="615"/>
      <c r="AB54" s="615"/>
      <c r="AC54" s="615"/>
      <c r="AD54" s="615"/>
    </row>
    <row r="55" spans="1:30" ht="18" customHeight="1" x14ac:dyDescent="0.25">
      <c r="A55" s="125"/>
      <c r="B55" s="125"/>
      <c r="C55" s="202"/>
      <c r="D55" s="125"/>
      <c r="E55" s="125"/>
      <c r="F55" s="125"/>
      <c r="G55" s="125"/>
      <c r="H55" s="125"/>
      <c r="I55" s="203"/>
      <c r="J55" s="125"/>
      <c r="K55" s="125"/>
      <c r="L55" s="125"/>
      <c r="M55" s="125"/>
      <c r="N55" s="614"/>
      <c r="O55" s="614"/>
      <c r="P55" s="125"/>
      <c r="Q55" s="125"/>
      <c r="R55" s="125"/>
      <c r="S55" s="614"/>
      <c r="T55" s="614"/>
      <c r="U55" s="614"/>
      <c r="V55" s="614"/>
      <c r="W55" s="614"/>
      <c r="X55" s="614"/>
      <c r="Y55" s="615"/>
      <c r="Z55" s="615"/>
      <c r="AA55" s="615"/>
      <c r="AB55" s="615"/>
      <c r="AC55" s="615"/>
      <c r="AD55" s="615"/>
    </row>
    <row r="56" spans="1:30" ht="18" customHeight="1" x14ac:dyDescent="0.25">
      <c r="A56" s="125"/>
      <c r="B56" s="125"/>
      <c r="C56" s="202"/>
      <c r="D56" s="125"/>
      <c r="E56" s="125"/>
      <c r="F56" s="125"/>
      <c r="G56" s="125"/>
      <c r="H56" s="125"/>
      <c r="I56" s="203"/>
      <c r="J56" s="125"/>
      <c r="K56" s="125"/>
      <c r="L56" s="125"/>
      <c r="M56" s="125"/>
      <c r="N56" s="614"/>
      <c r="O56" s="614"/>
      <c r="P56" s="125"/>
      <c r="Q56" s="125"/>
      <c r="R56" s="125"/>
      <c r="S56" s="614"/>
      <c r="T56" s="614"/>
      <c r="U56" s="614"/>
      <c r="V56" s="614"/>
      <c r="W56" s="614"/>
      <c r="X56" s="614"/>
      <c r="Y56" s="615"/>
      <c r="Z56" s="615"/>
      <c r="AA56" s="615"/>
      <c r="AB56" s="615"/>
      <c r="AC56" s="615"/>
      <c r="AD56" s="615"/>
    </row>
    <row r="57" spans="1:30" ht="18" customHeight="1" x14ac:dyDescent="0.25">
      <c r="A57" s="125"/>
      <c r="B57" s="125"/>
      <c r="C57" s="202"/>
      <c r="D57" s="125"/>
      <c r="E57" s="125"/>
      <c r="F57" s="125"/>
      <c r="G57" s="125"/>
      <c r="H57" s="125"/>
      <c r="I57" s="203"/>
      <c r="J57" s="125"/>
      <c r="K57" s="125"/>
      <c r="L57" s="125"/>
      <c r="M57" s="125"/>
      <c r="N57" s="614"/>
      <c r="O57" s="614"/>
    </row>
    <row r="58" spans="1:30" ht="18" customHeight="1" x14ac:dyDescent="0.25">
      <c r="A58" s="125"/>
      <c r="B58" s="125"/>
      <c r="C58" s="202"/>
      <c r="D58" s="125"/>
      <c r="E58" s="125"/>
      <c r="F58" s="125"/>
      <c r="G58" s="125"/>
      <c r="H58" s="125"/>
      <c r="I58" s="203"/>
      <c r="J58" s="125"/>
      <c r="K58" s="125"/>
      <c r="L58" s="125"/>
      <c r="M58" s="125"/>
      <c r="N58" s="614"/>
      <c r="O58" s="614"/>
    </row>
    <row r="59" spans="1:30" ht="18" customHeight="1" x14ac:dyDescent="0.25">
      <c r="A59" s="125"/>
      <c r="B59" s="125"/>
      <c r="C59" s="202"/>
      <c r="D59" s="125"/>
      <c r="E59" s="125"/>
      <c r="F59" s="125"/>
      <c r="G59" s="125"/>
      <c r="H59" s="125"/>
      <c r="I59" s="203"/>
      <c r="J59" s="125"/>
      <c r="K59" s="125"/>
      <c r="L59" s="125"/>
      <c r="M59" s="125"/>
      <c r="N59" s="614"/>
      <c r="O59" s="614"/>
    </row>
    <row r="60" spans="1:30" ht="18" customHeight="1" x14ac:dyDescent="0.25">
      <c r="A60" s="125"/>
      <c r="B60" s="125"/>
      <c r="C60" s="202"/>
      <c r="D60" s="125"/>
      <c r="E60" s="125"/>
      <c r="F60" s="125"/>
      <c r="G60" s="125"/>
      <c r="H60" s="125"/>
      <c r="I60" s="203"/>
      <c r="J60" s="125"/>
      <c r="K60" s="125"/>
      <c r="L60" s="125"/>
      <c r="M60" s="125"/>
      <c r="N60" s="614"/>
      <c r="O60" s="614"/>
    </row>
    <row r="61" spans="1:30" ht="18" customHeight="1" x14ac:dyDescent="0.25">
      <c r="A61" s="125"/>
      <c r="B61" s="125"/>
      <c r="C61" s="202"/>
      <c r="D61" s="125"/>
      <c r="E61" s="125"/>
      <c r="F61" s="125"/>
      <c r="G61" s="125"/>
      <c r="H61" s="125"/>
      <c r="I61" s="203"/>
      <c r="J61" s="125"/>
      <c r="K61" s="125"/>
      <c r="L61" s="125"/>
      <c r="M61" s="125"/>
      <c r="N61" s="614"/>
      <c r="O61" s="614"/>
    </row>
    <row r="62" spans="1:30" ht="18" customHeight="1" x14ac:dyDescent="0.25">
      <c r="A62" s="125"/>
      <c r="B62" s="125"/>
      <c r="C62" s="202"/>
      <c r="D62" s="125"/>
      <c r="E62" s="125"/>
      <c r="F62" s="125"/>
      <c r="G62" s="125"/>
      <c r="H62" s="125"/>
      <c r="I62" s="125"/>
      <c r="J62" s="125"/>
      <c r="K62" s="125"/>
      <c r="L62" s="125"/>
      <c r="M62" s="125"/>
      <c r="N62" s="614"/>
      <c r="O62" s="614"/>
    </row>
    <row r="63" spans="1:30" ht="18" customHeight="1" x14ac:dyDescent="0.25">
      <c r="A63" s="125"/>
      <c r="B63" s="125"/>
      <c r="C63" s="202"/>
      <c r="D63" s="125"/>
      <c r="E63" s="125"/>
      <c r="F63" s="125"/>
      <c r="G63" s="125"/>
      <c r="H63" s="125"/>
      <c r="I63" s="203"/>
      <c r="J63" s="125"/>
      <c r="K63" s="125"/>
      <c r="L63" s="125"/>
      <c r="M63" s="125"/>
      <c r="N63" s="614"/>
      <c r="O63" s="614"/>
    </row>
    <row r="64" spans="1:30" ht="18" customHeight="1" x14ac:dyDescent="0.25">
      <c r="A64" s="125"/>
      <c r="B64" s="125"/>
      <c r="C64" s="202"/>
      <c r="D64" s="125"/>
      <c r="E64" s="125"/>
      <c r="F64" s="125"/>
      <c r="G64" s="125"/>
      <c r="H64" s="125"/>
      <c r="I64" s="203"/>
      <c r="J64" s="125"/>
      <c r="K64" s="125"/>
      <c r="L64" s="125"/>
      <c r="M64" s="125"/>
      <c r="N64" s="614"/>
      <c r="O64" s="614"/>
    </row>
    <row r="65" spans="1:17" x14ac:dyDescent="0.25">
      <c r="A65" s="125"/>
      <c r="B65" s="125"/>
      <c r="C65" s="202"/>
      <c r="D65" s="125"/>
      <c r="E65" s="125"/>
      <c r="F65" s="125"/>
      <c r="G65" s="125"/>
      <c r="H65" s="125"/>
      <c r="I65" s="203"/>
      <c r="J65" s="125"/>
      <c r="K65" s="125"/>
      <c r="L65" s="125"/>
      <c r="M65" s="125"/>
      <c r="N65" s="614"/>
      <c r="O65" s="614"/>
      <c r="Q65" s="78" t="s">
        <v>234</v>
      </c>
    </row>
    <row r="66" spans="1:17" x14ac:dyDescent="0.25">
      <c r="A66" s="125"/>
      <c r="B66" s="125"/>
      <c r="C66" s="202"/>
      <c r="D66" s="125"/>
      <c r="E66" s="125"/>
      <c r="F66" s="125"/>
      <c r="G66" s="125"/>
      <c r="H66" s="125"/>
      <c r="I66" s="203"/>
      <c r="J66" s="125"/>
      <c r="K66" s="125"/>
      <c r="L66" s="125"/>
      <c r="M66" s="125"/>
      <c r="N66" s="614"/>
      <c r="O66" s="614"/>
    </row>
    <row r="67" spans="1:17" x14ac:dyDescent="0.25">
      <c r="A67" s="125"/>
      <c r="B67" s="125"/>
      <c r="C67" s="202"/>
      <c r="D67" s="125"/>
      <c r="E67" s="125"/>
      <c r="F67" s="125"/>
      <c r="G67" s="125"/>
      <c r="H67" s="125"/>
      <c r="I67" s="203"/>
      <c r="J67" s="125"/>
      <c r="K67" s="125"/>
      <c r="L67" s="125"/>
      <c r="M67" s="125"/>
      <c r="N67" s="614"/>
      <c r="O67" s="614"/>
    </row>
    <row r="68" spans="1:17" x14ac:dyDescent="0.25">
      <c r="A68" s="125"/>
      <c r="B68" s="125"/>
      <c r="C68" s="202"/>
      <c r="D68" s="125"/>
      <c r="E68" s="125"/>
      <c r="F68" s="125"/>
      <c r="G68" s="125"/>
      <c r="H68" s="125"/>
      <c r="I68" s="203"/>
      <c r="J68" s="125"/>
      <c r="K68" s="125"/>
      <c r="L68" s="125"/>
      <c r="M68" s="125"/>
      <c r="N68" s="614"/>
      <c r="O68" s="614"/>
    </row>
    <row r="69" spans="1:17" x14ac:dyDescent="0.25">
      <c r="A69" s="125"/>
      <c r="B69" s="125"/>
      <c r="C69" s="202"/>
      <c r="D69" s="125"/>
      <c r="E69" s="125"/>
      <c r="F69" s="125"/>
      <c r="G69" s="125"/>
      <c r="H69" s="125"/>
      <c r="I69" s="203"/>
      <c r="J69" s="125"/>
      <c r="K69" s="125"/>
      <c r="L69" s="125"/>
      <c r="M69" s="125"/>
      <c r="N69" s="614"/>
      <c r="O69" s="614"/>
    </row>
    <row r="70" spans="1:17" x14ac:dyDescent="0.25">
      <c r="A70" s="125"/>
      <c r="B70" s="125"/>
      <c r="C70" s="202"/>
      <c r="D70" s="125"/>
      <c r="E70" s="125"/>
      <c r="F70" s="125"/>
      <c r="G70" s="125"/>
      <c r="H70" s="125"/>
      <c r="I70" s="203"/>
      <c r="J70" s="125"/>
      <c r="K70" s="125"/>
      <c r="L70" s="125"/>
      <c r="M70" s="125"/>
      <c r="N70" s="614"/>
      <c r="O70" s="614"/>
    </row>
    <row r="71" spans="1:17" x14ac:dyDescent="0.25">
      <c r="A71" s="125"/>
      <c r="B71" s="125"/>
      <c r="C71" s="202"/>
      <c r="D71" s="125"/>
      <c r="E71" s="125"/>
      <c r="F71" s="125"/>
      <c r="G71" s="125"/>
      <c r="H71" s="125"/>
      <c r="I71" s="203"/>
      <c r="J71" s="125"/>
      <c r="K71" s="125"/>
      <c r="L71" s="125"/>
      <c r="M71" s="125"/>
      <c r="N71" s="614"/>
      <c r="O71" s="614"/>
    </row>
    <row r="72" spans="1:17" x14ac:dyDescent="0.25">
      <c r="A72" s="125"/>
      <c r="B72" s="125"/>
      <c r="C72" s="202"/>
      <c r="D72" s="125"/>
      <c r="E72" s="125"/>
      <c r="F72" s="125"/>
      <c r="G72" s="125"/>
      <c r="H72" s="203"/>
      <c r="I72" s="203"/>
      <c r="J72" s="125"/>
      <c r="K72" s="125"/>
      <c r="L72" s="125"/>
      <c r="M72" s="125"/>
      <c r="N72" s="614"/>
      <c r="O72" s="614"/>
    </row>
    <row r="73" spans="1:17" x14ac:dyDescent="0.25">
      <c r="A73" s="125"/>
      <c r="B73" s="125"/>
      <c r="C73" s="202"/>
      <c r="D73" s="125"/>
      <c r="E73" s="125"/>
      <c r="F73" s="125"/>
      <c r="G73" s="125"/>
      <c r="H73" s="125"/>
      <c r="I73" s="203"/>
      <c r="J73" s="125"/>
      <c r="K73" s="125"/>
      <c r="L73" s="125"/>
      <c r="M73" s="125"/>
      <c r="N73" s="614"/>
      <c r="O73" s="614"/>
    </row>
    <row r="74" spans="1:17" x14ac:dyDescent="0.25">
      <c r="A74" s="125"/>
      <c r="B74" s="125"/>
      <c r="C74" s="202"/>
      <c r="D74" s="125"/>
      <c r="E74" s="125"/>
      <c r="F74" s="125"/>
      <c r="G74" s="125"/>
      <c r="H74" s="125"/>
      <c r="I74" s="203"/>
      <c r="J74" s="125"/>
      <c r="K74" s="125"/>
      <c r="L74" s="125"/>
      <c r="M74" s="125"/>
      <c r="N74" s="614"/>
      <c r="O74" s="614"/>
    </row>
    <row r="75" spans="1:17" x14ac:dyDescent="0.25">
      <c r="A75" s="125"/>
      <c r="B75" s="125"/>
      <c r="C75" s="202"/>
      <c r="D75" s="125"/>
      <c r="E75" s="125"/>
      <c r="F75" s="125"/>
      <c r="G75" s="125"/>
      <c r="H75" s="125"/>
      <c r="I75" s="203"/>
      <c r="J75" s="125"/>
      <c r="K75" s="125"/>
      <c r="L75" s="125"/>
      <c r="M75" s="125"/>
      <c r="N75" s="614"/>
      <c r="O75" s="614"/>
    </row>
    <row r="76" spans="1:17" x14ac:dyDescent="0.25">
      <c r="A76" s="125"/>
      <c r="B76" s="125"/>
      <c r="C76" s="202"/>
      <c r="D76" s="125"/>
      <c r="E76" s="125"/>
      <c r="F76" s="125"/>
      <c r="G76" s="125"/>
      <c r="H76" s="125"/>
      <c r="I76" s="203"/>
      <c r="J76" s="125"/>
      <c r="K76" s="125"/>
      <c r="L76" s="125"/>
      <c r="M76" s="125"/>
      <c r="N76" s="614"/>
      <c r="O76" s="614"/>
    </row>
    <row r="77" spans="1:17" x14ac:dyDescent="0.25">
      <c r="A77" s="125"/>
      <c r="B77" s="125"/>
      <c r="C77" s="202"/>
      <c r="D77" s="125"/>
      <c r="E77" s="125"/>
      <c r="F77" s="125"/>
      <c r="H77" s="125"/>
      <c r="I77" s="203"/>
      <c r="J77" s="125"/>
      <c r="K77" s="125"/>
      <c r="L77" s="125"/>
      <c r="M77" s="125"/>
      <c r="N77" s="614"/>
      <c r="O77" s="614"/>
    </row>
    <row r="78" spans="1:17" x14ac:dyDescent="0.25">
      <c r="A78" s="125"/>
      <c r="B78" s="125"/>
      <c r="C78" s="202"/>
      <c r="D78" s="125"/>
      <c r="E78" s="125"/>
      <c r="F78" s="125"/>
      <c r="H78" s="125"/>
      <c r="I78" s="203"/>
      <c r="J78" s="125"/>
      <c r="K78" s="125"/>
      <c r="L78" s="125"/>
      <c r="M78" s="125"/>
      <c r="N78" s="614"/>
      <c r="O78" s="614"/>
    </row>
    <row r="79" spans="1:17" x14ac:dyDescent="0.25">
      <c r="H79" s="78"/>
    </row>
    <row r="80" spans="1:17" x14ac:dyDescent="0.25">
      <c r="H80" s="78"/>
    </row>
    <row r="81" spans="1:15" x14ac:dyDescent="0.25">
      <c r="H81" s="78"/>
    </row>
    <row r="82" spans="1:15" x14ac:dyDescent="0.25">
      <c r="H82" s="78"/>
    </row>
    <row r="83" spans="1:15" x14ac:dyDescent="0.25">
      <c r="A83" s="793"/>
    </row>
    <row r="85" spans="1:15" x14ac:dyDescent="0.25">
      <c r="I85" s="775"/>
      <c r="J85" s="775"/>
    </row>
    <row r="86" spans="1:15" x14ac:dyDescent="0.25">
      <c r="K86" s="775"/>
      <c r="N86" s="775"/>
      <c r="O86" s="775"/>
    </row>
    <row r="87" spans="1:15" x14ac:dyDescent="0.25">
      <c r="K87" s="775"/>
      <c r="N87" s="775"/>
      <c r="O87" s="775"/>
    </row>
    <row r="88" spans="1:15" x14ac:dyDescent="0.25">
      <c r="K88" s="775"/>
      <c r="N88" s="775"/>
      <c r="O88" s="775"/>
    </row>
    <row r="89" spans="1:15" x14ac:dyDescent="0.25">
      <c r="K89" s="775"/>
      <c r="N89" s="775"/>
      <c r="O89" s="775"/>
    </row>
    <row r="91" spans="1:15" x14ac:dyDescent="0.25">
      <c r="I91" s="775"/>
      <c r="J91" s="776"/>
    </row>
    <row r="92" spans="1:15" x14ac:dyDescent="0.25">
      <c r="I92" s="775"/>
      <c r="J92" s="776"/>
    </row>
    <row r="93" spans="1:15" x14ac:dyDescent="0.25">
      <c r="I93" s="775"/>
      <c r="J93" s="776"/>
    </row>
    <row r="113" spans="2:16" x14ac:dyDescent="0.25">
      <c r="B113" s="778"/>
      <c r="F113" s="794"/>
      <c r="G113" s="794"/>
      <c r="H113" s="795"/>
      <c r="I113" s="778"/>
      <c r="J113" s="778"/>
      <c r="K113" s="778"/>
      <c r="L113" s="778"/>
      <c r="M113" s="778"/>
      <c r="N113" s="615"/>
      <c r="O113" s="615"/>
      <c r="P113" s="615"/>
    </row>
    <row r="114" spans="2:16" x14ac:dyDescent="0.25">
      <c r="G114" s="69"/>
      <c r="H114" s="125"/>
      <c r="I114" s="69"/>
      <c r="J114" s="69"/>
      <c r="K114" s="69"/>
    </row>
    <row r="115" spans="2:16" x14ac:dyDescent="0.25">
      <c r="G115" s="795"/>
      <c r="H115" s="125"/>
      <c r="I115" s="795"/>
      <c r="J115" s="795"/>
      <c r="K115" s="795"/>
    </row>
    <row r="116" spans="2:16" x14ac:dyDescent="0.25">
      <c r="G116" s="125"/>
      <c r="H116" s="125"/>
      <c r="I116" s="125"/>
      <c r="J116" s="203"/>
      <c r="K116" s="125"/>
      <c r="L116" s="125"/>
      <c r="M116" s="125"/>
      <c r="N116" s="125"/>
      <c r="O116" s="614"/>
      <c r="P116" s="614"/>
    </row>
    <row r="117" spans="2:16" x14ac:dyDescent="0.25">
      <c r="B117" s="125"/>
      <c r="C117" s="125"/>
      <c r="D117" s="202"/>
      <c r="E117" s="125"/>
      <c r="F117" s="125"/>
      <c r="G117" s="125"/>
      <c r="H117" s="125"/>
      <c r="I117" s="125"/>
      <c r="J117" s="203"/>
      <c r="K117" s="125"/>
      <c r="L117" s="125"/>
      <c r="M117" s="125"/>
      <c r="N117" s="125"/>
      <c r="O117" s="614"/>
      <c r="P117" s="614"/>
    </row>
    <row r="118" spans="2:16" x14ac:dyDescent="0.25">
      <c r="B118" s="125"/>
      <c r="C118" s="125"/>
      <c r="D118" s="202"/>
      <c r="E118" s="125"/>
      <c r="F118" s="125"/>
      <c r="G118" s="125"/>
      <c r="H118" s="125"/>
      <c r="I118" s="125"/>
      <c r="J118" s="203"/>
      <c r="K118" s="125"/>
      <c r="L118" s="125"/>
      <c r="M118" s="125"/>
      <c r="N118" s="125"/>
      <c r="O118" s="614"/>
      <c r="P118" s="614"/>
    </row>
  </sheetData>
  <mergeCells count="30">
    <mergeCell ref="H12:L12"/>
    <mergeCell ref="M12:M13"/>
    <mergeCell ref="N12:N13"/>
    <mergeCell ref="O12:O13"/>
    <mergeCell ref="A7:N7"/>
    <mergeCell ref="A8:N8"/>
    <mergeCell ref="E12:E13"/>
    <mergeCell ref="F12:F13"/>
    <mergeCell ref="G12:G13"/>
    <mergeCell ref="H5:O5"/>
    <mergeCell ref="A6:O6"/>
    <mergeCell ref="A10:O10"/>
    <mergeCell ref="H2:O2"/>
    <mergeCell ref="H3:O3"/>
    <mergeCell ref="K1:O1"/>
    <mergeCell ref="B2:D2"/>
    <mergeCell ref="B3:D3"/>
    <mergeCell ref="A44:C44"/>
    <mergeCell ref="D44:F44"/>
    <mergeCell ref="G44:J44"/>
    <mergeCell ref="K44:M44"/>
    <mergeCell ref="A9:N9"/>
    <mergeCell ref="B42:D42"/>
    <mergeCell ref="A43:C43"/>
    <mergeCell ref="D43:F43"/>
    <mergeCell ref="G43:J43"/>
    <mergeCell ref="K43:M43"/>
    <mergeCell ref="A12:A13"/>
    <mergeCell ref="B12:B13"/>
    <mergeCell ref="C12: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topLeftCell="B3" workbookViewId="0">
      <selection activeCell="P3" sqref="P1:P1048576"/>
    </sheetView>
  </sheetViews>
  <sheetFormatPr defaultColWidth="9.140625" defaultRowHeight="15.75" x14ac:dyDescent="0.25"/>
  <cols>
    <col min="1" max="1" width="5.140625" style="13" bestFit="1" customWidth="1"/>
    <col min="2" max="2" width="11.28515625" style="13" bestFit="1" customWidth="1"/>
    <col min="3" max="3" width="12" style="13" customWidth="1"/>
    <col min="4" max="4" width="7.7109375" style="13" bestFit="1" customWidth="1"/>
    <col min="5" max="5" width="6.42578125" style="13" bestFit="1" customWidth="1"/>
    <col min="6" max="6" width="11.28515625" style="13" bestFit="1" customWidth="1"/>
    <col min="7" max="7" width="8.42578125" style="13" bestFit="1" customWidth="1"/>
    <col min="8" max="12" width="5.140625" style="13" bestFit="1" customWidth="1"/>
    <col min="13" max="13" width="7.5703125" style="13" bestFit="1" customWidth="1"/>
    <col min="14" max="14" width="8.7109375" style="13" bestFit="1" customWidth="1"/>
    <col min="15" max="15" width="10.42578125" style="552" customWidth="1"/>
    <col min="16" max="16" width="62" style="13" customWidth="1"/>
    <col min="17" max="16384" width="9.140625" style="13"/>
  </cols>
  <sheetData>
    <row r="1" spans="1:16" x14ac:dyDescent="0.25">
      <c r="A1" s="1242" t="s">
        <v>32</v>
      </c>
      <c r="B1" s="1242"/>
      <c r="C1" s="1242"/>
      <c r="D1" s="1242"/>
      <c r="E1" s="1242"/>
      <c r="F1" s="547"/>
      <c r="G1" s="24"/>
      <c r="H1" s="25"/>
      <c r="I1" s="1243" t="s">
        <v>33</v>
      </c>
      <c r="J1" s="1243"/>
      <c r="K1" s="1243"/>
      <c r="L1" s="1243"/>
      <c r="M1" s="1243"/>
      <c r="N1" s="1243"/>
      <c r="O1" s="1243"/>
      <c r="P1" s="25"/>
    </row>
    <row r="2" spans="1:16" x14ac:dyDescent="0.25">
      <c r="A2" s="1243" t="s">
        <v>34</v>
      </c>
      <c r="B2" s="1243"/>
      <c r="C2" s="1243"/>
      <c r="D2" s="1243"/>
      <c r="E2" s="1243"/>
      <c r="F2" s="26"/>
      <c r="G2" s="27"/>
      <c r="H2" s="26"/>
      <c r="I2" s="1243" t="s">
        <v>35</v>
      </c>
      <c r="J2" s="1243"/>
      <c r="K2" s="1243"/>
      <c r="L2" s="1243"/>
      <c r="M2" s="1243"/>
      <c r="N2" s="1243"/>
      <c r="O2" s="1243"/>
      <c r="P2" s="26"/>
    </row>
    <row r="3" spans="1:16" x14ac:dyDescent="0.25">
      <c r="A3" s="26"/>
      <c r="B3" s="26"/>
      <c r="C3" s="24"/>
      <c r="D3" s="24"/>
      <c r="E3" s="546"/>
      <c r="F3" s="546"/>
      <c r="G3" s="27"/>
      <c r="H3" s="26"/>
      <c r="I3" s="26"/>
      <c r="J3" s="27"/>
      <c r="K3" s="27"/>
      <c r="L3" s="27"/>
      <c r="M3" s="27"/>
      <c r="N3" s="26"/>
      <c r="O3" s="547"/>
      <c r="P3" s="26"/>
    </row>
    <row r="4" spans="1:16" x14ac:dyDescent="0.25">
      <c r="A4" s="26"/>
      <c r="B4" s="26"/>
      <c r="C4" s="26"/>
      <c r="D4" s="26"/>
      <c r="E4" s="26"/>
      <c r="F4" s="26"/>
      <c r="G4" s="27"/>
      <c r="H4" s="26"/>
      <c r="I4" s="1244" t="s">
        <v>1694</v>
      </c>
      <c r="J4" s="1244"/>
      <c r="K4" s="1244"/>
      <c r="L4" s="1244"/>
      <c r="M4" s="1244"/>
      <c r="N4" s="1244"/>
      <c r="O4" s="1244"/>
      <c r="P4" s="26"/>
    </row>
    <row r="5" spans="1:16" x14ac:dyDescent="0.25">
      <c r="A5" s="26"/>
      <c r="B5" s="26"/>
      <c r="C5" s="26"/>
      <c r="D5" s="26"/>
      <c r="E5" s="26"/>
      <c r="F5" s="26"/>
      <c r="G5" s="27"/>
      <c r="H5" s="26"/>
      <c r="I5" s="26"/>
      <c r="J5" s="26"/>
      <c r="K5" s="547"/>
      <c r="L5" s="547"/>
      <c r="M5" s="548"/>
      <c r="N5" s="547"/>
      <c r="O5" s="547"/>
      <c r="P5" s="26"/>
    </row>
    <row r="6" spans="1:16" x14ac:dyDescent="0.25">
      <c r="A6" s="1243" t="s">
        <v>0</v>
      </c>
      <c r="B6" s="1243"/>
      <c r="C6" s="1243"/>
      <c r="D6" s="1243"/>
      <c r="E6" s="1243"/>
      <c r="F6" s="1243"/>
      <c r="G6" s="1243"/>
      <c r="H6" s="1243"/>
      <c r="I6" s="1243"/>
      <c r="J6" s="1243"/>
      <c r="K6" s="1243"/>
      <c r="L6" s="1243"/>
      <c r="M6" s="1243"/>
      <c r="N6" s="1243"/>
      <c r="O6" s="1243"/>
      <c r="P6" s="547"/>
    </row>
    <row r="7" spans="1:16" s="18" customFormat="1" x14ac:dyDescent="0.25">
      <c r="A7" s="1220" t="s">
        <v>1651</v>
      </c>
      <c r="B7" s="1220"/>
      <c r="C7" s="1220"/>
      <c r="D7" s="1220"/>
      <c r="E7" s="1220"/>
      <c r="F7" s="1220"/>
      <c r="G7" s="1220"/>
      <c r="H7" s="1220"/>
      <c r="I7" s="1220"/>
      <c r="J7" s="1220"/>
      <c r="K7" s="1220"/>
      <c r="L7" s="1220"/>
      <c r="M7" s="1220"/>
      <c r="N7" s="1220"/>
      <c r="O7" s="1220"/>
      <c r="P7" s="542"/>
    </row>
    <row r="8" spans="1:16" s="18" customFormat="1" x14ac:dyDescent="0.25">
      <c r="A8" s="1220" t="s">
        <v>69</v>
      </c>
      <c r="B8" s="1220"/>
      <c r="C8" s="1220"/>
      <c r="D8" s="1220"/>
      <c r="E8" s="1220"/>
      <c r="F8" s="1220"/>
      <c r="G8" s="1220"/>
      <c r="H8" s="1220"/>
      <c r="I8" s="1220"/>
      <c r="J8" s="1220"/>
      <c r="K8" s="1220"/>
      <c r="L8" s="1220"/>
      <c r="M8" s="1220"/>
      <c r="N8" s="1220"/>
      <c r="O8" s="1220"/>
      <c r="P8" s="542"/>
    </row>
    <row r="9" spans="1:16" s="18" customFormat="1" x14ac:dyDescent="0.25">
      <c r="A9" s="1220" t="s">
        <v>70</v>
      </c>
      <c r="B9" s="1220"/>
      <c r="C9" s="1220"/>
      <c r="D9" s="1220"/>
      <c r="E9" s="1220"/>
      <c r="F9" s="1220"/>
      <c r="G9" s="1220"/>
      <c r="H9" s="1220"/>
      <c r="I9" s="1220"/>
      <c r="J9" s="1220"/>
      <c r="K9" s="1220"/>
      <c r="L9" s="1220"/>
      <c r="M9" s="1220"/>
      <c r="N9" s="1220"/>
      <c r="O9" s="1220"/>
      <c r="P9" s="542"/>
    </row>
    <row r="10" spans="1:16" x14ac:dyDescent="0.25">
      <c r="A10" s="28"/>
      <c r="B10" s="29"/>
      <c r="C10" s="29"/>
      <c r="D10" s="29"/>
      <c r="E10" s="30"/>
      <c r="F10" s="30"/>
      <c r="G10" s="31"/>
      <c r="H10" s="29"/>
      <c r="I10" s="32"/>
      <c r="J10" s="33"/>
      <c r="K10" s="32"/>
      <c r="L10" s="32"/>
      <c r="M10" s="30"/>
      <c r="N10" s="29"/>
      <c r="O10" s="30"/>
      <c r="P10" s="34"/>
    </row>
    <row r="11" spans="1:16" x14ac:dyDescent="0.25">
      <c r="A11" s="1241" t="s">
        <v>1</v>
      </c>
      <c r="B11" s="1241" t="s">
        <v>2</v>
      </c>
      <c r="C11" s="1241" t="s">
        <v>3</v>
      </c>
      <c r="D11" s="1241"/>
      <c r="E11" s="1241" t="s">
        <v>4</v>
      </c>
      <c r="F11" s="1246" t="s">
        <v>5</v>
      </c>
      <c r="G11" s="1241" t="s">
        <v>6</v>
      </c>
      <c r="H11" s="1248" t="s">
        <v>7</v>
      </c>
      <c r="I11" s="1248"/>
      <c r="J11" s="1248"/>
      <c r="K11" s="1248"/>
      <c r="L11" s="1248"/>
      <c r="M11" s="1241" t="s">
        <v>8</v>
      </c>
      <c r="N11" s="1241" t="s">
        <v>9</v>
      </c>
      <c r="O11" s="1241" t="s">
        <v>10</v>
      </c>
      <c r="P11" s="546"/>
    </row>
    <row r="12" spans="1:16" x14ac:dyDescent="0.25">
      <c r="A12" s="1241"/>
      <c r="B12" s="1241"/>
      <c r="C12" s="1241"/>
      <c r="D12" s="1241"/>
      <c r="E12" s="1241"/>
      <c r="F12" s="1247"/>
      <c r="G12" s="1241"/>
      <c r="H12" s="645" t="s">
        <v>11</v>
      </c>
      <c r="I12" s="645" t="s">
        <v>12</v>
      </c>
      <c r="J12" s="645" t="s">
        <v>13</v>
      </c>
      <c r="K12" s="645" t="s">
        <v>14</v>
      </c>
      <c r="L12" s="645" t="s">
        <v>15</v>
      </c>
      <c r="M12" s="1241"/>
      <c r="N12" s="1241"/>
      <c r="O12" s="1241"/>
      <c r="P12" s="25"/>
    </row>
    <row r="13" spans="1:16" s="874" customFormat="1" ht="31.5" x14ac:dyDescent="0.25">
      <c r="A13" s="951">
        <v>1</v>
      </c>
      <c r="B13" s="942" t="s">
        <v>71</v>
      </c>
      <c r="C13" s="943" t="s">
        <v>72</v>
      </c>
      <c r="D13" s="1480" t="s">
        <v>73</v>
      </c>
      <c r="E13" s="944" t="s">
        <v>17</v>
      </c>
      <c r="F13" s="1480" t="s">
        <v>74</v>
      </c>
      <c r="G13" s="951" t="s">
        <v>18</v>
      </c>
      <c r="H13" s="952">
        <v>20</v>
      </c>
      <c r="I13" s="952">
        <v>25</v>
      </c>
      <c r="J13" s="953">
        <v>17</v>
      </c>
      <c r="K13" s="953">
        <v>18</v>
      </c>
      <c r="L13" s="953">
        <v>8</v>
      </c>
      <c r="M13" s="948">
        <f>H13+I13+J13+K13+L13</f>
        <v>88</v>
      </c>
      <c r="N13" s="948" t="str">
        <f>IF(M13&gt;=90,"Xuất sắc",IF(M13&gt;=80,"Tốt",IF(M13&gt;=65,"Khá",IF(M13&gt;=50,"Trung bình",IF(M13&gt;=35,"Yếu","Kém")))))</f>
        <v>Tốt</v>
      </c>
      <c r="O13" s="954"/>
      <c r="P13" s="954" t="s">
        <v>2506</v>
      </c>
    </row>
    <row r="14" spans="1:16" x14ac:dyDescent="0.25">
      <c r="A14" s="646">
        <v>2</v>
      </c>
      <c r="B14" s="647" t="s">
        <v>75</v>
      </c>
      <c r="C14" s="648" t="s">
        <v>76</v>
      </c>
      <c r="D14" s="649" t="s">
        <v>40</v>
      </c>
      <c r="E14" s="650" t="s">
        <v>22</v>
      </c>
      <c r="F14" s="649" t="s">
        <v>77</v>
      </c>
      <c r="G14" s="646" t="s">
        <v>18</v>
      </c>
      <c r="H14" s="651">
        <v>20</v>
      </c>
      <c r="I14" s="651">
        <v>22</v>
      </c>
      <c r="J14" s="652">
        <v>10</v>
      </c>
      <c r="K14" s="652">
        <v>18</v>
      </c>
      <c r="L14" s="652">
        <v>5</v>
      </c>
      <c r="M14" s="651">
        <f t="shared" ref="M14:M51" si="0">H14+I14+J14+K14+L14</f>
        <v>75</v>
      </c>
      <c r="N14" s="653" t="str">
        <f t="shared" ref="N14:N51" si="1">IF(M14&gt;=90,"Xuất sắc",IF(M14&gt;=80,"Tốt",IF(M14&gt;=65,"Khá",IF(M14&gt;=50,"Trung bình",IF(M14&gt;=35,"Yếu","Kém")))))</f>
        <v>Khá</v>
      </c>
      <c r="O14" s="654"/>
      <c r="P14" s="654" t="s">
        <v>1980</v>
      </c>
    </row>
    <row r="15" spans="1:16" x14ac:dyDescent="0.25">
      <c r="A15" s="655">
        <v>3</v>
      </c>
      <c r="B15" s="647" t="s">
        <v>78</v>
      </c>
      <c r="C15" s="648" t="s">
        <v>79</v>
      </c>
      <c r="D15" s="649" t="s">
        <v>80</v>
      </c>
      <c r="E15" s="650" t="s">
        <v>22</v>
      </c>
      <c r="F15" s="649" t="s">
        <v>81</v>
      </c>
      <c r="G15" s="646" t="s">
        <v>18</v>
      </c>
      <c r="H15" s="651">
        <v>14</v>
      </c>
      <c r="I15" s="651">
        <v>22</v>
      </c>
      <c r="J15" s="652">
        <v>10</v>
      </c>
      <c r="K15" s="652">
        <v>18</v>
      </c>
      <c r="L15" s="652">
        <v>5</v>
      </c>
      <c r="M15" s="651">
        <f t="shared" si="0"/>
        <v>69</v>
      </c>
      <c r="N15" s="653" t="str">
        <f t="shared" si="1"/>
        <v>Khá</v>
      </c>
      <c r="O15" s="654"/>
      <c r="P15" s="654" t="s">
        <v>1980</v>
      </c>
    </row>
    <row r="16" spans="1:16" ht="31.5" x14ac:dyDescent="0.25">
      <c r="A16" s="646">
        <v>4</v>
      </c>
      <c r="B16" s="647" t="s">
        <v>82</v>
      </c>
      <c r="C16" s="648" t="s">
        <v>83</v>
      </c>
      <c r="D16" s="649" t="s">
        <v>84</v>
      </c>
      <c r="E16" s="650" t="s">
        <v>22</v>
      </c>
      <c r="F16" s="649" t="s">
        <v>85</v>
      </c>
      <c r="G16" s="646" t="s">
        <v>18</v>
      </c>
      <c r="H16" s="651">
        <v>10</v>
      </c>
      <c r="I16" s="651">
        <v>22</v>
      </c>
      <c r="J16" s="652">
        <v>10</v>
      </c>
      <c r="K16" s="652">
        <v>18</v>
      </c>
      <c r="L16" s="652">
        <v>5</v>
      </c>
      <c r="M16" s="651">
        <f t="shared" si="0"/>
        <v>65</v>
      </c>
      <c r="N16" s="653" t="str">
        <f t="shared" si="1"/>
        <v>Khá</v>
      </c>
      <c r="O16" s="654"/>
      <c r="P16" s="654" t="s">
        <v>1980</v>
      </c>
    </row>
    <row r="17" spans="1:16" x14ac:dyDescent="0.25">
      <c r="A17" s="646">
        <v>5</v>
      </c>
      <c r="B17" s="647" t="s">
        <v>86</v>
      </c>
      <c r="C17" s="648" t="s">
        <v>87</v>
      </c>
      <c r="D17" s="649" t="s">
        <v>88</v>
      </c>
      <c r="E17" s="650" t="s">
        <v>22</v>
      </c>
      <c r="F17" s="649" t="s">
        <v>89</v>
      </c>
      <c r="G17" s="646" t="s">
        <v>18</v>
      </c>
      <c r="H17" s="651">
        <v>18</v>
      </c>
      <c r="I17" s="651">
        <v>22</v>
      </c>
      <c r="J17" s="652">
        <v>15</v>
      </c>
      <c r="K17" s="652">
        <v>18</v>
      </c>
      <c r="L17" s="652">
        <v>5</v>
      </c>
      <c r="M17" s="651">
        <f>H17+I17+J17+K17+L17</f>
        <v>78</v>
      </c>
      <c r="N17" s="653" t="str">
        <f t="shared" si="1"/>
        <v>Khá</v>
      </c>
      <c r="O17" s="654"/>
      <c r="P17" s="654" t="s">
        <v>1981</v>
      </c>
    </row>
    <row r="18" spans="1:16" x14ac:dyDescent="0.25">
      <c r="A18" s="646">
        <v>6</v>
      </c>
      <c r="B18" s="647" t="s">
        <v>90</v>
      </c>
      <c r="C18" s="648" t="s">
        <v>91</v>
      </c>
      <c r="D18" s="649" t="s">
        <v>92</v>
      </c>
      <c r="E18" s="650" t="s">
        <v>22</v>
      </c>
      <c r="F18" s="649" t="s">
        <v>93</v>
      </c>
      <c r="G18" s="646" t="s">
        <v>18</v>
      </c>
      <c r="H18" s="651">
        <v>14</v>
      </c>
      <c r="I18" s="651">
        <v>22</v>
      </c>
      <c r="J18" s="652">
        <v>12</v>
      </c>
      <c r="K18" s="652">
        <v>18</v>
      </c>
      <c r="L18" s="652">
        <v>5</v>
      </c>
      <c r="M18" s="651">
        <f t="shared" si="0"/>
        <v>71</v>
      </c>
      <c r="N18" s="653" t="str">
        <f t="shared" si="1"/>
        <v>Khá</v>
      </c>
      <c r="O18" s="654"/>
      <c r="P18" s="654" t="s">
        <v>1982</v>
      </c>
    </row>
    <row r="19" spans="1:16" ht="31.5" x14ac:dyDescent="0.25">
      <c r="A19" s="655">
        <v>7</v>
      </c>
      <c r="B19" s="647" t="s">
        <v>94</v>
      </c>
      <c r="C19" s="648" t="s">
        <v>95</v>
      </c>
      <c r="D19" s="649" t="s">
        <v>96</v>
      </c>
      <c r="E19" s="650" t="s">
        <v>17</v>
      </c>
      <c r="F19" s="649" t="s">
        <v>97</v>
      </c>
      <c r="G19" s="646" t="s">
        <v>98</v>
      </c>
      <c r="H19" s="651">
        <v>16</v>
      </c>
      <c r="I19" s="651">
        <v>22</v>
      </c>
      <c r="J19" s="652">
        <v>10</v>
      </c>
      <c r="K19" s="652">
        <v>18</v>
      </c>
      <c r="L19" s="652">
        <v>5</v>
      </c>
      <c r="M19" s="651">
        <f t="shared" si="0"/>
        <v>71</v>
      </c>
      <c r="N19" s="653" t="str">
        <f t="shared" si="1"/>
        <v>Khá</v>
      </c>
      <c r="O19" s="654"/>
      <c r="P19" s="654" t="s">
        <v>1980</v>
      </c>
    </row>
    <row r="20" spans="1:16" x14ac:dyDescent="0.25">
      <c r="A20" s="646">
        <v>8</v>
      </c>
      <c r="B20" s="647" t="s">
        <v>99</v>
      </c>
      <c r="C20" s="648" t="s">
        <v>100</v>
      </c>
      <c r="D20" s="649" t="s">
        <v>101</v>
      </c>
      <c r="E20" s="650" t="s">
        <v>22</v>
      </c>
      <c r="F20" s="649" t="s">
        <v>102</v>
      </c>
      <c r="G20" s="646" t="s">
        <v>18</v>
      </c>
      <c r="H20" s="651">
        <v>18</v>
      </c>
      <c r="I20" s="651">
        <v>22</v>
      </c>
      <c r="J20" s="652">
        <v>10</v>
      </c>
      <c r="K20" s="652">
        <v>18</v>
      </c>
      <c r="L20" s="652">
        <v>5</v>
      </c>
      <c r="M20" s="653">
        <f t="shared" si="0"/>
        <v>73</v>
      </c>
      <c r="N20" s="653" t="str">
        <f t="shared" si="1"/>
        <v>Khá</v>
      </c>
      <c r="O20" s="654"/>
      <c r="P20" s="654" t="s">
        <v>1980</v>
      </c>
    </row>
    <row r="21" spans="1:16" x14ac:dyDescent="0.25">
      <c r="A21" s="646">
        <v>9</v>
      </c>
      <c r="B21" s="647" t="s">
        <v>103</v>
      </c>
      <c r="C21" s="648" t="s">
        <v>104</v>
      </c>
      <c r="D21" s="649" t="s">
        <v>105</v>
      </c>
      <c r="E21" s="650" t="s">
        <v>22</v>
      </c>
      <c r="F21" s="649" t="s">
        <v>106</v>
      </c>
      <c r="G21" s="646" t="s">
        <v>18</v>
      </c>
      <c r="H21" s="651">
        <v>20</v>
      </c>
      <c r="I21" s="651">
        <v>22</v>
      </c>
      <c r="J21" s="652">
        <v>15</v>
      </c>
      <c r="K21" s="652">
        <v>18</v>
      </c>
      <c r="L21" s="652">
        <v>5</v>
      </c>
      <c r="M21" s="653">
        <f t="shared" si="0"/>
        <v>80</v>
      </c>
      <c r="N21" s="653" t="str">
        <f t="shared" si="1"/>
        <v>Tốt</v>
      </c>
      <c r="O21" s="654"/>
      <c r="P21" s="654" t="s">
        <v>1983</v>
      </c>
    </row>
    <row r="22" spans="1:16" s="35" customFormat="1" x14ac:dyDescent="0.25">
      <c r="A22" s="656">
        <v>10</v>
      </c>
      <c r="B22" s="657" t="s">
        <v>107</v>
      </c>
      <c r="C22" s="658" t="s">
        <v>108</v>
      </c>
      <c r="D22" s="658" t="s">
        <v>109</v>
      </c>
      <c r="E22" s="659" t="s">
        <v>22</v>
      </c>
      <c r="F22" s="658" t="s">
        <v>110</v>
      </c>
      <c r="G22" s="656" t="s">
        <v>18</v>
      </c>
      <c r="H22" s="656"/>
      <c r="I22" s="656"/>
      <c r="J22" s="660"/>
      <c r="K22" s="660"/>
      <c r="L22" s="660"/>
      <c r="M22" s="661">
        <f t="shared" si="0"/>
        <v>0</v>
      </c>
      <c r="N22" s="653" t="str">
        <f t="shared" si="1"/>
        <v>Kém</v>
      </c>
      <c r="O22" s="662"/>
      <c r="P22" s="662" t="s">
        <v>111</v>
      </c>
    </row>
    <row r="23" spans="1:16" s="35" customFormat="1" x14ac:dyDescent="0.25">
      <c r="A23" s="663">
        <v>11</v>
      </c>
      <c r="B23" s="647" t="s">
        <v>112</v>
      </c>
      <c r="C23" s="648" t="s">
        <v>113</v>
      </c>
      <c r="D23" s="648" t="s">
        <v>114</v>
      </c>
      <c r="E23" s="650" t="s">
        <v>22</v>
      </c>
      <c r="F23" s="648" t="s">
        <v>115</v>
      </c>
      <c r="G23" s="664" t="s">
        <v>18</v>
      </c>
      <c r="H23" s="665">
        <v>14</v>
      </c>
      <c r="I23" s="665">
        <v>22</v>
      </c>
      <c r="J23" s="666">
        <v>10</v>
      </c>
      <c r="K23" s="666">
        <v>18</v>
      </c>
      <c r="L23" s="666">
        <v>5</v>
      </c>
      <c r="M23" s="665">
        <f t="shared" si="0"/>
        <v>69</v>
      </c>
      <c r="N23" s="653" t="str">
        <f t="shared" si="1"/>
        <v>Khá</v>
      </c>
      <c r="O23" s="667"/>
      <c r="P23" s="667" t="s">
        <v>1984</v>
      </c>
    </row>
    <row r="24" spans="1:16" s="35" customFormat="1" ht="31.5" x14ac:dyDescent="0.25">
      <c r="A24" s="664">
        <v>12</v>
      </c>
      <c r="B24" s="647" t="s">
        <v>116</v>
      </c>
      <c r="C24" s="648" t="s">
        <v>117</v>
      </c>
      <c r="D24" s="648" t="s">
        <v>26</v>
      </c>
      <c r="E24" s="650" t="s">
        <v>22</v>
      </c>
      <c r="F24" s="648" t="s">
        <v>118</v>
      </c>
      <c r="G24" s="664" t="s">
        <v>18</v>
      </c>
      <c r="H24" s="665">
        <v>20</v>
      </c>
      <c r="I24" s="665">
        <v>22</v>
      </c>
      <c r="J24" s="666">
        <v>10</v>
      </c>
      <c r="K24" s="666">
        <v>18</v>
      </c>
      <c r="L24" s="666">
        <v>5</v>
      </c>
      <c r="M24" s="665">
        <f t="shared" si="0"/>
        <v>75</v>
      </c>
      <c r="N24" s="653" t="str">
        <f t="shared" si="1"/>
        <v>Khá</v>
      </c>
      <c r="O24" s="667"/>
      <c r="P24" s="667" t="s">
        <v>1984</v>
      </c>
    </row>
    <row r="25" spans="1:16" s="35" customFormat="1" ht="31.5" x14ac:dyDescent="0.25">
      <c r="A25" s="664">
        <v>13</v>
      </c>
      <c r="B25" s="647" t="s">
        <v>119</v>
      </c>
      <c r="C25" s="648" t="s">
        <v>120</v>
      </c>
      <c r="D25" s="648" t="s">
        <v>51</v>
      </c>
      <c r="E25" s="650" t="s">
        <v>22</v>
      </c>
      <c r="F25" s="648" t="s">
        <v>121</v>
      </c>
      <c r="G25" s="664" t="s">
        <v>18</v>
      </c>
      <c r="H25" s="665">
        <v>20</v>
      </c>
      <c r="I25" s="665">
        <v>22</v>
      </c>
      <c r="J25" s="666">
        <v>12</v>
      </c>
      <c r="K25" s="666">
        <v>18</v>
      </c>
      <c r="L25" s="666">
        <v>5</v>
      </c>
      <c r="M25" s="653">
        <f t="shared" si="0"/>
        <v>77</v>
      </c>
      <c r="N25" s="653" t="str">
        <f t="shared" si="1"/>
        <v>Khá</v>
      </c>
      <c r="O25" s="667"/>
      <c r="P25" s="667" t="s">
        <v>1985</v>
      </c>
    </row>
    <row r="26" spans="1:16" s="35" customFormat="1" x14ac:dyDescent="0.25">
      <c r="A26" s="668">
        <v>14</v>
      </c>
      <c r="B26" s="669" t="s">
        <v>122</v>
      </c>
      <c r="C26" s="670" t="s">
        <v>55</v>
      </c>
      <c r="D26" s="670" t="s">
        <v>51</v>
      </c>
      <c r="E26" s="671" t="s">
        <v>22</v>
      </c>
      <c r="F26" s="670" t="s">
        <v>123</v>
      </c>
      <c r="G26" s="668" t="s">
        <v>18</v>
      </c>
      <c r="H26" s="661"/>
      <c r="I26" s="661"/>
      <c r="J26" s="672"/>
      <c r="K26" s="672"/>
      <c r="L26" s="672"/>
      <c r="M26" s="661">
        <f t="shared" si="0"/>
        <v>0</v>
      </c>
      <c r="N26" s="653" t="str">
        <f t="shared" si="1"/>
        <v>Kém</v>
      </c>
      <c r="O26" s="662"/>
      <c r="P26" s="662" t="s">
        <v>111</v>
      </c>
    </row>
    <row r="27" spans="1:16" s="76" customFormat="1" ht="47.25" x14ac:dyDescent="0.25">
      <c r="A27" s="941">
        <v>15</v>
      </c>
      <c r="B27" s="942" t="s">
        <v>124</v>
      </c>
      <c r="C27" s="943" t="s">
        <v>125</v>
      </c>
      <c r="D27" s="943" t="s">
        <v>51</v>
      </c>
      <c r="E27" s="944" t="s">
        <v>22</v>
      </c>
      <c r="F27" s="943" t="s">
        <v>126</v>
      </c>
      <c r="G27" s="945" t="s">
        <v>18</v>
      </c>
      <c r="H27" s="946">
        <v>20</v>
      </c>
      <c r="I27" s="946">
        <v>22</v>
      </c>
      <c r="J27" s="947">
        <v>19</v>
      </c>
      <c r="K27" s="947">
        <v>25</v>
      </c>
      <c r="L27" s="947">
        <v>10</v>
      </c>
      <c r="M27" s="948">
        <f t="shared" si="0"/>
        <v>96</v>
      </c>
      <c r="N27" s="948" t="str">
        <f t="shared" si="1"/>
        <v>Xuất sắc</v>
      </c>
      <c r="O27" s="949"/>
      <c r="P27" s="949" t="s">
        <v>1996</v>
      </c>
    </row>
    <row r="28" spans="1:16" s="35" customFormat="1" x14ac:dyDescent="0.25">
      <c r="A28" s="664">
        <v>16</v>
      </c>
      <c r="B28" s="647" t="s">
        <v>128</v>
      </c>
      <c r="C28" s="648" t="s">
        <v>129</v>
      </c>
      <c r="D28" s="648" t="s">
        <v>51</v>
      </c>
      <c r="E28" s="650" t="s">
        <v>22</v>
      </c>
      <c r="F28" s="648" t="s">
        <v>130</v>
      </c>
      <c r="G28" s="664" t="s">
        <v>98</v>
      </c>
      <c r="H28" s="665">
        <v>16</v>
      </c>
      <c r="I28" s="665">
        <v>22</v>
      </c>
      <c r="J28" s="666">
        <v>12</v>
      </c>
      <c r="K28" s="666">
        <v>18</v>
      </c>
      <c r="L28" s="666">
        <v>5</v>
      </c>
      <c r="M28" s="665">
        <f t="shared" si="0"/>
        <v>73</v>
      </c>
      <c r="N28" s="653" t="str">
        <f t="shared" si="1"/>
        <v>Khá</v>
      </c>
      <c r="O28" s="667"/>
      <c r="P28" s="667" t="s">
        <v>1985</v>
      </c>
    </row>
    <row r="29" spans="1:16" s="35" customFormat="1" x14ac:dyDescent="0.25">
      <c r="A29" s="656">
        <v>17</v>
      </c>
      <c r="B29" s="657" t="s">
        <v>131</v>
      </c>
      <c r="C29" s="658" t="s">
        <v>132</v>
      </c>
      <c r="D29" s="658" t="s">
        <v>133</v>
      </c>
      <c r="E29" s="659" t="s">
        <v>17</v>
      </c>
      <c r="F29" s="658" t="s">
        <v>134</v>
      </c>
      <c r="G29" s="656" t="s">
        <v>18</v>
      </c>
      <c r="H29" s="656"/>
      <c r="I29" s="656"/>
      <c r="J29" s="660"/>
      <c r="K29" s="660"/>
      <c r="L29" s="660"/>
      <c r="M29" s="661">
        <f t="shared" si="0"/>
        <v>0</v>
      </c>
      <c r="N29" s="653" t="str">
        <f t="shared" si="1"/>
        <v>Kém</v>
      </c>
      <c r="O29" s="662"/>
      <c r="P29" s="662" t="s">
        <v>111</v>
      </c>
    </row>
    <row r="30" spans="1:16" s="35" customFormat="1" x14ac:dyDescent="0.25">
      <c r="A30" s="664">
        <v>18</v>
      </c>
      <c r="B30" s="647" t="s">
        <v>135</v>
      </c>
      <c r="C30" s="648" t="s">
        <v>136</v>
      </c>
      <c r="D30" s="648" t="s">
        <v>137</v>
      </c>
      <c r="E30" s="650" t="s">
        <v>17</v>
      </c>
      <c r="F30" s="648" t="s">
        <v>138</v>
      </c>
      <c r="G30" s="664" t="s">
        <v>18</v>
      </c>
      <c r="H30" s="665">
        <v>16</v>
      </c>
      <c r="I30" s="665">
        <v>22</v>
      </c>
      <c r="J30" s="666">
        <v>12</v>
      </c>
      <c r="K30" s="666">
        <v>18</v>
      </c>
      <c r="L30" s="666">
        <v>5</v>
      </c>
      <c r="M30" s="665">
        <f t="shared" si="0"/>
        <v>73</v>
      </c>
      <c r="N30" s="653" t="str">
        <f t="shared" si="1"/>
        <v>Khá</v>
      </c>
      <c r="O30" s="667"/>
      <c r="P30" s="667" t="s">
        <v>1985</v>
      </c>
    </row>
    <row r="31" spans="1:16" x14ac:dyDescent="0.25">
      <c r="A31" s="655">
        <v>19</v>
      </c>
      <c r="B31" s="647" t="s">
        <v>139</v>
      </c>
      <c r="C31" s="648" t="s">
        <v>140</v>
      </c>
      <c r="D31" s="648" t="s">
        <v>22</v>
      </c>
      <c r="E31" s="650" t="s">
        <v>22</v>
      </c>
      <c r="F31" s="648" t="s">
        <v>141</v>
      </c>
      <c r="G31" s="646" t="s">
        <v>18</v>
      </c>
      <c r="H31" s="651">
        <v>20</v>
      </c>
      <c r="I31" s="651">
        <v>22</v>
      </c>
      <c r="J31" s="652">
        <v>10</v>
      </c>
      <c r="K31" s="652">
        <v>18</v>
      </c>
      <c r="L31" s="652">
        <v>5</v>
      </c>
      <c r="M31" s="653">
        <f t="shared" si="0"/>
        <v>75</v>
      </c>
      <c r="N31" s="653" t="str">
        <f t="shared" si="1"/>
        <v>Khá</v>
      </c>
      <c r="O31" s="667"/>
      <c r="P31" s="667" t="s">
        <v>1985</v>
      </c>
    </row>
    <row r="32" spans="1:16" ht="31.5" x14ac:dyDescent="0.25">
      <c r="A32" s="646">
        <v>20</v>
      </c>
      <c r="B32" s="647" t="s">
        <v>142</v>
      </c>
      <c r="C32" s="648" t="s">
        <v>143</v>
      </c>
      <c r="D32" s="648" t="s">
        <v>52</v>
      </c>
      <c r="E32" s="650" t="s">
        <v>17</v>
      </c>
      <c r="F32" s="648" t="s">
        <v>144</v>
      </c>
      <c r="G32" s="646" t="s">
        <v>18</v>
      </c>
      <c r="H32" s="651">
        <v>20</v>
      </c>
      <c r="I32" s="651">
        <v>22</v>
      </c>
      <c r="J32" s="652">
        <v>12</v>
      </c>
      <c r="K32" s="652">
        <v>18</v>
      </c>
      <c r="L32" s="652">
        <v>5</v>
      </c>
      <c r="M32" s="653">
        <f t="shared" si="0"/>
        <v>77</v>
      </c>
      <c r="N32" s="653" t="str">
        <f t="shared" si="1"/>
        <v>Khá</v>
      </c>
      <c r="O32" s="667"/>
      <c r="P32" s="667" t="s">
        <v>1985</v>
      </c>
    </row>
    <row r="33" spans="1:16" ht="31.5" x14ac:dyDescent="0.25">
      <c r="A33" s="646">
        <v>21</v>
      </c>
      <c r="B33" s="647" t="s">
        <v>145</v>
      </c>
      <c r="C33" s="648" t="s">
        <v>146</v>
      </c>
      <c r="D33" s="648" t="s">
        <v>58</v>
      </c>
      <c r="E33" s="650" t="s">
        <v>17</v>
      </c>
      <c r="F33" s="648" t="s">
        <v>147</v>
      </c>
      <c r="G33" s="646" t="s">
        <v>98</v>
      </c>
      <c r="H33" s="651">
        <v>16</v>
      </c>
      <c r="I33" s="651">
        <v>22</v>
      </c>
      <c r="J33" s="652">
        <v>12</v>
      </c>
      <c r="K33" s="652">
        <v>18</v>
      </c>
      <c r="L33" s="652">
        <v>5</v>
      </c>
      <c r="M33" s="651">
        <f t="shared" si="0"/>
        <v>73</v>
      </c>
      <c r="N33" s="653" t="str">
        <f t="shared" si="1"/>
        <v>Khá</v>
      </c>
      <c r="O33" s="667"/>
      <c r="P33" s="667" t="s">
        <v>1985</v>
      </c>
    </row>
    <row r="34" spans="1:16" ht="31.5" x14ac:dyDescent="0.25">
      <c r="A34" s="646">
        <v>22</v>
      </c>
      <c r="B34" s="647" t="s">
        <v>148</v>
      </c>
      <c r="C34" s="648" t="s">
        <v>149</v>
      </c>
      <c r="D34" s="648" t="s">
        <v>58</v>
      </c>
      <c r="E34" s="650" t="s">
        <v>17</v>
      </c>
      <c r="F34" s="648" t="s">
        <v>150</v>
      </c>
      <c r="G34" s="646" t="s">
        <v>18</v>
      </c>
      <c r="H34" s="651">
        <v>20</v>
      </c>
      <c r="I34" s="651">
        <v>22</v>
      </c>
      <c r="J34" s="652">
        <v>12</v>
      </c>
      <c r="K34" s="652">
        <v>18</v>
      </c>
      <c r="L34" s="652">
        <v>5</v>
      </c>
      <c r="M34" s="651">
        <f t="shared" si="0"/>
        <v>77</v>
      </c>
      <c r="N34" s="653" t="str">
        <f t="shared" si="1"/>
        <v>Khá</v>
      </c>
      <c r="O34" s="667"/>
      <c r="P34" s="667" t="s">
        <v>1985</v>
      </c>
    </row>
    <row r="35" spans="1:16" s="874" customFormat="1" ht="31.5" x14ac:dyDescent="0.25">
      <c r="A35" s="950">
        <v>23</v>
      </c>
      <c r="B35" s="942" t="s">
        <v>151</v>
      </c>
      <c r="C35" s="943" t="s">
        <v>152</v>
      </c>
      <c r="D35" s="943" t="s">
        <v>153</v>
      </c>
      <c r="E35" s="944" t="s">
        <v>17</v>
      </c>
      <c r="F35" s="943" t="s">
        <v>154</v>
      </c>
      <c r="G35" s="951" t="s">
        <v>18</v>
      </c>
      <c r="H35" s="952">
        <v>18</v>
      </c>
      <c r="I35" s="952">
        <v>22</v>
      </c>
      <c r="J35" s="953">
        <v>15</v>
      </c>
      <c r="K35" s="953">
        <v>25</v>
      </c>
      <c r="L35" s="953">
        <v>10</v>
      </c>
      <c r="M35" s="948">
        <f t="shared" si="0"/>
        <v>90</v>
      </c>
      <c r="N35" s="948" t="str">
        <f t="shared" si="1"/>
        <v>Xuất sắc</v>
      </c>
      <c r="O35" s="949"/>
      <c r="P35" s="949" t="s">
        <v>1986</v>
      </c>
    </row>
    <row r="36" spans="1:16" x14ac:dyDescent="0.25">
      <c r="A36" s="646">
        <v>24</v>
      </c>
      <c r="B36" s="647" t="s">
        <v>156</v>
      </c>
      <c r="C36" s="648" t="s">
        <v>157</v>
      </c>
      <c r="D36" s="648" t="s">
        <v>158</v>
      </c>
      <c r="E36" s="650" t="s">
        <v>22</v>
      </c>
      <c r="F36" s="648" t="s">
        <v>159</v>
      </c>
      <c r="G36" s="646" t="s">
        <v>18</v>
      </c>
      <c r="H36" s="651">
        <v>20</v>
      </c>
      <c r="I36" s="651">
        <v>22</v>
      </c>
      <c r="J36" s="652">
        <v>12</v>
      </c>
      <c r="K36" s="652">
        <v>18</v>
      </c>
      <c r="L36" s="652">
        <v>5</v>
      </c>
      <c r="M36" s="651">
        <f t="shared" si="0"/>
        <v>77</v>
      </c>
      <c r="N36" s="653" t="str">
        <f t="shared" si="1"/>
        <v>Khá</v>
      </c>
      <c r="O36" s="667"/>
      <c r="P36" s="667" t="s">
        <v>1985</v>
      </c>
    </row>
    <row r="37" spans="1:16" s="874" customFormat="1" ht="31.5" x14ac:dyDescent="0.25">
      <c r="A37" s="951">
        <v>25</v>
      </c>
      <c r="B37" s="942" t="s">
        <v>160</v>
      </c>
      <c r="C37" s="943" t="s">
        <v>161</v>
      </c>
      <c r="D37" s="943" t="s">
        <v>162</v>
      </c>
      <c r="E37" s="944" t="s">
        <v>22</v>
      </c>
      <c r="F37" s="943" t="s">
        <v>163</v>
      </c>
      <c r="G37" s="951" t="s">
        <v>18</v>
      </c>
      <c r="H37" s="952">
        <v>20</v>
      </c>
      <c r="I37" s="952">
        <v>22</v>
      </c>
      <c r="J37" s="953">
        <v>15</v>
      </c>
      <c r="K37" s="953">
        <v>18</v>
      </c>
      <c r="L37" s="953">
        <v>8</v>
      </c>
      <c r="M37" s="948">
        <f t="shared" si="0"/>
        <v>83</v>
      </c>
      <c r="N37" s="948" t="str">
        <f t="shared" si="1"/>
        <v>Tốt</v>
      </c>
      <c r="O37" s="954"/>
      <c r="P37" s="954" t="s">
        <v>1987</v>
      </c>
    </row>
    <row r="38" spans="1:16" x14ac:dyDescent="0.25">
      <c r="A38" s="646">
        <v>26</v>
      </c>
      <c r="B38" s="647" t="s">
        <v>165</v>
      </c>
      <c r="C38" s="648" t="s">
        <v>166</v>
      </c>
      <c r="D38" s="648" t="s">
        <v>21</v>
      </c>
      <c r="E38" s="650" t="s">
        <v>22</v>
      </c>
      <c r="F38" s="648" t="s">
        <v>167</v>
      </c>
      <c r="G38" s="646" t="s">
        <v>18</v>
      </c>
      <c r="H38" s="651">
        <v>20</v>
      </c>
      <c r="I38" s="651">
        <v>22</v>
      </c>
      <c r="J38" s="652">
        <v>10</v>
      </c>
      <c r="K38" s="652">
        <v>18</v>
      </c>
      <c r="L38" s="652">
        <v>5</v>
      </c>
      <c r="M38" s="651">
        <f t="shared" si="0"/>
        <v>75</v>
      </c>
      <c r="N38" s="653" t="str">
        <f t="shared" si="1"/>
        <v>Khá</v>
      </c>
      <c r="O38" s="654"/>
      <c r="P38" s="654" t="s">
        <v>1984</v>
      </c>
    </row>
    <row r="39" spans="1:16" s="874" customFormat="1" x14ac:dyDescent="0.25">
      <c r="A39" s="955">
        <v>27</v>
      </c>
      <c r="B39" s="956" t="s">
        <v>168</v>
      </c>
      <c r="C39" s="957" t="s">
        <v>169</v>
      </c>
      <c r="D39" s="957" t="s">
        <v>28</v>
      </c>
      <c r="E39" s="958" t="s">
        <v>17</v>
      </c>
      <c r="F39" s="957" t="s">
        <v>170</v>
      </c>
      <c r="G39" s="959" t="s">
        <v>18</v>
      </c>
      <c r="H39" s="952">
        <v>20</v>
      </c>
      <c r="I39" s="952">
        <v>22</v>
      </c>
      <c r="J39" s="953">
        <v>15</v>
      </c>
      <c r="K39" s="953">
        <v>18</v>
      </c>
      <c r="L39" s="953">
        <v>5</v>
      </c>
      <c r="M39" s="948">
        <f t="shared" si="0"/>
        <v>80</v>
      </c>
      <c r="N39" s="948" t="str">
        <f t="shared" si="1"/>
        <v>Tốt</v>
      </c>
      <c r="O39" s="960"/>
      <c r="P39" s="960" t="s">
        <v>1988</v>
      </c>
    </row>
    <row r="40" spans="1:16" s="874" customFormat="1" x14ac:dyDescent="0.25">
      <c r="A40" s="951">
        <v>28</v>
      </c>
      <c r="B40" s="942" t="s">
        <v>171</v>
      </c>
      <c r="C40" s="943" t="s">
        <v>172</v>
      </c>
      <c r="D40" s="943" t="s">
        <v>173</v>
      </c>
      <c r="E40" s="944" t="s">
        <v>22</v>
      </c>
      <c r="F40" s="943" t="s">
        <v>174</v>
      </c>
      <c r="G40" s="951" t="s">
        <v>18</v>
      </c>
      <c r="H40" s="952">
        <v>16</v>
      </c>
      <c r="I40" s="952">
        <v>22</v>
      </c>
      <c r="J40" s="953">
        <v>15</v>
      </c>
      <c r="K40" s="953">
        <v>18</v>
      </c>
      <c r="L40" s="953">
        <v>5</v>
      </c>
      <c r="M40" s="948">
        <f t="shared" si="0"/>
        <v>76</v>
      </c>
      <c r="N40" s="948" t="str">
        <f t="shared" si="1"/>
        <v>Khá</v>
      </c>
      <c r="O40" s="961"/>
      <c r="P40" s="961" t="s">
        <v>1985</v>
      </c>
    </row>
    <row r="41" spans="1:16" x14ac:dyDescent="0.25">
      <c r="A41" s="646">
        <v>29</v>
      </c>
      <c r="B41" s="647" t="s">
        <v>175</v>
      </c>
      <c r="C41" s="648" t="s">
        <v>176</v>
      </c>
      <c r="D41" s="648" t="s">
        <v>63</v>
      </c>
      <c r="E41" s="650" t="s">
        <v>17</v>
      </c>
      <c r="F41" s="648" t="s">
        <v>177</v>
      </c>
      <c r="G41" s="646" t="s">
        <v>18</v>
      </c>
      <c r="H41" s="651">
        <v>18</v>
      </c>
      <c r="I41" s="651">
        <v>22</v>
      </c>
      <c r="J41" s="652">
        <v>15</v>
      </c>
      <c r="K41" s="652">
        <v>18</v>
      </c>
      <c r="L41" s="652">
        <v>5</v>
      </c>
      <c r="M41" s="651">
        <f t="shared" si="0"/>
        <v>78</v>
      </c>
      <c r="N41" s="653" t="str">
        <f t="shared" si="1"/>
        <v>Khá</v>
      </c>
      <c r="O41" s="667"/>
      <c r="P41" s="667" t="s">
        <v>1985</v>
      </c>
    </row>
    <row r="42" spans="1:16" x14ac:dyDescent="0.25">
      <c r="A42" s="646">
        <v>30</v>
      </c>
      <c r="B42" s="647" t="s">
        <v>178</v>
      </c>
      <c r="C42" s="648" t="s">
        <v>179</v>
      </c>
      <c r="D42" s="648" t="s">
        <v>180</v>
      </c>
      <c r="E42" s="650" t="s">
        <v>22</v>
      </c>
      <c r="F42" s="648" t="s">
        <v>181</v>
      </c>
      <c r="G42" s="646" t="s">
        <v>98</v>
      </c>
      <c r="H42" s="652">
        <v>14</v>
      </c>
      <c r="I42" s="652">
        <v>22</v>
      </c>
      <c r="J42" s="652">
        <v>12</v>
      </c>
      <c r="K42" s="652">
        <v>18</v>
      </c>
      <c r="L42" s="652">
        <v>5</v>
      </c>
      <c r="M42" s="651">
        <f t="shared" si="0"/>
        <v>71</v>
      </c>
      <c r="N42" s="653" t="str">
        <f t="shared" si="1"/>
        <v>Khá</v>
      </c>
      <c r="O42" s="667"/>
      <c r="P42" s="667" t="s">
        <v>1985</v>
      </c>
    </row>
    <row r="43" spans="1:16" x14ac:dyDescent="0.25">
      <c r="A43" s="655">
        <v>31</v>
      </c>
      <c r="B43" s="647" t="s">
        <v>182</v>
      </c>
      <c r="C43" s="648" t="s">
        <v>183</v>
      </c>
      <c r="D43" s="648" t="s">
        <v>184</v>
      </c>
      <c r="E43" s="650" t="s">
        <v>22</v>
      </c>
      <c r="F43" s="648" t="s">
        <v>185</v>
      </c>
      <c r="G43" s="646" t="s">
        <v>18</v>
      </c>
      <c r="H43" s="652">
        <v>18</v>
      </c>
      <c r="I43" s="652">
        <v>22</v>
      </c>
      <c r="J43" s="652">
        <v>15</v>
      </c>
      <c r="K43" s="652">
        <v>18</v>
      </c>
      <c r="L43" s="652">
        <v>5</v>
      </c>
      <c r="M43" s="653">
        <f t="shared" si="0"/>
        <v>78</v>
      </c>
      <c r="N43" s="653" t="str">
        <f t="shared" si="1"/>
        <v>Khá</v>
      </c>
      <c r="O43" s="667"/>
      <c r="P43" s="667" t="s">
        <v>2458</v>
      </c>
    </row>
    <row r="44" spans="1:16" s="874" customFormat="1" x14ac:dyDescent="0.25">
      <c r="A44" s="959">
        <v>32</v>
      </c>
      <c r="B44" s="956" t="s">
        <v>186</v>
      </c>
      <c r="C44" s="957" t="s">
        <v>67</v>
      </c>
      <c r="D44" s="957" t="s">
        <v>64</v>
      </c>
      <c r="E44" s="958" t="s">
        <v>22</v>
      </c>
      <c r="F44" s="957" t="s">
        <v>187</v>
      </c>
      <c r="G44" s="959" t="s">
        <v>18</v>
      </c>
      <c r="H44" s="953">
        <v>20</v>
      </c>
      <c r="I44" s="953">
        <v>22</v>
      </c>
      <c r="J44" s="953">
        <v>15</v>
      </c>
      <c r="K44" s="953">
        <v>18</v>
      </c>
      <c r="L44" s="953">
        <v>9</v>
      </c>
      <c r="M44" s="948">
        <f t="shared" si="0"/>
        <v>84</v>
      </c>
      <c r="N44" s="948" t="str">
        <f t="shared" si="1"/>
        <v>Tốt</v>
      </c>
      <c r="O44" s="960"/>
      <c r="P44" s="960" t="s">
        <v>1989</v>
      </c>
    </row>
    <row r="45" spans="1:16" ht="31.5" x14ac:dyDescent="0.25">
      <c r="A45" s="646">
        <v>33</v>
      </c>
      <c r="B45" s="647" t="s">
        <v>189</v>
      </c>
      <c r="C45" s="648" t="s">
        <v>190</v>
      </c>
      <c r="D45" s="648" t="s">
        <v>191</v>
      </c>
      <c r="E45" s="650" t="s">
        <v>17</v>
      </c>
      <c r="F45" s="648" t="s">
        <v>192</v>
      </c>
      <c r="G45" s="646" t="s">
        <v>18</v>
      </c>
      <c r="H45" s="652">
        <v>18</v>
      </c>
      <c r="I45" s="652">
        <v>22</v>
      </c>
      <c r="J45" s="652">
        <v>15</v>
      </c>
      <c r="K45" s="652">
        <v>18</v>
      </c>
      <c r="L45" s="652">
        <v>5</v>
      </c>
      <c r="M45" s="651">
        <f t="shared" si="0"/>
        <v>78</v>
      </c>
      <c r="N45" s="653" t="str">
        <f t="shared" si="1"/>
        <v>Khá</v>
      </c>
      <c r="O45" s="654"/>
      <c r="P45" s="654" t="s">
        <v>1990</v>
      </c>
    </row>
    <row r="46" spans="1:16" ht="31.5" x14ac:dyDescent="0.25">
      <c r="A46" s="646">
        <v>34</v>
      </c>
      <c r="B46" s="647" t="s">
        <v>193</v>
      </c>
      <c r="C46" s="648" t="s">
        <v>194</v>
      </c>
      <c r="D46" s="648" t="s">
        <v>195</v>
      </c>
      <c r="E46" s="650" t="s">
        <v>22</v>
      </c>
      <c r="F46" s="648" t="s">
        <v>196</v>
      </c>
      <c r="G46" s="646" t="s">
        <v>18</v>
      </c>
      <c r="H46" s="652">
        <v>18</v>
      </c>
      <c r="I46" s="652">
        <v>22</v>
      </c>
      <c r="J46" s="652">
        <v>15</v>
      </c>
      <c r="K46" s="652">
        <v>18</v>
      </c>
      <c r="L46" s="652">
        <v>5</v>
      </c>
      <c r="M46" s="653">
        <f t="shared" si="0"/>
        <v>78</v>
      </c>
      <c r="N46" s="653" t="str">
        <f t="shared" si="1"/>
        <v>Khá</v>
      </c>
      <c r="O46" s="654"/>
      <c r="P46" s="654" t="s">
        <v>1991</v>
      </c>
    </row>
    <row r="47" spans="1:16" x14ac:dyDescent="0.25">
      <c r="A47" s="655">
        <v>35</v>
      </c>
      <c r="B47" s="647" t="s">
        <v>197</v>
      </c>
      <c r="C47" s="648" t="s">
        <v>113</v>
      </c>
      <c r="D47" s="648" t="s">
        <v>195</v>
      </c>
      <c r="E47" s="650" t="s">
        <v>22</v>
      </c>
      <c r="F47" s="648" t="s">
        <v>198</v>
      </c>
      <c r="G47" s="646" t="s">
        <v>18</v>
      </c>
      <c r="H47" s="652">
        <v>16</v>
      </c>
      <c r="I47" s="652">
        <v>22</v>
      </c>
      <c r="J47" s="652">
        <v>12</v>
      </c>
      <c r="K47" s="652">
        <v>18</v>
      </c>
      <c r="L47" s="652">
        <v>5</v>
      </c>
      <c r="M47" s="651">
        <f t="shared" si="0"/>
        <v>73</v>
      </c>
      <c r="N47" s="653" t="str">
        <f t="shared" si="1"/>
        <v>Khá</v>
      </c>
      <c r="O47" s="667"/>
      <c r="P47" s="667" t="s">
        <v>1985</v>
      </c>
    </row>
    <row r="48" spans="1:16" s="35" customFormat="1" ht="31.5" x14ac:dyDescent="0.25">
      <c r="A48" s="664">
        <v>36</v>
      </c>
      <c r="B48" s="647">
        <v>110317038</v>
      </c>
      <c r="C48" s="648" t="s">
        <v>199</v>
      </c>
      <c r="D48" s="648" t="s">
        <v>200</v>
      </c>
      <c r="E48" s="678" t="s">
        <v>17</v>
      </c>
      <c r="F48" s="648" t="s">
        <v>201</v>
      </c>
      <c r="G48" s="664" t="s">
        <v>18</v>
      </c>
      <c r="H48" s="666">
        <v>18</v>
      </c>
      <c r="I48" s="666">
        <v>22</v>
      </c>
      <c r="J48" s="666">
        <v>15</v>
      </c>
      <c r="K48" s="666">
        <v>18</v>
      </c>
      <c r="L48" s="666">
        <v>5</v>
      </c>
      <c r="M48" s="653">
        <f t="shared" si="0"/>
        <v>78</v>
      </c>
      <c r="N48" s="653" t="str">
        <f t="shared" si="1"/>
        <v>Khá</v>
      </c>
      <c r="O48" s="667"/>
      <c r="P48" s="667" t="s">
        <v>1992</v>
      </c>
    </row>
    <row r="49" spans="1:29" x14ac:dyDescent="0.25">
      <c r="A49" s="646">
        <v>37</v>
      </c>
      <c r="B49" s="647" t="s">
        <v>202</v>
      </c>
      <c r="C49" s="648" t="s">
        <v>48</v>
      </c>
      <c r="D49" s="648" t="s">
        <v>203</v>
      </c>
      <c r="E49" s="650" t="s">
        <v>22</v>
      </c>
      <c r="F49" s="648" t="s">
        <v>204</v>
      </c>
      <c r="G49" s="646" t="s">
        <v>18</v>
      </c>
      <c r="H49" s="652">
        <v>14</v>
      </c>
      <c r="I49" s="652">
        <v>22</v>
      </c>
      <c r="J49" s="652">
        <v>12</v>
      </c>
      <c r="K49" s="652">
        <v>18</v>
      </c>
      <c r="L49" s="652">
        <v>5</v>
      </c>
      <c r="M49" s="651">
        <f t="shared" si="0"/>
        <v>71</v>
      </c>
      <c r="N49" s="653" t="str">
        <f t="shared" si="1"/>
        <v>Khá</v>
      </c>
      <c r="O49" s="667"/>
      <c r="P49" s="667" t="s">
        <v>1985</v>
      </c>
      <c r="Q49" s="26"/>
      <c r="R49" s="26"/>
      <c r="S49" s="26"/>
      <c r="T49" s="26"/>
      <c r="U49" s="26"/>
      <c r="V49" s="26"/>
      <c r="W49" s="26"/>
      <c r="X49" s="26"/>
      <c r="Y49" s="26"/>
      <c r="Z49" s="26"/>
      <c r="AA49" s="26"/>
      <c r="AB49" s="26"/>
      <c r="AC49" s="26"/>
    </row>
    <row r="50" spans="1:29" ht="31.5" x14ac:dyDescent="0.25">
      <c r="A50" s="673">
        <v>38</v>
      </c>
      <c r="B50" s="674" t="s">
        <v>205</v>
      </c>
      <c r="C50" s="675" t="s">
        <v>57</v>
      </c>
      <c r="D50" s="675" t="s">
        <v>206</v>
      </c>
      <c r="E50" s="679" t="s">
        <v>17</v>
      </c>
      <c r="F50" s="675" t="s">
        <v>207</v>
      </c>
      <c r="G50" s="676" t="s">
        <v>18</v>
      </c>
      <c r="H50" s="652">
        <v>20</v>
      </c>
      <c r="I50" s="652">
        <v>22</v>
      </c>
      <c r="J50" s="652">
        <v>15</v>
      </c>
      <c r="K50" s="652">
        <v>18</v>
      </c>
      <c r="L50" s="652">
        <v>10</v>
      </c>
      <c r="M50" s="653">
        <f t="shared" si="0"/>
        <v>85</v>
      </c>
      <c r="N50" s="653" t="str">
        <f t="shared" si="1"/>
        <v>Tốt</v>
      </c>
      <c r="O50" s="677"/>
      <c r="P50" s="677" t="s">
        <v>1993</v>
      </c>
      <c r="Q50" s="36"/>
      <c r="R50" s="36"/>
      <c r="S50" s="36"/>
      <c r="T50" s="36"/>
      <c r="U50" s="36"/>
      <c r="V50" s="36"/>
      <c r="W50" s="36"/>
      <c r="X50" s="36"/>
      <c r="Y50" s="36"/>
      <c r="Z50" s="36"/>
      <c r="AA50" s="36"/>
      <c r="AB50" s="36"/>
      <c r="AC50" s="36"/>
    </row>
    <row r="51" spans="1:29" x14ac:dyDescent="0.25">
      <c r="A51" s="646">
        <v>39</v>
      </c>
      <c r="B51" s="647" t="s">
        <v>208</v>
      </c>
      <c r="C51" s="648" t="s">
        <v>39</v>
      </c>
      <c r="D51" s="648" t="s">
        <v>209</v>
      </c>
      <c r="E51" s="680" t="s">
        <v>17</v>
      </c>
      <c r="F51" s="648" t="s">
        <v>159</v>
      </c>
      <c r="G51" s="646" t="s">
        <v>18</v>
      </c>
      <c r="H51" s="652">
        <v>14</v>
      </c>
      <c r="I51" s="652">
        <v>22</v>
      </c>
      <c r="J51" s="652">
        <v>10</v>
      </c>
      <c r="K51" s="652">
        <v>18</v>
      </c>
      <c r="L51" s="652">
        <v>5</v>
      </c>
      <c r="M51" s="651">
        <f t="shared" si="0"/>
        <v>69</v>
      </c>
      <c r="N51" s="653" t="str">
        <f t="shared" si="1"/>
        <v>Khá</v>
      </c>
      <c r="O51" s="667"/>
      <c r="P51" s="667" t="s">
        <v>1985</v>
      </c>
      <c r="Q51" s="26"/>
      <c r="R51" s="26"/>
      <c r="S51" s="26"/>
      <c r="T51" s="26"/>
      <c r="U51" s="26"/>
      <c r="V51" s="26"/>
      <c r="W51" s="26"/>
      <c r="X51" s="26"/>
      <c r="Y51" s="26"/>
      <c r="Z51" s="26"/>
      <c r="AA51" s="26"/>
      <c r="AB51" s="26"/>
      <c r="AC51" s="26"/>
    </row>
    <row r="52" spans="1:29" x14ac:dyDescent="0.25">
      <c r="A52" s="1245" t="s">
        <v>210</v>
      </c>
      <c r="B52" s="1245"/>
      <c r="C52" s="1245"/>
      <c r="D52" s="1245"/>
      <c r="E52" s="26"/>
      <c r="F52" s="26"/>
      <c r="G52" s="26"/>
      <c r="H52" s="26"/>
      <c r="I52" s="26"/>
      <c r="J52" s="26"/>
      <c r="K52" s="26"/>
      <c r="L52" s="26"/>
      <c r="M52" s="26"/>
      <c r="N52" s="26"/>
      <c r="O52" s="547"/>
      <c r="P52" s="26"/>
      <c r="Q52" s="26"/>
      <c r="R52" s="26"/>
      <c r="S52" s="26"/>
      <c r="T52" s="26"/>
      <c r="U52" s="26"/>
      <c r="V52" s="26"/>
      <c r="W52" s="26"/>
      <c r="X52" s="26"/>
      <c r="Y52" s="26"/>
      <c r="Z52" s="26"/>
      <c r="AA52" s="26"/>
      <c r="AB52" s="26"/>
      <c r="AC52" s="26"/>
    </row>
    <row r="53" spans="1:29" x14ac:dyDescent="0.25">
      <c r="A53" s="25"/>
      <c r="B53" s="1243" t="s">
        <v>1994</v>
      </c>
      <c r="C53" s="1243"/>
      <c r="D53" s="1243"/>
      <c r="E53" s="1243"/>
      <c r="F53" s="1243"/>
      <c r="G53" s="25"/>
      <c r="H53" s="25"/>
      <c r="I53" s="1243" t="s">
        <v>1995</v>
      </c>
      <c r="J53" s="1243"/>
      <c r="K53" s="1243"/>
      <c r="L53" s="1243"/>
      <c r="M53" s="1243"/>
      <c r="N53" s="25"/>
      <c r="O53" s="546"/>
      <c r="P53" s="25"/>
      <c r="Q53" s="25"/>
      <c r="R53" s="25"/>
      <c r="S53" s="25"/>
      <c r="T53" s="25"/>
      <c r="U53" s="25"/>
      <c r="V53" s="25"/>
      <c r="W53" s="25"/>
      <c r="X53" s="25"/>
      <c r="Y53" s="25"/>
      <c r="Z53" s="25"/>
      <c r="AA53" s="25"/>
      <c r="AB53" s="25"/>
      <c r="AC53" s="25"/>
    </row>
    <row r="54" spans="1:29" x14ac:dyDescent="0.25">
      <c r="A54" s="37"/>
      <c r="B54" s="37"/>
      <c r="C54" s="38"/>
      <c r="D54" s="37"/>
      <c r="E54" s="37"/>
      <c r="F54" s="37"/>
      <c r="G54" s="37"/>
      <c r="H54" s="37"/>
      <c r="I54" s="37"/>
      <c r="J54" s="37"/>
      <c r="K54" s="39"/>
      <c r="L54" s="39"/>
      <c r="M54" s="39"/>
      <c r="N54" s="39"/>
      <c r="O54" s="40"/>
      <c r="P54" s="37"/>
      <c r="Q54" s="37"/>
      <c r="R54" s="39"/>
      <c r="S54" s="39"/>
      <c r="T54" s="39"/>
      <c r="U54" s="39"/>
      <c r="V54" s="39"/>
      <c r="W54" s="39"/>
      <c r="X54" s="41"/>
      <c r="Y54" s="41"/>
      <c r="Z54" s="41"/>
      <c r="AA54" s="41"/>
      <c r="AB54" s="41"/>
      <c r="AC54" s="41"/>
    </row>
    <row r="55" spans="1:29" x14ac:dyDescent="0.25">
      <c r="A55" s="37"/>
      <c r="B55" s="37"/>
      <c r="C55" s="38"/>
      <c r="D55" s="37"/>
      <c r="E55" s="37"/>
      <c r="F55" s="37"/>
      <c r="G55" s="37"/>
      <c r="H55" s="37"/>
      <c r="I55" s="37"/>
      <c r="J55" s="37"/>
      <c r="K55" s="39"/>
      <c r="L55" s="39"/>
      <c r="M55" s="39"/>
      <c r="N55" s="39"/>
      <c r="O55" s="40"/>
      <c r="P55" s="37"/>
      <c r="Q55" s="37"/>
      <c r="R55" s="39"/>
      <c r="S55" s="39"/>
      <c r="T55" s="39"/>
      <c r="U55" s="39"/>
      <c r="V55" s="39"/>
      <c r="W55" s="39"/>
      <c r="X55" s="41"/>
      <c r="Y55" s="41"/>
      <c r="Z55" s="41"/>
      <c r="AA55" s="41"/>
      <c r="AB55" s="41"/>
      <c r="AC55" s="41"/>
    </row>
    <row r="56" spans="1:29" x14ac:dyDescent="0.25">
      <c r="A56" s="37"/>
      <c r="B56" s="42"/>
      <c r="C56" s="38"/>
      <c r="D56" s="37"/>
      <c r="E56" s="37"/>
      <c r="F56" s="37"/>
      <c r="G56" s="37"/>
      <c r="H56" s="37"/>
      <c r="I56" s="37"/>
      <c r="J56" s="37"/>
      <c r="K56" s="39"/>
      <c r="L56" s="39"/>
      <c r="M56" s="39"/>
      <c r="N56" s="39"/>
      <c r="O56" s="40"/>
      <c r="P56" s="37"/>
      <c r="Q56" s="37"/>
      <c r="R56" s="39"/>
      <c r="S56" s="39"/>
      <c r="T56" s="39"/>
      <c r="U56" s="39"/>
      <c r="V56" s="39"/>
      <c r="W56" s="39"/>
      <c r="X56" s="41"/>
      <c r="Y56" s="41"/>
      <c r="Z56" s="41"/>
      <c r="AA56" s="41"/>
      <c r="AB56" s="41"/>
      <c r="AC56" s="41"/>
    </row>
    <row r="57" spans="1:29" x14ac:dyDescent="0.25">
      <c r="A57" s="37"/>
      <c r="B57" s="37"/>
      <c r="C57" s="38"/>
      <c r="D57" s="37"/>
      <c r="E57" s="37"/>
      <c r="F57" s="37"/>
      <c r="G57" s="37"/>
      <c r="H57" s="37"/>
      <c r="I57" s="37"/>
      <c r="J57" s="37"/>
      <c r="K57" s="39"/>
      <c r="L57" s="39"/>
      <c r="M57" s="39"/>
      <c r="N57" s="39"/>
      <c r="O57" s="40"/>
      <c r="P57" s="37"/>
      <c r="Q57" s="37"/>
      <c r="R57" s="39"/>
      <c r="S57" s="39"/>
      <c r="T57" s="39"/>
      <c r="U57" s="39"/>
      <c r="V57" s="39"/>
      <c r="W57" s="39"/>
      <c r="X57" s="41"/>
      <c r="Y57" s="41"/>
      <c r="Z57" s="41"/>
      <c r="AA57" s="41"/>
      <c r="AB57" s="41"/>
      <c r="AC57" s="41"/>
    </row>
    <row r="58" spans="1:29" x14ac:dyDescent="0.25">
      <c r="A58" s="37"/>
      <c r="B58" s="37"/>
      <c r="C58" s="38"/>
      <c r="D58" s="37"/>
      <c r="E58" s="37"/>
      <c r="F58" s="37"/>
      <c r="G58" s="37"/>
      <c r="H58" s="37"/>
      <c r="I58" s="37"/>
      <c r="J58" s="37"/>
      <c r="K58" s="39"/>
      <c r="L58" s="39"/>
      <c r="M58" s="39"/>
      <c r="N58" s="39"/>
      <c r="O58" s="40"/>
      <c r="P58" s="37"/>
      <c r="Q58" s="37"/>
      <c r="R58" s="39"/>
      <c r="S58" s="39"/>
      <c r="T58" s="39"/>
      <c r="U58" s="39"/>
      <c r="V58" s="39"/>
      <c r="W58" s="39"/>
      <c r="X58" s="41"/>
      <c r="Y58" s="41"/>
      <c r="Z58" s="41"/>
      <c r="AA58" s="41"/>
      <c r="AB58" s="41"/>
      <c r="AC58" s="41"/>
    </row>
    <row r="59" spans="1:29" x14ac:dyDescent="0.25">
      <c r="A59" s="37"/>
      <c r="B59" s="37"/>
      <c r="C59" s="38"/>
      <c r="D59" s="37"/>
      <c r="E59" s="37"/>
      <c r="F59" s="37"/>
      <c r="G59" s="37"/>
      <c r="H59" s="37"/>
      <c r="I59" s="37"/>
      <c r="J59" s="37"/>
      <c r="K59" s="39"/>
      <c r="L59" s="39"/>
      <c r="M59" s="39"/>
      <c r="N59" s="39"/>
      <c r="O59" s="40"/>
      <c r="P59" s="37"/>
      <c r="Q59" s="37"/>
      <c r="R59" s="39"/>
      <c r="S59" s="39"/>
      <c r="T59" s="39"/>
      <c r="U59" s="39"/>
      <c r="V59" s="39"/>
      <c r="W59" s="39"/>
      <c r="X59" s="41"/>
      <c r="Y59" s="41"/>
      <c r="Z59" s="41"/>
      <c r="AA59" s="41"/>
      <c r="AB59" s="41"/>
      <c r="AC59" s="41"/>
    </row>
    <row r="60" spans="1:29" x14ac:dyDescent="0.25">
      <c r="A60" s="37"/>
      <c r="B60" s="37"/>
      <c r="C60" s="38"/>
      <c r="D60" s="37"/>
      <c r="E60" s="37"/>
      <c r="F60" s="37"/>
      <c r="G60" s="37"/>
      <c r="H60" s="37"/>
      <c r="I60" s="37"/>
      <c r="J60" s="37"/>
      <c r="K60" s="39"/>
      <c r="L60" s="39"/>
      <c r="M60" s="39"/>
      <c r="N60" s="39"/>
      <c r="O60" s="40"/>
      <c r="P60" s="37"/>
      <c r="Q60" s="37"/>
      <c r="R60" s="39"/>
      <c r="S60" s="39"/>
      <c r="T60" s="39"/>
      <c r="U60" s="39"/>
      <c r="V60" s="39"/>
      <c r="W60" s="39"/>
      <c r="X60" s="41"/>
      <c r="Y60" s="41"/>
      <c r="Z60" s="41"/>
      <c r="AA60" s="41"/>
      <c r="AB60" s="41"/>
      <c r="AC60" s="41"/>
    </row>
    <row r="61" spans="1:29" x14ac:dyDescent="0.25">
      <c r="A61" s="37"/>
      <c r="B61" s="37"/>
      <c r="C61" s="38"/>
      <c r="D61" s="37"/>
      <c r="E61" s="37"/>
      <c r="F61" s="37"/>
      <c r="G61" s="37"/>
      <c r="H61" s="37"/>
      <c r="I61" s="37"/>
      <c r="J61" s="37"/>
      <c r="K61" s="39"/>
      <c r="L61" s="39"/>
      <c r="M61" s="39"/>
      <c r="N61" s="39"/>
      <c r="O61" s="40"/>
      <c r="P61" s="37"/>
      <c r="Q61" s="37"/>
      <c r="R61" s="39"/>
      <c r="S61" s="39"/>
      <c r="T61" s="39"/>
      <c r="U61" s="39"/>
      <c r="V61" s="39"/>
      <c r="W61" s="39"/>
      <c r="X61" s="41"/>
      <c r="Y61" s="41"/>
      <c r="Z61" s="41"/>
      <c r="AA61" s="41"/>
      <c r="AB61" s="41"/>
      <c r="AC61" s="41"/>
    </row>
    <row r="62" spans="1:29" x14ac:dyDescent="0.25">
      <c r="A62" s="37"/>
      <c r="B62" s="37"/>
      <c r="C62" s="38"/>
      <c r="D62" s="37"/>
      <c r="E62" s="37"/>
      <c r="F62" s="37"/>
      <c r="G62" s="37"/>
      <c r="H62" s="37"/>
      <c r="I62" s="37"/>
      <c r="J62" s="37"/>
      <c r="K62" s="39"/>
      <c r="L62" s="39"/>
      <c r="M62" s="39"/>
      <c r="N62" s="39"/>
      <c r="O62" s="40"/>
      <c r="P62" s="37"/>
      <c r="Q62" s="37"/>
      <c r="R62" s="39"/>
      <c r="S62" s="39"/>
      <c r="T62" s="39"/>
      <c r="U62" s="39"/>
      <c r="V62" s="39"/>
      <c r="W62" s="39"/>
      <c r="X62" s="41"/>
      <c r="Y62" s="41"/>
      <c r="Z62" s="41"/>
      <c r="AA62" s="41"/>
      <c r="AB62" s="41"/>
      <c r="AC62" s="41"/>
    </row>
    <row r="63" spans="1:29" x14ac:dyDescent="0.25">
      <c r="A63" s="37"/>
      <c r="B63" s="37"/>
      <c r="C63" s="38"/>
      <c r="D63" s="37"/>
      <c r="E63" s="37"/>
      <c r="F63" s="37"/>
      <c r="G63" s="37"/>
      <c r="H63" s="37"/>
      <c r="I63" s="37"/>
      <c r="J63" s="37"/>
      <c r="K63" s="39"/>
      <c r="L63" s="39"/>
      <c r="M63" s="39"/>
      <c r="N63" s="39"/>
      <c r="O63" s="40"/>
      <c r="P63" s="37"/>
      <c r="Q63" s="37"/>
      <c r="R63" s="39"/>
      <c r="S63" s="39"/>
      <c r="T63" s="39"/>
      <c r="U63" s="39"/>
      <c r="V63" s="39"/>
      <c r="W63" s="39"/>
      <c r="X63" s="41"/>
      <c r="Y63" s="41"/>
      <c r="Z63" s="41"/>
      <c r="AA63" s="41"/>
      <c r="AB63" s="41"/>
      <c r="AC63" s="41"/>
    </row>
    <row r="64" spans="1:29" x14ac:dyDescent="0.25">
      <c r="A64" s="37"/>
      <c r="B64" s="37"/>
      <c r="C64" s="38"/>
      <c r="D64" s="37"/>
      <c r="E64" s="37"/>
      <c r="F64" s="37"/>
      <c r="G64" s="37"/>
      <c r="H64" s="37"/>
      <c r="I64" s="37"/>
      <c r="J64" s="37"/>
      <c r="K64" s="39"/>
      <c r="L64" s="39"/>
      <c r="M64" s="39"/>
      <c r="N64" s="39"/>
      <c r="O64" s="40"/>
      <c r="P64" s="37"/>
      <c r="Q64" s="37"/>
      <c r="R64" s="39"/>
      <c r="S64" s="39"/>
      <c r="T64" s="39"/>
      <c r="U64" s="39"/>
      <c r="V64" s="39"/>
      <c r="W64" s="39"/>
      <c r="X64" s="41"/>
      <c r="Y64" s="41"/>
      <c r="Z64" s="41"/>
      <c r="AA64" s="41"/>
      <c r="AB64" s="41"/>
      <c r="AC64" s="41"/>
    </row>
    <row r="65" spans="1:29" x14ac:dyDescent="0.25">
      <c r="A65" s="37"/>
      <c r="B65" s="37"/>
      <c r="C65" s="38"/>
      <c r="D65" s="37"/>
      <c r="E65" s="37"/>
      <c r="F65" s="37"/>
      <c r="G65" s="37"/>
      <c r="H65" s="37"/>
      <c r="I65" s="37"/>
      <c r="J65" s="37"/>
      <c r="K65" s="39"/>
      <c r="L65" s="39"/>
      <c r="M65" s="39"/>
      <c r="N65" s="39"/>
      <c r="O65" s="40"/>
      <c r="P65" s="37"/>
      <c r="Q65" s="37"/>
      <c r="R65" s="39"/>
      <c r="S65" s="39"/>
      <c r="T65" s="39"/>
      <c r="U65" s="39"/>
      <c r="V65" s="39"/>
      <c r="W65" s="39"/>
      <c r="X65" s="41"/>
      <c r="Y65" s="41"/>
      <c r="Z65" s="41"/>
      <c r="AA65" s="41"/>
      <c r="AB65" s="41"/>
      <c r="AC65" s="41"/>
    </row>
    <row r="66" spans="1:29" x14ac:dyDescent="0.25">
      <c r="A66" s="37"/>
      <c r="B66" s="37"/>
      <c r="C66" s="38"/>
      <c r="D66" s="37"/>
      <c r="E66" s="37"/>
      <c r="F66" s="37"/>
      <c r="G66" s="37"/>
      <c r="H66" s="37"/>
      <c r="I66" s="37"/>
      <c r="J66" s="37"/>
      <c r="K66" s="39"/>
      <c r="L66" s="39"/>
      <c r="M66" s="39"/>
      <c r="N66" s="39"/>
      <c r="O66" s="40"/>
      <c r="P66" s="37"/>
      <c r="Q66" s="37"/>
      <c r="R66" s="39"/>
      <c r="S66" s="39"/>
      <c r="T66" s="39"/>
      <c r="U66" s="39"/>
      <c r="V66" s="39"/>
      <c r="W66" s="39"/>
      <c r="X66" s="41"/>
      <c r="Y66" s="41"/>
      <c r="Z66" s="41"/>
      <c r="AA66" s="41"/>
      <c r="AB66" s="41"/>
      <c r="AC66" s="41"/>
    </row>
    <row r="67" spans="1:29" x14ac:dyDescent="0.25">
      <c r="A67" s="37"/>
      <c r="B67" s="37"/>
      <c r="C67" s="38"/>
      <c r="D67" s="37"/>
      <c r="E67" s="37"/>
      <c r="F67" s="37"/>
      <c r="G67" s="37"/>
      <c r="H67" s="37"/>
      <c r="I67" s="37"/>
      <c r="J67" s="37"/>
      <c r="K67" s="39"/>
      <c r="L67" s="39"/>
      <c r="M67" s="39"/>
      <c r="N67" s="39"/>
      <c r="O67" s="40"/>
      <c r="P67" s="37"/>
      <c r="Q67" s="37"/>
      <c r="R67" s="39"/>
      <c r="S67" s="39"/>
      <c r="T67" s="39"/>
      <c r="U67" s="39"/>
      <c r="V67" s="39"/>
      <c r="W67" s="39"/>
      <c r="X67" s="41"/>
      <c r="Y67" s="41"/>
      <c r="Z67" s="41"/>
      <c r="AA67" s="41"/>
      <c r="AB67" s="41"/>
      <c r="AC67" s="41"/>
    </row>
    <row r="68" spans="1:29" x14ac:dyDescent="0.25">
      <c r="A68" s="37"/>
      <c r="B68" s="37"/>
      <c r="C68" s="38"/>
      <c r="D68" s="37"/>
      <c r="E68" s="37"/>
      <c r="F68" s="37"/>
      <c r="G68" s="37"/>
      <c r="H68" s="37"/>
      <c r="I68" s="37"/>
      <c r="J68" s="37"/>
      <c r="K68" s="39"/>
      <c r="L68" s="39"/>
      <c r="M68" s="39"/>
      <c r="N68" s="39"/>
      <c r="O68" s="40"/>
      <c r="P68" s="26"/>
      <c r="Q68" s="26"/>
      <c r="R68" s="26"/>
      <c r="S68" s="26"/>
      <c r="T68" s="26"/>
      <c r="U68" s="26"/>
      <c r="V68" s="26"/>
      <c r="W68" s="26"/>
      <c r="X68" s="26"/>
      <c r="Y68" s="26"/>
      <c r="Z68" s="26"/>
      <c r="AA68" s="26"/>
      <c r="AB68" s="26"/>
      <c r="AC68" s="26"/>
    </row>
    <row r="69" spans="1:29" x14ac:dyDescent="0.25">
      <c r="A69" s="37"/>
      <c r="B69" s="37"/>
      <c r="C69" s="38"/>
      <c r="D69" s="37"/>
      <c r="E69" s="37"/>
      <c r="F69" s="37"/>
      <c r="G69" s="37"/>
      <c r="H69" s="37"/>
      <c r="I69" s="37"/>
      <c r="J69" s="37"/>
      <c r="K69" s="39"/>
      <c r="L69" s="39"/>
      <c r="M69" s="39"/>
      <c r="N69" s="39"/>
      <c r="O69" s="40"/>
      <c r="P69" s="26"/>
      <c r="Q69" s="26"/>
      <c r="R69" s="26"/>
      <c r="S69" s="26"/>
      <c r="T69" s="26"/>
      <c r="U69" s="26"/>
      <c r="V69" s="26"/>
      <c r="W69" s="26"/>
      <c r="X69" s="26"/>
      <c r="Y69" s="26"/>
      <c r="Z69" s="26"/>
      <c r="AA69" s="26"/>
      <c r="AB69" s="26"/>
      <c r="AC69" s="26"/>
    </row>
    <row r="70" spans="1:29" x14ac:dyDescent="0.25">
      <c r="A70" s="37"/>
      <c r="B70" s="37"/>
      <c r="C70" s="38"/>
      <c r="D70" s="37"/>
      <c r="E70" s="37"/>
      <c r="F70" s="37"/>
      <c r="G70" s="37"/>
      <c r="H70" s="37"/>
      <c r="I70" s="37"/>
      <c r="J70" s="37"/>
      <c r="K70" s="39"/>
      <c r="L70" s="39"/>
      <c r="M70" s="39"/>
      <c r="N70" s="39"/>
      <c r="O70" s="40"/>
      <c r="P70" s="26"/>
      <c r="Q70" s="26"/>
      <c r="R70" s="26"/>
      <c r="S70" s="26"/>
      <c r="T70" s="26"/>
      <c r="U70" s="26"/>
      <c r="V70" s="26"/>
      <c r="W70" s="26"/>
      <c r="X70" s="26"/>
      <c r="Y70" s="26"/>
      <c r="Z70" s="26"/>
      <c r="AA70" s="26"/>
      <c r="AB70" s="26"/>
      <c r="AC70" s="26"/>
    </row>
    <row r="71" spans="1:29" x14ac:dyDescent="0.25">
      <c r="A71" s="37"/>
      <c r="B71" s="37"/>
      <c r="C71" s="38"/>
      <c r="D71" s="37"/>
      <c r="E71" s="37"/>
      <c r="F71" s="37"/>
      <c r="G71" s="37"/>
      <c r="H71" s="37"/>
      <c r="I71" s="37"/>
      <c r="J71" s="37"/>
      <c r="K71" s="39"/>
      <c r="L71" s="39"/>
      <c r="M71" s="39"/>
      <c r="N71" s="39"/>
      <c r="O71" s="40"/>
      <c r="P71" s="26"/>
      <c r="Q71" s="26"/>
      <c r="R71" s="26"/>
      <c r="S71" s="26"/>
      <c r="T71" s="26"/>
      <c r="U71" s="26"/>
      <c r="V71" s="26"/>
      <c r="W71" s="26"/>
      <c r="X71" s="26"/>
      <c r="Y71" s="26"/>
      <c r="Z71" s="26"/>
      <c r="AA71" s="26"/>
      <c r="AB71" s="26"/>
      <c r="AC71" s="26"/>
    </row>
    <row r="72" spans="1:29" x14ac:dyDescent="0.25">
      <c r="A72" s="37"/>
      <c r="B72" s="37"/>
      <c r="C72" s="38"/>
      <c r="D72" s="37"/>
      <c r="E72" s="37"/>
      <c r="F72" s="37"/>
      <c r="G72" s="37"/>
      <c r="H72" s="37"/>
      <c r="I72" s="37"/>
      <c r="J72" s="37"/>
      <c r="K72" s="39"/>
      <c r="L72" s="39"/>
      <c r="M72" s="39"/>
      <c r="N72" s="39"/>
      <c r="O72" s="40"/>
      <c r="P72" s="26"/>
      <c r="Q72" s="26"/>
      <c r="R72" s="26"/>
      <c r="S72" s="26"/>
      <c r="T72" s="26"/>
      <c r="U72" s="26"/>
      <c r="V72" s="26"/>
      <c r="W72" s="26"/>
      <c r="X72" s="26"/>
      <c r="Y72" s="26"/>
      <c r="Z72" s="26"/>
      <c r="AA72" s="26"/>
      <c r="AB72" s="26"/>
      <c r="AC72" s="26"/>
    </row>
    <row r="73" spans="1:29" x14ac:dyDescent="0.25">
      <c r="A73" s="37"/>
      <c r="B73" s="37"/>
      <c r="C73" s="38"/>
      <c r="D73" s="37"/>
      <c r="E73" s="37"/>
      <c r="F73" s="37"/>
      <c r="G73" s="37"/>
      <c r="H73" s="37"/>
      <c r="I73" s="37"/>
      <c r="J73" s="37"/>
      <c r="K73" s="39"/>
      <c r="L73" s="39"/>
      <c r="M73" s="39"/>
      <c r="N73" s="39"/>
      <c r="O73" s="40"/>
      <c r="P73" s="26"/>
      <c r="Q73" s="26"/>
      <c r="R73" s="26"/>
      <c r="S73" s="26"/>
      <c r="T73" s="26"/>
      <c r="U73" s="26"/>
      <c r="V73" s="26"/>
      <c r="W73" s="26"/>
      <c r="X73" s="26"/>
      <c r="Y73" s="26"/>
      <c r="Z73" s="26"/>
      <c r="AA73" s="26"/>
      <c r="AB73" s="26"/>
      <c r="AC73" s="26"/>
    </row>
    <row r="74" spans="1:29" x14ac:dyDescent="0.25">
      <c r="A74" s="37"/>
      <c r="B74" s="37"/>
      <c r="C74" s="38"/>
      <c r="D74" s="37"/>
      <c r="E74" s="37"/>
      <c r="F74" s="37"/>
      <c r="G74" s="37"/>
      <c r="H74" s="37"/>
      <c r="I74" s="37"/>
      <c r="J74" s="37"/>
      <c r="K74" s="39"/>
      <c r="L74" s="39"/>
      <c r="M74" s="39"/>
      <c r="N74" s="39"/>
      <c r="O74" s="40"/>
      <c r="P74" s="26"/>
      <c r="Q74" s="26"/>
      <c r="R74" s="26"/>
      <c r="S74" s="26"/>
      <c r="T74" s="26"/>
      <c r="U74" s="26"/>
      <c r="V74" s="26"/>
      <c r="W74" s="26"/>
      <c r="X74" s="26"/>
      <c r="Y74" s="26"/>
      <c r="Z74" s="26"/>
      <c r="AA74" s="26"/>
      <c r="AB74" s="26"/>
      <c r="AC74" s="26"/>
    </row>
    <row r="75" spans="1:29" x14ac:dyDescent="0.25">
      <c r="A75" s="37"/>
      <c r="B75" s="37"/>
      <c r="C75" s="38"/>
      <c r="D75" s="37"/>
      <c r="E75" s="37"/>
      <c r="F75" s="37"/>
      <c r="G75" s="37"/>
      <c r="H75" s="37"/>
      <c r="I75" s="37"/>
      <c r="J75" s="37"/>
      <c r="K75" s="39"/>
      <c r="L75" s="39"/>
      <c r="M75" s="39"/>
      <c r="N75" s="39"/>
      <c r="O75" s="40"/>
      <c r="P75" s="26"/>
      <c r="Q75" s="26"/>
      <c r="R75" s="26"/>
      <c r="S75" s="26"/>
      <c r="T75" s="26"/>
      <c r="U75" s="26"/>
      <c r="V75" s="26"/>
      <c r="W75" s="26"/>
      <c r="X75" s="26"/>
      <c r="Y75" s="26"/>
      <c r="Z75" s="26"/>
      <c r="AA75" s="26"/>
      <c r="AB75" s="26"/>
      <c r="AC75" s="26"/>
    </row>
    <row r="76" spans="1:29" x14ac:dyDescent="0.25">
      <c r="A76" s="37"/>
      <c r="B76" s="37"/>
      <c r="C76" s="38"/>
      <c r="D76" s="37"/>
      <c r="E76" s="37"/>
      <c r="F76" s="37"/>
      <c r="G76" s="37"/>
      <c r="H76" s="37"/>
      <c r="I76" s="37"/>
      <c r="J76" s="37"/>
      <c r="K76" s="39"/>
      <c r="L76" s="39"/>
      <c r="M76" s="39"/>
      <c r="N76" s="39"/>
      <c r="O76" s="40"/>
      <c r="P76" s="26"/>
      <c r="Q76" s="26"/>
      <c r="R76" s="26"/>
      <c r="S76" s="26"/>
      <c r="T76" s="26"/>
      <c r="U76" s="26"/>
      <c r="V76" s="26"/>
      <c r="W76" s="26"/>
      <c r="X76" s="26"/>
      <c r="Y76" s="26"/>
      <c r="Z76" s="26"/>
      <c r="AA76" s="26"/>
      <c r="AB76" s="26"/>
      <c r="AC76" s="26"/>
    </row>
    <row r="77" spans="1:29" x14ac:dyDescent="0.25">
      <c r="A77" s="37"/>
      <c r="B77" s="37"/>
      <c r="C77" s="38"/>
      <c r="D77" s="37"/>
      <c r="E77" s="37"/>
      <c r="F77" s="37"/>
      <c r="G77" s="37"/>
      <c r="H77" s="37"/>
      <c r="I77" s="37"/>
      <c r="J77" s="37"/>
      <c r="K77" s="39"/>
      <c r="L77" s="39"/>
      <c r="M77" s="39"/>
      <c r="N77" s="39"/>
      <c r="O77" s="40"/>
      <c r="P77" s="26"/>
      <c r="Q77" s="26"/>
      <c r="R77" s="26"/>
      <c r="S77" s="26"/>
      <c r="T77" s="26"/>
      <c r="U77" s="26"/>
      <c r="V77" s="26"/>
      <c r="W77" s="26"/>
      <c r="X77" s="26"/>
      <c r="Y77" s="26"/>
      <c r="Z77" s="26"/>
      <c r="AA77" s="26"/>
      <c r="AB77" s="26"/>
      <c r="AC77" s="26"/>
    </row>
    <row r="78" spans="1:29" x14ac:dyDescent="0.25">
      <c r="A78" s="37"/>
      <c r="B78" s="37"/>
      <c r="C78" s="38"/>
      <c r="D78" s="37"/>
      <c r="E78" s="37"/>
      <c r="F78" s="37"/>
      <c r="G78" s="37"/>
      <c r="H78" s="37"/>
      <c r="I78" s="37"/>
      <c r="J78" s="37"/>
      <c r="K78" s="39"/>
      <c r="L78" s="39"/>
      <c r="M78" s="39"/>
      <c r="N78" s="39"/>
      <c r="O78" s="40"/>
      <c r="P78" s="26"/>
      <c r="Q78" s="26"/>
      <c r="R78" s="26"/>
      <c r="S78" s="26"/>
      <c r="T78" s="26"/>
      <c r="U78" s="26"/>
      <c r="V78" s="26"/>
      <c r="W78" s="26"/>
      <c r="X78" s="26"/>
      <c r="Y78" s="26"/>
      <c r="Z78" s="26"/>
      <c r="AA78" s="26"/>
      <c r="AB78" s="26"/>
      <c r="AC78" s="26"/>
    </row>
    <row r="79" spans="1:29" x14ac:dyDescent="0.25">
      <c r="A79" s="37"/>
      <c r="B79" s="37"/>
      <c r="C79" s="38"/>
      <c r="D79" s="37"/>
      <c r="E79" s="37"/>
      <c r="F79" s="37"/>
      <c r="G79" s="37"/>
      <c r="H79" s="37"/>
      <c r="I79" s="37"/>
      <c r="J79" s="37"/>
      <c r="K79" s="39"/>
      <c r="L79" s="39"/>
      <c r="M79" s="39"/>
      <c r="N79" s="39"/>
      <c r="O79" s="40"/>
      <c r="P79" s="26"/>
      <c r="Q79" s="26"/>
      <c r="R79" s="26"/>
      <c r="S79" s="26"/>
      <c r="T79" s="26"/>
      <c r="U79" s="26"/>
      <c r="V79" s="26"/>
      <c r="W79" s="26"/>
      <c r="X79" s="26"/>
      <c r="Y79" s="26"/>
      <c r="Z79" s="26"/>
      <c r="AA79" s="26"/>
      <c r="AB79" s="26"/>
      <c r="AC79" s="26"/>
    </row>
    <row r="80" spans="1:29" x14ac:dyDescent="0.25">
      <c r="A80" s="37"/>
      <c r="B80" s="37"/>
      <c r="C80" s="38"/>
      <c r="D80" s="37"/>
      <c r="E80" s="37"/>
      <c r="F80" s="37"/>
      <c r="G80" s="37"/>
      <c r="H80" s="37"/>
      <c r="I80" s="37"/>
      <c r="J80" s="37"/>
      <c r="K80" s="39"/>
      <c r="L80" s="39"/>
      <c r="M80" s="39"/>
      <c r="N80" s="39"/>
      <c r="O80" s="40"/>
      <c r="P80" s="26"/>
      <c r="Q80" s="26"/>
      <c r="R80" s="26"/>
      <c r="S80" s="26"/>
      <c r="T80" s="26"/>
      <c r="U80" s="26"/>
      <c r="V80" s="26"/>
      <c r="W80" s="26"/>
      <c r="X80" s="26"/>
      <c r="Y80" s="26"/>
      <c r="Z80" s="26"/>
      <c r="AA80" s="26"/>
      <c r="AB80" s="26"/>
      <c r="AC80" s="26"/>
    </row>
    <row r="81" spans="1:15" x14ac:dyDescent="0.25">
      <c r="A81" s="37"/>
      <c r="B81" s="37"/>
      <c r="C81" s="38"/>
      <c r="D81" s="37"/>
      <c r="E81" s="43"/>
      <c r="F81" s="43"/>
      <c r="G81" s="37"/>
      <c r="H81" s="37"/>
      <c r="I81" s="37"/>
      <c r="J81" s="37"/>
      <c r="K81" s="39"/>
      <c r="L81" s="39"/>
      <c r="M81" s="39"/>
      <c r="N81" s="39"/>
      <c r="O81" s="40"/>
    </row>
    <row r="82" spans="1:15" x14ac:dyDescent="0.25">
      <c r="A82" s="37"/>
      <c r="B82" s="37"/>
      <c r="C82" s="38"/>
      <c r="D82" s="37"/>
      <c r="E82" s="37"/>
      <c r="F82" s="37"/>
      <c r="G82" s="37"/>
      <c r="H82" s="37"/>
      <c r="I82" s="37"/>
      <c r="J82" s="37"/>
      <c r="K82" s="39"/>
      <c r="L82" s="39"/>
      <c r="M82" s="39"/>
      <c r="N82" s="39"/>
      <c r="O82" s="40"/>
    </row>
    <row r="83" spans="1:15" x14ac:dyDescent="0.25">
      <c r="A83" s="37"/>
      <c r="B83" s="37"/>
      <c r="C83" s="38"/>
      <c r="D83" s="37"/>
      <c r="E83" s="37"/>
      <c r="F83" s="37"/>
      <c r="G83" s="37"/>
      <c r="H83" s="37"/>
      <c r="I83" s="37"/>
      <c r="J83" s="37"/>
      <c r="K83" s="39"/>
      <c r="L83" s="39"/>
      <c r="M83" s="39"/>
      <c r="N83" s="39"/>
      <c r="O83" s="40"/>
    </row>
    <row r="84" spans="1:15" x14ac:dyDescent="0.25">
      <c r="A84" s="37"/>
      <c r="B84" s="37"/>
      <c r="C84" s="38"/>
      <c r="D84" s="37"/>
      <c r="E84" s="37"/>
      <c r="F84" s="37"/>
      <c r="G84" s="37"/>
      <c r="H84" s="37"/>
      <c r="I84" s="37"/>
      <c r="J84" s="37"/>
      <c r="K84" s="39"/>
      <c r="L84" s="39"/>
      <c r="M84" s="39"/>
      <c r="N84" s="39"/>
      <c r="O84" s="40"/>
    </row>
    <row r="85" spans="1:15" x14ac:dyDescent="0.25">
      <c r="A85" s="37"/>
      <c r="B85" s="37"/>
      <c r="C85" s="38"/>
      <c r="D85" s="37"/>
      <c r="E85" s="37"/>
      <c r="F85" s="37"/>
      <c r="G85" s="37"/>
      <c r="H85" s="37"/>
      <c r="I85" s="37"/>
      <c r="J85" s="37"/>
      <c r="K85" s="39"/>
      <c r="L85" s="39"/>
      <c r="M85" s="39"/>
      <c r="N85" s="39"/>
      <c r="O85" s="40"/>
    </row>
    <row r="86" spans="1:15" x14ac:dyDescent="0.25">
      <c r="A86" s="37"/>
      <c r="B86" s="37"/>
      <c r="C86" s="38"/>
      <c r="D86" s="37"/>
      <c r="E86" s="37"/>
      <c r="F86" s="37"/>
      <c r="G86" s="37"/>
      <c r="H86" s="37"/>
      <c r="I86" s="37"/>
      <c r="J86" s="37"/>
      <c r="K86" s="39"/>
      <c r="L86" s="39"/>
      <c r="M86" s="39"/>
      <c r="N86" s="39"/>
      <c r="O86" s="40"/>
    </row>
    <row r="87" spans="1:15" x14ac:dyDescent="0.25">
      <c r="A87" s="37"/>
      <c r="B87" s="37"/>
      <c r="C87" s="38"/>
      <c r="D87" s="37"/>
      <c r="E87" s="37"/>
      <c r="F87" s="37"/>
      <c r="G87" s="37"/>
      <c r="H87" s="37"/>
      <c r="I87" s="37"/>
      <c r="J87" s="37"/>
      <c r="K87" s="39"/>
      <c r="L87" s="39"/>
      <c r="M87" s="39"/>
      <c r="N87" s="39"/>
      <c r="O87" s="40"/>
    </row>
    <row r="88" spans="1:15" x14ac:dyDescent="0.25">
      <c r="A88" s="26"/>
      <c r="B88" s="26"/>
      <c r="C88" s="26"/>
      <c r="D88" s="26"/>
      <c r="E88" s="26"/>
      <c r="F88" s="26"/>
      <c r="G88" s="26"/>
      <c r="H88" s="26"/>
      <c r="I88" s="26"/>
      <c r="J88" s="26"/>
      <c r="K88" s="26"/>
      <c r="L88" s="26"/>
      <c r="M88" s="26"/>
      <c r="N88" s="26"/>
      <c r="O88" s="547"/>
    </row>
    <row r="89" spans="1:15" x14ac:dyDescent="0.25">
      <c r="A89" s="26"/>
      <c r="B89" s="26"/>
      <c r="C89" s="26"/>
      <c r="D89" s="26"/>
      <c r="E89" s="26"/>
      <c r="F89" s="26"/>
      <c r="G89" s="26"/>
      <c r="H89" s="26"/>
      <c r="I89" s="26"/>
      <c r="J89" s="26"/>
      <c r="K89" s="26"/>
      <c r="L89" s="26"/>
      <c r="M89" s="26"/>
      <c r="N89" s="26"/>
      <c r="O89" s="547"/>
    </row>
    <row r="90" spans="1:15" x14ac:dyDescent="0.25">
      <c r="A90" s="26"/>
      <c r="B90" s="26"/>
      <c r="C90" s="26"/>
      <c r="D90" s="26"/>
      <c r="E90" s="26"/>
      <c r="F90" s="26"/>
      <c r="G90" s="26"/>
      <c r="H90" s="26"/>
      <c r="I90" s="26"/>
      <c r="J90" s="26"/>
      <c r="K90" s="26"/>
      <c r="L90" s="26"/>
      <c r="M90" s="26"/>
      <c r="N90" s="26"/>
      <c r="O90" s="547"/>
    </row>
    <row r="91" spans="1:15" x14ac:dyDescent="0.25">
      <c r="A91" s="26"/>
      <c r="B91" s="26"/>
      <c r="C91" s="26"/>
      <c r="D91" s="26"/>
      <c r="E91" s="26"/>
      <c r="F91" s="26"/>
      <c r="G91" s="26"/>
      <c r="H91" s="26"/>
      <c r="I91" s="26"/>
      <c r="J91" s="26"/>
      <c r="K91" s="26"/>
      <c r="L91" s="26"/>
      <c r="M91" s="26"/>
      <c r="N91" s="26"/>
      <c r="O91" s="547"/>
    </row>
    <row r="92" spans="1:15" x14ac:dyDescent="0.25">
      <c r="A92" s="44"/>
      <c r="B92" s="26"/>
      <c r="C92" s="26"/>
      <c r="D92" s="26"/>
      <c r="E92" s="26"/>
      <c r="F92" s="26"/>
      <c r="G92" s="26"/>
      <c r="H92" s="26"/>
      <c r="I92" s="26"/>
      <c r="J92" s="26"/>
      <c r="K92" s="26"/>
      <c r="L92" s="26"/>
      <c r="M92" s="26"/>
      <c r="N92" s="26"/>
      <c r="O92" s="547"/>
    </row>
    <row r="93" spans="1:15" x14ac:dyDescent="0.25">
      <c r="A93" s="547"/>
      <c r="B93" s="26"/>
      <c r="C93" s="26"/>
      <c r="D93" s="26"/>
      <c r="E93" s="26"/>
      <c r="F93" s="26"/>
      <c r="G93" s="26"/>
      <c r="H93" s="26"/>
      <c r="I93" s="26"/>
      <c r="J93" s="26"/>
      <c r="K93" s="26"/>
      <c r="L93" s="26"/>
      <c r="M93" s="26"/>
      <c r="N93" s="26"/>
      <c r="O93" s="547"/>
    </row>
    <row r="94" spans="1:15" x14ac:dyDescent="0.25">
      <c r="A94" s="26"/>
      <c r="B94" s="26"/>
      <c r="C94" s="26"/>
      <c r="D94" s="26"/>
      <c r="E94" s="26"/>
      <c r="F94" s="26"/>
      <c r="G94" s="547"/>
      <c r="H94" s="26"/>
      <c r="I94" s="26"/>
      <c r="J94" s="26"/>
      <c r="K94" s="26"/>
      <c r="L94" s="26"/>
      <c r="M94" s="26"/>
      <c r="N94" s="547"/>
      <c r="O94" s="547"/>
    </row>
    <row r="95" spans="1:15" x14ac:dyDescent="0.25">
      <c r="A95" s="26"/>
      <c r="B95" s="26"/>
      <c r="C95" s="26"/>
      <c r="D95" s="26"/>
      <c r="E95" s="26"/>
      <c r="F95" s="26"/>
      <c r="G95" s="26"/>
      <c r="H95" s="547"/>
      <c r="I95" s="547"/>
      <c r="J95" s="547"/>
      <c r="K95" s="547"/>
      <c r="L95" s="547"/>
      <c r="M95" s="26"/>
      <c r="N95" s="26"/>
      <c r="O95" s="547"/>
    </row>
    <row r="96" spans="1:15" x14ac:dyDescent="0.25">
      <c r="A96" s="26"/>
      <c r="B96" s="26"/>
      <c r="C96" s="26"/>
      <c r="D96" s="26"/>
      <c r="E96" s="26"/>
      <c r="F96" s="26"/>
      <c r="G96" s="26"/>
      <c r="H96" s="547"/>
      <c r="I96" s="547"/>
      <c r="J96" s="547"/>
      <c r="K96" s="547"/>
      <c r="L96" s="547"/>
      <c r="M96" s="26"/>
      <c r="N96" s="26"/>
      <c r="O96" s="547"/>
    </row>
    <row r="97" spans="2:15" x14ac:dyDescent="0.25">
      <c r="B97" s="26"/>
      <c r="C97" s="26"/>
      <c r="D97" s="26"/>
      <c r="E97" s="26"/>
      <c r="F97" s="26"/>
      <c r="G97" s="26"/>
      <c r="H97" s="547"/>
      <c r="I97" s="547"/>
      <c r="J97" s="547"/>
      <c r="K97" s="547"/>
      <c r="L97" s="547"/>
      <c r="M97" s="26"/>
      <c r="N97" s="26"/>
      <c r="O97" s="547"/>
    </row>
    <row r="98" spans="2:15" x14ac:dyDescent="0.25">
      <c r="B98" s="26"/>
      <c r="C98" s="26"/>
      <c r="D98" s="26"/>
      <c r="E98" s="26"/>
      <c r="F98" s="26"/>
      <c r="G98" s="26"/>
      <c r="H98" s="547"/>
      <c r="I98" s="547"/>
      <c r="J98" s="547"/>
      <c r="K98" s="547"/>
      <c r="L98" s="547"/>
      <c r="M98" s="25"/>
      <c r="N98" s="26"/>
      <c r="O98" s="547"/>
    </row>
    <row r="100" spans="2:15" x14ac:dyDescent="0.25">
      <c r="B100" s="547"/>
      <c r="C100" s="26"/>
      <c r="D100" s="26"/>
      <c r="E100" s="26"/>
      <c r="F100" s="26"/>
      <c r="G100" s="27"/>
      <c r="H100" s="26"/>
      <c r="I100" s="26"/>
      <c r="J100" s="26"/>
      <c r="K100" s="26"/>
      <c r="L100" s="26"/>
      <c r="M100" s="26"/>
      <c r="N100" s="26"/>
      <c r="O100" s="547"/>
    </row>
    <row r="101" spans="2:15" x14ac:dyDescent="0.25">
      <c r="B101" s="547"/>
      <c r="C101" s="26"/>
      <c r="D101" s="26"/>
      <c r="E101" s="26"/>
      <c r="F101" s="26"/>
      <c r="G101" s="27"/>
      <c r="H101" s="26"/>
      <c r="I101" s="26"/>
      <c r="J101" s="26"/>
      <c r="K101" s="26"/>
      <c r="L101" s="26"/>
      <c r="M101" s="26"/>
      <c r="N101" s="26"/>
      <c r="O101" s="547"/>
    </row>
    <row r="102" spans="2:15" x14ac:dyDescent="0.25">
      <c r="B102" s="547"/>
      <c r="C102" s="26"/>
      <c r="D102" s="26"/>
      <c r="E102" s="26"/>
      <c r="F102" s="26"/>
      <c r="G102" s="27"/>
      <c r="H102" s="26"/>
      <c r="I102" s="26"/>
      <c r="J102" s="26"/>
      <c r="K102" s="26"/>
      <c r="L102" s="26"/>
      <c r="M102" s="26"/>
      <c r="N102" s="26"/>
      <c r="O102" s="547"/>
    </row>
  </sheetData>
  <mergeCells count="22">
    <mergeCell ref="I53:M53"/>
    <mergeCell ref="A6:O6"/>
    <mergeCell ref="A52:D52"/>
    <mergeCell ref="B53:F53"/>
    <mergeCell ref="A7:O7"/>
    <mergeCell ref="A8:O8"/>
    <mergeCell ref="A9:O9"/>
    <mergeCell ref="A11:A12"/>
    <mergeCell ref="B11:B12"/>
    <mergeCell ref="C11:D12"/>
    <mergeCell ref="E11:E12"/>
    <mergeCell ref="F11:F12"/>
    <mergeCell ref="G11:G12"/>
    <mergeCell ref="H11:L11"/>
    <mergeCell ref="M11:M12"/>
    <mergeCell ref="N11:N12"/>
    <mergeCell ref="O11:O12"/>
    <mergeCell ref="A1:E1"/>
    <mergeCell ref="I1:O1"/>
    <mergeCell ref="A2:E2"/>
    <mergeCell ref="I2:O2"/>
    <mergeCell ref="I4:O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91"/>
  <sheetViews>
    <sheetView topLeftCell="B1" zoomScale="90" zoomScaleNormal="90" workbookViewId="0">
      <selection activeCell="Q43" sqref="Q43"/>
    </sheetView>
  </sheetViews>
  <sheetFormatPr defaultColWidth="9" defaultRowHeight="12.75" x14ac:dyDescent="0.2"/>
  <cols>
    <col min="1" max="1" width="5.140625" style="6" customWidth="1"/>
    <col min="2" max="2" width="11.85546875" style="7" customWidth="1"/>
    <col min="3" max="3" width="17.28515625" style="7" customWidth="1"/>
    <col min="4" max="4" width="7" style="7" customWidth="1"/>
    <col min="5" max="5" width="11.5703125" style="6" hidden="1" customWidth="1"/>
    <col min="6" max="6" width="5.28515625" style="6" customWidth="1"/>
    <col min="7" max="7" width="6" style="6" customWidth="1"/>
    <col min="8" max="8" width="0.140625" style="7" hidden="1" customWidth="1"/>
    <col min="9" max="9" width="7.140625" style="7" customWidth="1"/>
    <col min="10" max="10" width="6.140625" style="7" customWidth="1"/>
    <col min="11" max="11" width="6.42578125" style="7" customWidth="1"/>
    <col min="12" max="12" width="6.140625" style="7" customWidth="1"/>
    <col min="13" max="13" width="6.5703125" style="7" customWidth="1"/>
    <col min="14" max="14" width="6.28515625" style="7" customWidth="1"/>
    <col min="15" max="15" width="6.140625" style="7" customWidth="1"/>
    <col min="16" max="16" width="8.5703125" style="7" customWidth="1"/>
    <col min="17" max="17" width="16.7109375" style="23" customWidth="1"/>
    <col min="18" max="18" width="79.28515625" style="7" customWidth="1"/>
    <col min="19" max="256" width="9" style="7"/>
    <col min="257" max="257" width="6" style="7" customWidth="1"/>
    <col min="258" max="258" width="13.42578125" style="7" customWidth="1"/>
    <col min="259" max="259" width="15.85546875" style="7" customWidth="1"/>
    <col min="260" max="260" width="7" style="7" customWidth="1"/>
    <col min="261" max="261" width="9" style="7" hidden="1" customWidth="1"/>
    <col min="262" max="262" width="5.28515625" style="7" customWidth="1"/>
    <col min="263" max="263" width="9.42578125" style="7" customWidth="1"/>
    <col min="264" max="264" width="0.140625" style="7" customWidth="1"/>
    <col min="265" max="265" width="9.7109375" style="7" customWidth="1"/>
    <col min="266" max="266" width="6.140625" style="7" customWidth="1"/>
    <col min="267" max="267" width="6.42578125" style="7" customWidth="1"/>
    <col min="268" max="268" width="6.140625" style="7" customWidth="1"/>
    <col min="269" max="269" width="6.5703125" style="7" customWidth="1"/>
    <col min="270" max="270" width="6.28515625" style="7" customWidth="1"/>
    <col min="271" max="271" width="6.140625" style="7" customWidth="1"/>
    <col min="272" max="272" width="8.5703125" style="7" customWidth="1"/>
    <col min="273" max="273" width="29.85546875" style="7" customWidth="1"/>
    <col min="274" max="512" width="9" style="7"/>
    <col min="513" max="513" width="6" style="7" customWidth="1"/>
    <col min="514" max="514" width="13.42578125" style="7" customWidth="1"/>
    <col min="515" max="515" width="15.85546875" style="7" customWidth="1"/>
    <col min="516" max="516" width="7" style="7" customWidth="1"/>
    <col min="517" max="517" width="9" style="7" hidden="1" customWidth="1"/>
    <col min="518" max="518" width="5.28515625" style="7" customWidth="1"/>
    <col min="519" max="519" width="9.42578125" style="7" customWidth="1"/>
    <col min="520" max="520" width="0.140625" style="7" customWidth="1"/>
    <col min="521" max="521" width="9.7109375" style="7" customWidth="1"/>
    <col min="522" max="522" width="6.140625" style="7" customWidth="1"/>
    <col min="523" max="523" width="6.42578125" style="7" customWidth="1"/>
    <col min="524" max="524" width="6.140625" style="7" customWidth="1"/>
    <col min="525" max="525" width="6.5703125" style="7" customWidth="1"/>
    <col min="526" max="526" width="6.28515625" style="7" customWidth="1"/>
    <col min="527" max="527" width="6.140625" style="7" customWidth="1"/>
    <col min="528" max="528" width="8.5703125" style="7" customWidth="1"/>
    <col min="529" max="529" width="29.85546875" style="7" customWidth="1"/>
    <col min="530" max="768" width="9" style="7"/>
    <col min="769" max="769" width="6" style="7" customWidth="1"/>
    <col min="770" max="770" width="13.42578125" style="7" customWidth="1"/>
    <col min="771" max="771" width="15.85546875" style="7" customWidth="1"/>
    <col min="772" max="772" width="7" style="7" customWidth="1"/>
    <col min="773" max="773" width="9" style="7" hidden="1" customWidth="1"/>
    <col min="774" max="774" width="5.28515625" style="7" customWidth="1"/>
    <col min="775" max="775" width="9.42578125" style="7" customWidth="1"/>
    <col min="776" max="776" width="0.140625" style="7" customWidth="1"/>
    <col min="777" max="777" width="9.7109375" style="7" customWidth="1"/>
    <col min="778" max="778" width="6.140625" style="7" customWidth="1"/>
    <col min="779" max="779" width="6.42578125" style="7" customWidth="1"/>
    <col min="780" max="780" width="6.140625" style="7" customWidth="1"/>
    <col min="781" max="781" width="6.5703125" style="7" customWidth="1"/>
    <col min="782" max="782" width="6.28515625" style="7" customWidth="1"/>
    <col min="783" max="783" width="6.140625" style="7" customWidth="1"/>
    <col min="784" max="784" width="8.5703125" style="7" customWidth="1"/>
    <col min="785" max="785" width="29.85546875" style="7" customWidth="1"/>
    <col min="786" max="1024" width="9" style="7"/>
    <col min="1025" max="1025" width="6" style="7" customWidth="1"/>
    <col min="1026" max="1026" width="13.42578125" style="7" customWidth="1"/>
    <col min="1027" max="1027" width="15.85546875" style="7" customWidth="1"/>
    <col min="1028" max="1028" width="7" style="7" customWidth="1"/>
    <col min="1029" max="1029" width="9" style="7" hidden="1" customWidth="1"/>
    <col min="1030" max="1030" width="5.28515625" style="7" customWidth="1"/>
    <col min="1031" max="1031" width="9.42578125" style="7" customWidth="1"/>
    <col min="1032" max="1032" width="0.140625" style="7" customWidth="1"/>
    <col min="1033" max="1033" width="9.7109375" style="7" customWidth="1"/>
    <col min="1034" max="1034" width="6.140625" style="7" customWidth="1"/>
    <col min="1035" max="1035" width="6.42578125" style="7" customWidth="1"/>
    <col min="1036" max="1036" width="6.140625" style="7" customWidth="1"/>
    <col min="1037" max="1037" width="6.5703125" style="7" customWidth="1"/>
    <col min="1038" max="1038" width="6.28515625" style="7" customWidth="1"/>
    <col min="1039" max="1039" width="6.140625" style="7" customWidth="1"/>
    <col min="1040" max="1040" width="8.5703125" style="7" customWidth="1"/>
    <col min="1041" max="1041" width="29.85546875" style="7" customWidth="1"/>
    <col min="1042" max="1280" width="9" style="7"/>
    <col min="1281" max="1281" width="6" style="7" customWidth="1"/>
    <col min="1282" max="1282" width="13.42578125" style="7" customWidth="1"/>
    <col min="1283" max="1283" width="15.85546875" style="7" customWidth="1"/>
    <col min="1284" max="1284" width="7" style="7" customWidth="1"/>
    <col min="1285" max="1285" width="9" style="7" hidden="1" customWidth="1"/>
    <col min="1286" max="1286" width="5.28515625" style="7" customWidth="1"/>
    <col min="1287" max="1287" width="9.42578125" style="7" customWidth="1"/>
    <col min="1288" max="1288" width="0.140625" style="7" customWidth="1"/>
    <col min="1289" max="1289" width="9.7109375" style="7" customWidth="1"/>
    <col min="1290" max="1290" width="6.140625" style="7" customWidth="1"/>
    <col min="1291" max="1291" width="6.42578125" style="7" customWidth="1"/>
    <col min="1292" max="1292" width="6.140625" style="7" customWidth="1"/>
    <col min="1293" max="1293" width="6.5703125" style="7" customWidth="1"/>
    <col min="1294" max="1294" width="6.28515625" style="7" customWidth="1"/>
    <col min="1295" max="1295" width="6.140625" style="7" customWidth="1"/>
    <col min="1296" max="1296" width="8.5703125" style="7" customWidth="1"/>
    <col min="1297" max="1297" width="29.85546875" style="7" customWidth="1"/>
    <col min="1298" max="1536" width="9" style="7"/>
    <col min="1537" max="1537" width="6" style="7" customWidth="1"/>
    <col min="1538" max="1538" width="13.42578125" style="7" customWidth="1"/>
    <col min="1539" max="1539" width="15.85546875" style="7" customWidth="1"/>
    <col min="1540" max="1540" width="7" style="7" customWidth="1"/>
    <col min="1541" max="1541" width="9" style="7" hidden="1" customWidth="1"/>
    <col min="1542" max="1542" width="5.28515625" style="7" customWidth="1"/>
    <col min="1543" max="1543" width="9.42578125" style="7" customWidth="1"/>
    <col min="1544" max="1544" width="0.140625" style="7" customWidth="1"/>
    <col min="1545" max="1545" width="9.7109375" style="7" customWidth="1"/>
    <col min="1546" max="1546" width="6.140625" style="7" customWidth="1"/>
    <col min="1547" max="1547" width="6.42578125" style="7" customWidth="1"/>
    <col min="1548" max="1548" width="6.140625" style="7" customWidth="1"/>
    <col min="1549" max="1549" width="6.5703125" style="7" customWidth="1"/>
    <col min="1550" max="1550" width="6.28515625" style="7" customWidth="1"/>
    <col min="1551" max="1551" width="6.140625" style="7" customWidth="1"/>
    <col min="1552" max="1552" width="8.5703125" style="7" customWidth="1"/>
    <col min="1553" max="1553" width="29.85546875" style="7" customWidth="1"/>
    <col min="1554" max="1792" width="9" style="7"/>
    <col min="1793" max="1793" width="6" style="7" customWidth="1"/>
    <col min="1794" max="1794" width="13.42578125" style="7" customWidth="1"/>
    <col min="1795" max="1795" width="15.85546875" style="7" customWidth="1"/>
    <col min="1796" max="1796" width="7" style="7" customWidth="1"/>
    <col min="1797" max="1797" width="9" style="7" hidden="1" customWidth="1"/>
    <col min="1798" max="1798" width="5.28515625" style="7" customWidth="1"/>
    <col min="1799" max="1799" width="9.42578125" style="7" customWidth="1"/>
    <col min="1800" max="1800" width="0.140625" style="7" customWidth="1"/>
    <col min="1801" max="1801" width="9.7109375" style="7" customWidth="1"/>
    <col min="1802" max="1802" width="6.140625" style="7" customWidth="1"/>
    <col min="1803" max="1803" width="6.42578125" style="7" customWidth="1"/>
    <col min="1804" max="1804" width="6.140625" style="7" customWidth="1"/>
    <col min="1805" max="1805" width="6.5703125" style="7" customWidth="1"/>
    <col min="1806" max="1806" width="6.28515625" style="7" customWidth="1"/>
    <col min="1807" max="1807" width="6.140625" style="7" customWidth="1"/>
    <col min="1808" max="1808" width="8.5703125" style="7" customWidth="1"/>
    <col min="1809" max="1809" width="29.85546875" style="7" customWidth="1"/>
    <col min="1810" max="2048" width="9" style="7"/>
    <col min="2049" max="2049" width="6" style="7" customWidth="1"/>
    <col min="2050" max="2050" width="13.42578125" style="7" customWidth="1"/>
    <col min="2051" max="2051" width="15.85546875" style="7" customWidth="1"/>
    <col min="2052" max="2052" width="7" style="7" customWidth="1"/>
    <col min="2053" max="2053" width="9" style="7" hidden="1" customWidth="1"/>
    <col min="2054" max="2054" width="5.28515625" style="7" customWidth="1"/>
    <col min="2055" max="2055" width="9.42578125" style="7" customWidth="1"/>
    <col min="2056" max="2056" width="0.140625" style="7" customWidth="1"/>
    <col min="2057" max="2057" width="9.7109375" style="7" customWidth="1"/>
    <col min="2058" max="2058" width="6.140625" style="7" customWidth="1"/>
    <col min="2059" max="2059" width="6.42578125" style="7" customWidth="1"/>
    <col min="2060" max="2060" width="6.140625" style="7" customWidth="1"/>
    <col min="2061" max="2061" width="6.5703125" style="7" customWidth="1"/>
    <col min="2062" max="2062" width="6.28515625" style="7" customWidth="1"/>
    <col min="2063" max="2063" width="6.140625" style="7" customWidth="1"/>
    <col min="2064" max="2064" width="8.5703125" style="7" customWidth="1"/>
    <col min="2065" max="2065" width="29.85546875" style="7" customWidth="1"/>
    <col min="2066" max="2304" width="9" style="7"/>
    <col min="2305" max="2305" width="6" style="7" customWidth="1"/>
    <col min="2306" max="2306" width="13.42578125" style="7" customWidth="1"/>
    <col min="2307" max="2307" width="15.85546875" style="7" customWidth="1"/>
    <col min="2308" max="2308" width="7" style="7" customWidth="1"/>
    <col min="2309" max="2309" width="9" style="7" hidden="1" customWidth="1"/>
    <col min="2310" max="2310" width="5.28515625" style="7" customWidth="1"/>
    <col min="2311" max="2311" width="9.42578125" style="7" customWidth="1"/>
    <col min="2312" max="2312" width="0.140625" style="7" customWidth="1"/>
    <col min="2313" max="2313" width="9.7109375" style="7" customWidth="1"/>
    <col min="2314" max="2314" width="6.140625" style="7" customWidth="1"/>
    <col min="2315" max="2315" width="6.42578125" style="7" customWidth="1"/>
    <col min="2316" max="2316" width="6.140625" style="7" customWidth="1"/>
    <col min="2317" max="2317" width="6.5703125" style="7" customWidth="1"/>
    <col min="2318" max="2318" width="6.28515625" style="7" customWidth="1"/>
    <col min="2319" max="2319" width="6.140625" style="7" customWidth="1"/>
    <col min="2320" max="2320" width="8.5703125" style="7" customWidth="1"/>
    <col min="2321" max="2321" width="29.85546875" style="7" customWidth="1"/>
    <col min="2322" max="2560" width="9" style="7"/>
    <col min="2561" max="2561" width="6" style="7" customWidth="1"/>
    <col min="2562" max="2562" width="13.42578125" style="7" customWidth="1"/>
    <col min="2563" max="2563" width="15.85546875" style="7" customWidth="1"/>
    <col min="2564" max="2564" width="7" style="7" customWidth="1"/>
    <col min="2565" max="2565" width="9" style="7" hidden="1" customWidth="1"/>
    <col min="2566" max="2566" width="5.28515625" style="7" customWidth="1"/>
    <col min="2567" max="2567" width="9.42578125" style="7" customWidth="1"/>
    <col min="2568" max="2568" width="0.140625" style="7" customWidth="1"/>
    <col min="2569" max="2569" width="9.7109375" style="7" customWidth="1"/>
    <col min="2570" max="2570" width="6.140625" style="7" customWidth="1"/>
    <col min="2571" max="2571" width="6.42578125" style="7" customWidth="1"/>
    <col min="2572" max="2572" width="6.140625" style="7" customWidth="1"/>
    <col min="2573" max="2573" width="6.5703125" style="7" customWidth="1"/>
    <col min="2574" max="2574" width="6.28515625" style="7" customWidth="1"/>
    <col min="2575" max="2575" width="6.140625" style="7" customWidth="1"/>
    <col min="2576" max="2576" width="8.5703125" style="7" customWidth="1"/>
    <col min="2577" max="2577" width="29.85546875" style="7" customWidth="1"/>
    <col min="2578" max="2816" width="9" style="7"/>
    <col min="2817" max="2817" width="6" style="7" customWidth="1"/>
    <col min="2818" max="2818" width="13.42578125" style="7" customWidth="1"/>
    <col min="2819" max="2819" width="15.85546875" style="7" customWidth="1"/>
    <col min="2820" max="2820" width="7" style="7" customWidth="1"/>
    <col min="2821" max="2821" width="9" style="7" hidden="1" customWidth="1"/>
    <col min="2822" max="2822" width="5.28515625" style="7" customWidth="1"/>
    <col min="2823" max="2823" width="9.42578125" style="7" customWidth="1"/>
    <col min="2824" max="2824" width="0.140625" style="7" customWidth="1"/>
    <col min="2825" max="2825" width="9.7109375" style="7" customWidth="1"/>
    <col min="2826" max="2826" width="6.140625" style="7" customWidth="1"/>
    <col min="2827" max="2827" width="6.42578125" style="7" customWidth="1"/>
    <col min="2828" max="2828" width="6.140625" style="7" customWidth="1"/>
    <col min="2829" max="2829" width="6.5703125" style="7" customWidth="1"/>
    <col min="2830" max="2830" width="6.28515625" style="7" customWidth="1"/>
    <col min="2831" max="2831" width="6.140625" style="7" customWidth="1"/>
    <col min="2832" max="2832" width="8.5703125" style="7" customWidth="1"/>
    <col min="2833" max="2833" width="29.85546875" style="7" customWidth="1"/>
    <col min="2834" max="3072" width="9" style="7"/>
    <col min="3073" max="3073" width="6" style="7" customWidth="1"/>
    <col min="3074" max="3074" width="13.42578125" style="7" customWidth="1"/>
    <col min="3075" max="3075" width="15.85546875" style="7" customWidth="1"/>
    <col min="3076" max="3076" width="7" style="7" customWidth="1"/>
    <col min="3077" max="3077" width="9" style="7" hidden="1" customWidth="1"/>
    <col min="3078" max="3078" width="5.28515625" style="7" customWidth="1"/>
    <col min="3079" max="3079" width="9.42578125" style="7" customWidth="1"/>
    <col min="3080" max="3080" width="0.140625" style="7" customWidth="1"/>
    <col min="3081" max="3081" width="9.7109375" style="7" customWidth="1"/>
    <col min="3082" max="3082" width="6.140625" style="7" customWidth="1"/>
    <col min="3083" max="3083" width="6.42578125" style="7" customWidth="1"/>
    <col min="3084" max="3084" width="6.140625" style="7" customWidth="1"/>
    <col min="3085" max="3085" width="6.5703125" style="7" customWidth="1"/>
    <col min="3086" max="3086" width="6.28515625" style="7" customWidth="1"/>
    <col min="3087" max="3087" width="6.140625" style="7" customWidth="1"/>
    <col min="3088" max="3088" width="8.5703125" style="7" customWidth="1"/>
    <col min="3089" max="3089" width="29.85546875" style="7" customWidth="1"/>
    <col min="3090" max="3328" width="9" style="7"/>
    <col min="3329" max="3329" width="6" style="7" customWidth="1"/>
    <col min="3330" max="3330" width="13.42578125" style="7" customWidth="1"/>
    <col min="3331" max="3331" width="15.85546875" style="7" customWidth="1"/>
    <col min="3332" max="3332" width="7" style="7" customWidth="1"/>
    <col min="3333" max="3333" width="9" style="7" hidden="1" customWidth="1"/>
    <col min="3334" max="3334" width="5.28515625" style="7" customWidth="1"/>
    <col min="3335" max="3335" width="9.42578125" style="7" customWidth="1"/>
    <col min="3336" max="3336" width="0.140625" style="7" customWidth="1"/>
    <col min="3337" max="3337" width="9.7109375" style="7" customWidth="1"/>
    <col min="3338" max="3338" width="6.140625" style="7" customWidth="1"/>
    <col min="3339" max="3339" width="6.42578125" style="7" customWidth="1"/>
    <col min="3340" max="3340" width="6.140625" style="7" customWidth="1"/>
    <col min="3341" max="3341" width="6.5703125" style="7" customWidth="1"/>
    <col min="3342" max="3342" width="6.28515625" style="7" customWidth="1"/>
    <col min="3343" max="3343" width="6.140625" style="7" customWidth="1"/>
    <col min="3344" max="3344" width="8.5703125" style="7" customWidth="1"/>
    <col min="3345" max="3345" width="29.85546875" style="7" customWidth="1"/>
    <col min="3346" max="3584" width="9" style="7"/>
    <col min="3585" max="3585" width="6" style="7" customWidth="1"/>
    <col min="3586" max="3586" width="13.42578125" style="7" customWidth="1"/>
    <col min="3587" max="3587" width="15.85546875" style="7" customWidth="1"/>
    <col min="3588" max="3588" width="7" style="7" customWidth="1"/>
    <col min="3589" max="3589" width="9" style="7" hidden="1" customWidth="1"/>
    <col min="3590" max="3590" width="5.28515625" style="7" customWidth="1"/>
    <col min="3591" max="3591" width="9.42578125" style="7" customWidth="1"/>
    <col min="3592" max="3592" width="0.140625" style="7" customWidth="1"/>
    <col min="3593" max="3593" width="9.7109375" style="7" customWidth="1"/>
    <col min="3594" max="3594" width="6.140625" style="7" customWidth="1"/>
    <col min="3595" max="3595" width="6.42578125" style="7" customWidth="1"/>
    <col min="3596" max="3596" width="6.140625" style="7" customWidth="1"/>
    <col min="3597" max="3597" width="6.5703125" style="7" customWidth="1"/>
    <col min="3598" max="3598" width="6.28515625" style="7" customWidth="1"/>
    <col min="3599" max="3599" width="6.140625" style="7" customWidth="1"/>
    <col min="3600" max="3600" width="8.5703125" style="7" customWidth="1"/>
    <col min="3601" max="3601" width="29.85546875" style="7" customWidth="1"/>
    <col min="3602" max="3840" width="9" style="7"/>
    <col min="3841" max="3841" width="6" style="7" customWidth="1"/>
    <col min="3842" max="3842" width="13.42578125" style="7" customWidth="1"/>
    <col min="3843" max="3843" width="15.85546875" style="7" customWidth="1"/>
    <col min="3844" max="3844" width="7" style="7" customWidth="1"/>
    <col min="3845" max="3845" width="9" style="7" hidden="1" customWidth="1"/>
    <col min="3846" max="3846" width="5.28515625" style="7" customWidth="1"/>
    <col min="3847" max="3847" width="9.42578125" style="7" customWidth="1"/>
    <col min="3848" max="3848" width="0.140625" style="7" customWidth="1"/>
    <col min="3849" max="3849" width="9.7109375" style="7" customWidth="1"/>
    <col min="3850" max="3850" width="6.140625" style="7" customWidth="1"/>
    <col min="3851" max="3851" width="6.42578125" style="7" customWidth="1"/>
    <col min="3852" max="3852" width="6.140625" style="7" customWidth="1"/>
    <col min="3853" max="3853" width="6.5703125" style="7" customWidth="1"/>
    <col min="3854" max="3854" width="6.28515625" style="7" customWidth="1"/>
    <col min="3855" max="3855" width="6.140625" style="7" customWidth="1"/>
    <col min="3856" max="3856" width="8.5703125" style="7" customWidth="1"/>
    <col min="3857" max="3857" width="29.85546875" style="7" customWidth="1"/>
    <col min="3858" max="4096" width="9" style="7"/>
    <col min="4097" max="4097" width="6" style="7" customWidth="1"/>
    <col min="4098" max="4098" width="13.42578125" style="7" customWidth="1"/>
    <col min="4099" max="4099" width="15.85546875" style="7" customWidth="1"/>
    <col min="4100" max="4100" width="7" style="7" customWidth="1"/>
    <col min="4101" max="4101" width="9" style="7" hidden="1" customWidth="1"/>
    <col min="4102" max="4102" width="5.28515625" style="7" customWidth="1"/>
    <col min="4103" max="4103" width="9.42578125" style="7" customWidth="1"/>
    <col min="4104" max="4104" width="0.140625" style="7" customWidth="1"/>
    <col min="4105" max="4105" width="9.7109375" style="7" customWidth="1"/>
    <col min="4106" max="4106" width="6.140625" style="7" customWidth="1"/>
    <col min="4107" max="4107" width="6.42578125" style="7" customWidth="1"/>
    <col min="4108" max="4108" width="6.140625" style="7" customWidth="1"/>
    <col min="4109" max="4109" width="6.5703125" style="7" customWidth="1"/>
    <col min="4110" max="4110" width="6.28515625" style="7" customWidth="1"/>
    <col min="4111" max="4111" width="6.140625" style="7" customWidth="1"/>
    <col min="4112" max="4112" width="8.5703125" style="7" customWidth="1"/>
    <col min="4113" max="4113" width="29.85546875" style="7" customWidth="1"/>
    <col min="4114" max="4352" width="9" style="7"/>
    <col min="4353" max="4353" width="6" style="7" customWidth="1"/>
    <col min="4354" max="4354" width="13.42578125" style="7" customWidth="1"/>
    <col min="4355" max="4355" width="15.85546875" style="7" customWidth="1"/>
    <col min="4356" max="4356" width="7" style="7" customWidth="1"/>
    <col min="4357" max="4357" width="9" style="7" hidden="1" customWidth="1"/>
    <col min="4358" max="4358" width="5.28515625" style="7" customWidth="1"/>
    <col min="4359" max="4359" width="9.42578125" style="7" customWidth="1"/>
    <col min="4360" max="4360" width="0.140625" style="7" customWidth="1"/>
    <col min="4361" max="4361" width="9.7109375" style="7" customWidth="1"/>
    <col min="4362" max="4362" width="6.140625" style="7" customWidth="1"/>
    <col min="4363" max="4363" width="6.42578125" style="7" customWidth="1"/>
    <col min="4364" max="4364" width="6.140625" style="7" customWidth="1"/>
    <col min="4365" max="4365" width="6.5703125" style="7" customWidth="1"/>
    <col min="4366" max="4366" width="6.28515625" style="7" customWidth="1"/>
    <col min="4367" max="4367" width="6.140625" style="7" customWidth="1"/>
    <col min="4368" max="4368" width="8.5703125" style="7" customWidth="1"/>
    <col min="4369" max="4369" width="29.85546875" style="7" customWidth="1"/>
    <col min="4370" max="4608" width="9" style="7"/>
    <col min="4609" max="4609" width="6" style="7" customWidth="1"/>
    <col min="4610" max="4610" width="13.42578125" style="7" customWidth="1"/>
    <col min="4611" max="4611" width="15.85546875" style="7" customWidth="1"/>
    <col min="4612" max="4612" width="7" style="7" customWidth="1"/>
    <col min="4613" max="4613" width="9" style="7" hidden="1" customWidth="1"/>
    <col min="4614" max="4614" width="5.28515625" style="7" customWidth="1"/>
    <col min="4615" max="4615" width="9.42578125" style="7" customWidth="1"/>
    <col min="4616" max="4616" width="0.140625" style="7" customWidth="1"/>
    <col min="4617" max="4617" width="9.7109375" style="7" customWidth="1"/>
    <col min="4618" max="4618" width="6.140625" style="7" customWidth="1"/>
    <col min="4619" max="4619" width="6.42578125" style="7" customWidth="1"/>
    <col min="4620" max="4620" width="6.140625" style="7" customWidth="1"/>
    <col min="4621" max="4621" width="6.5703125" style="7" customWidth="1"/>
    <col min="4622" max="4622" width="6.28515625" style="7" customWidth="1"/>
    <col min="4623" max="4623" width="6.140625" style="7" customWidth="1"/>
    <col min="4624" max="4624" width="8.5703125" style="7" customWidth="1"/>
    <col min="4625" max="4625" width="29.85546875" style="7" customWidth="1"/>
    <col min="4626" max="4864" width="9" style="7"/>
    <col min="4865" max="4865" width="6" style="7" customWidth="1"/>
    <col min="4866" max="4866" width="13.42578125" style="7" customWidth="1"/>
    <col min="4867" max="4867" width="15.85546875" style="7" customWidth="1"/>
    <col min="4868" max="4868" width="7" style="7" customWidth="1"/>
    <col min="4869" max="4869" width="9" style="7" hidden="1" customWidth="1"/>
    <col min="4870" max="4870" width="5.28515625" style="7" customWidth="1"/>
    <col min="4871" max="4871" width="9.42578125" style="7" customWidth="1"/>
    <col min="4872" max="4872" width="0.140625" style="7" customWidth="1"/>
    <col min="4873" max="4873" width="9.7109375" style="7" customWidth="1"/>
    <col min="4874" max="4874" width="6.140625" style="7" customWidth="1"/>
    <col min="4875" max="4875" width="6.42578125" style="7" customWidth="1"/>
    <col min="4876" max="4876" width="6.140625" style="7" customWidth="1"/>
    <col min="4877" max="4877" width="6.5703125" style="7" customWidth="1"/>
    <col min="4878" max="4878" width="6.28515625" style="7" customWidth="1"/>
    <col min="4879" max="4879" width="6.140625" style="7" customWidth="1"/>
    <col min="4880" max="4880" width="8.5703125" style="7" customWidth="1"/>
    <col min="4881" max="4881" width="29.85546875" style="7" customWidth="1"/>
    <col min="4882" max="5120" width="9" style="7"/>
    <col min="5121" max="5121" width="6" style="7" customWidth="1"/>
    <col min="5122" max="5122" width="13.42578125" style="7" customWidth="1"/>
    <col min="5123" max="5123" width="15.85546875" style="7" customWidth="1"/>
    <col min="5124" max="5124" width="7" style="7" customWidth="1"/>
    <col min="5125" max="5125" width="9" style="7" hidden="1" customWidth="1"/>
    <col min="5126" max="5126" width="5.28515625" style="7" customWidth="1"/>
    <col min="5127" max="5127" width="9.42578125" style="7" customWidth="1"/>
    <col min="5128" max="5128" width="0.140625" style="7" customWidth="1"/>
    <col min="5129" max="5129" width="9.7109375" style="7" customWidth="1"/>
    <col min="5130" max="5130" width="6.140625" style="7" customWidth="1"/>
    <col min="5131" max="5131" width="6.42578125" style="7" customWidth="1"/>
    <col min="5132" max="5132" width="6.140625" style="7" customWidth="1"/>
    <col min="5133" max="5133" width="6.5703125" style="7" customWidth="1"/>
    <col min="5134" max="5134" width="6.28515625" style="7" customWidth="1"/>
    <col min="5135" max="5135" width="6.140625" style="7" customWidth="1"/>
    <col min="5136" max="5136" width="8.5703125" style="7" customWidth="1"/>
    <col min="5137" max="5137" width="29.85546875" style="7" customWidth="1"/>
    <col min="5138" max="5376" width="9" style="7"/>
    <col min="5377" max="5377" width="6" style="7" customWidth="1"/>
    <col min="5378" max="5378" width="13.42578125" style="7" customWidth="1"/>
    <col min="5379" max="5379" width="15.85546875" style="7" customWidth="1"/>
    <col min="5380" max="5380" width="7" style="7" customWidth="1"/>
    <col min="5381" max="5381" width="9" style="7" hidden="1" customWidth="1"/>
    <col min="5382" max="5382" width="5.28515625" style="7" customWidth="1"/>
    <col min="5383" max="5383" width="9.42578125" style="7" customWidth="1"/>
    <col min="5384" max="5384" width="0.140625" style="7" customWidth="1"/>
    <col min="5385" max="5385" width="9.7109375" style="7" customWidth="1"/>
    <col min="5386" max="5386" width="6.140625" style="7" customWidth="1"/>
    <col min="5387" max="5387" width="6.42578125" style="7" customWidth="1"/>
    <col min="5388" max="5388" width="6.140625" style="7" customWidth="1"/>
    <col min="5389" max="5389" width="6.5703125" style="7" customWidth="1"/>
    <col min="5390" max="5390" width="6.28515625" style="7" customWidth="1"/>
    <col min="5391" max="5391" width="6.140625" style="7" customWidth="1"/>
    <col min="5392" max="5392" width="8.5703125" style="7" customWidth="1"/>
    <col min="5393" max="5393" width="29.85546875" style="7" customWidth="1"/>
    <col min="5394" max="5632" width="9" style="7"/>
    <col min="5633" max="5633" width="6" style="7" customWidth="1"/>
    <col min="5634" max="5634" width="13.42578125" style="7" customWidth="1"/>
    <col min="5635" max="5635" width="15.85546875" style="7" customWidth="1"/>
    <col min="5636" max="5636" width="7" style="7" customWidth="1"/>
    <col min="5637" max="5637" width="9" style="7" hidden="1" customWidth="1"/>
    <col min="5638" max="5638" width="5.28515625" style="7" customWidth="1"/>
    <col min="5639" max="5639" width="9.42578125" style="7" customWidth="1"/>
    <col min="5640" max="5640" width="0.140625" style="7" customWidth="1"/>
    <col min="5641" max="5641" width="9.7109375" style="7" customWidth="1"/>
    <col min="5642" max="5642" width="6.140625" style="7" customWidth="1"/>
    <col min="5643" max="5643" width="6.42578125" style="7" customWidth="1"/>
    <col min="5644" max="5644" width="6.140625" style="7" customWidth="1"/>
    <col min="5645" max="5645" width="6.5703125" style="7" customWidth="1"/>
    <col min="5646" max="5646" width="6.28515625" style="7" customWidth="1"/>
    <col min="5647" max="5647" width="6.140625" style="7" customWidth="1"/>
    <col min="5648" max="5648" width="8.5703125" style="7" customWidth="1"/>
    <col min="5649" max="5649" width="29.85546875" style="7" customWidth="1"/>
    <col min="5650" max="5888" width="9" style="7"/>
    <col min="5889" max="5889" width="6" style="7" customWidth="1"/>
    <col min="5890" max="5890" width="13.42578125" style="7" customWidth="1"/>
    <col min="5891" max="5891" width="15.85546875" style="7" customWidth="1"/>
    <col min="5892" max="5892" width="7" style="7" customWidth="1"/>
    <col min="5893" max="5893" width="9" style="7" hidden="1" customWidth="1"/>
    <col min="5894" max="5894" width="5.28515625" style="7" customWidth="1"/>
    <col min="5895" max="5895" width="9.42578125" style="7" customWidth="1"/>
    <col min="5896" max="5896" width="0.140625" style="7" customWidth="1"/>
    <col min="5897" max="5897" width="9.7109375" style="7" customWidth="1"/>
    <col min="5898" max="5898" width="6.140625" style="7" customWidth="1"/>
    <col min="5899" max="5899" width="6.42578125" style="7" customWidth="1"/>
    <col min="5900" max="5900" width="6.140625" style="7" customWidth="1"/>
    <col min="5901" max="5901" width="6.5703125" style="7" customWidth="1"/>
    <col min="5902" max="5902" width="6.28515625" style="7" customWidth="1"/>
    <col min="5903" max="5903" width="6.140625" style="7" customWidth="1"/>
    <col min="5904" max="5904" width="8.5703125" style="7" customWidth="1"/>
    <col min="5905" max="5905" width="29.85546875" style="7" customWidth="1"/>
    <col min="5906" max="6144" width="9" style="7"/>
    <col min="6145" max="6145" width="6" style="7" customWidth="1"/>
    <col min="6146" max="6146" width="13.42578125" style="7" customWidth="1"/>
    <col min="6147" max="6147" width="15.85546875" style="7" customWidth="1"/>
    <col min="6148" max="6148" width="7" style="7" customWidth="1"/>
    <col min="6149" max="6149" width="9" style="7" hidden="1" customWidth="1"/>
    <col min="6150" max="6150" width="5.28515625" style="7" customWidth="1"/>
    <col min="6151" max="6151" width="9.42578125" style="7" customWidth="1"/>
    <col min="6152" max="6152" width="0.140625" style="7" customWidth="1"/>
    <col min="6153" max="6153" width="9.7109375" style="7" customWidth="1"/>
    <col min="6154" max="6154" width="6.140625" style="7" customWidth="1"/>
    <col min="6155" max="6155" width="6.42578125" style="7" customWidth="1"/>
    <col min="6156" max="6156" width="6.140625" style="7" customWidth="1"/>
    <col min="6157" max="6157" width="6.5703125" style="7" customWidth="1"/>
    <col min="6158" max="6158" width="6.28515625" style="7" customWidth="1"/>
    <col min="6159" max="6159" width="6.140625" style="7" customWidth="1"/>
    <col min="6160" max="6160" width="8.5703125" style="7" customWidth="1"/>
    <col min="6161" max="6161" width="29.85546875" style="7" customWidth="1"/>
    <col min="6162" max="6400" width="9" style="7"/>
    <col min="6401" max="6401" width="6" style="7" customWidth="1"/>
    <col min="6402" max="6402" width="13.42578125" style="7" customWidth="1"/>
    <col min="6403" max="6403" width="15.85546875" style="7" customWidth="1"/>
    <col min="6404" max="6404" width="7" style="7" customWidth="1"/>
    <col min="6405" max="6405" width="9" style="7" hidden="1" customWidth="1"/>
    <col min="6406" max="6406" width="5.28515625" style="7" customWidth="1"/>
    <col min="6407" max="6407" width="9.42578125" style="7" customWidth="1"/>
    <col min="6408" max="6408" width="0.140625" style="7" customWidth="1"/>
    <col min="6409" max="6409" width="9.7109375" style="7" customWidth="1"/>
    <col min="6410" max="6410" width="6.140625" style="7" customWidth="1"/>
    <col min="6411" max="6411" width="6.42578125" style="7" customWidth="1"/>
    <col min="6412" max="6412" width="6.140625" style="7" customWidth="1"/>
    <col min="6413" max="6413" width="6.5703125" style="7" customWidth="1"/>
    <col min="6414" max="6414" width="6.28515625" style="7" customWidth="1"/>
    <col min="6415" max="6415" width="6.140625" style="7" customWidth="1"/>
    <col min="6416" max="6416" width="8.5703125" style="7" customWidth="1"/>
    <col min="6417" max="6417" width="29.85546875" style="7" customWidth="1"/>
    <col min="6418" max="6656" width="9" style="7"/>
    <col min="6657" max="6657" width="6" style="7" customWidth="1"/>
    <col min="6658" max="6658" width="13.42578125" style="7" customWidth="1"/>
    <col min="6659" max="6659" width="15.85546875" style="7" customWidth="1"/>
    <col min="6660" max="6660" width="7" style="7" customWidth="1"/>
    <col min="6661" max="6661" width="9" style="7" hidden="1" customWidth="1"/>
    <col min="6662" max="6662" width="5.28515625" style="7" customWidth="1"/>
    <col min="6663" max="6663" width="9.42578125" style="7" customWidth="1"/>
    <col min="6664" max="6664" width="0.140625" style="7" customWidth="1"/>
    <col min="6665" max="6665" width="9.7109375" style="7" customWidth="1"/>
    <col min="6666" max="6666" width="6.140625" style="7" customWidth="1"/>
    <col min="6667" max="6667" width="6.42578125" style="7" customWidth="1"/>
    <col min="6668" max="6668" width="6.140625" style="7" customWidth="1"/>
    <col min="6669" max="6669" width="6.5703125" style="7" customWidth="1"/>
    <col min="6670" max="6670" width="6.28515625" style="7" customWidth="1"/>
    <col min="6671" max="6671" width="6.140625" style="7" customWidth="1"/>
    <col min="6672" max="6672" width="8.5703125" style="7" customWidth="1"/>
    <col min="6673" max="6673" width="29.85546875" style="7" customWidth="1"/>
    <col min="6674" max="6912" width="9" style="7"/>
    <col min="6913" max="6913" width="6" style="7" customWidth="1"/>
    <col min="6914" max="6914" width="13.42578125" style="7" customWidth="1"/>
    <col min="6915" max="6915" width="15.85546875" style="7" customWidth="1"/>
    <col min="6916" max="6916" width="7" style="7" customWidth="1"/>
    <col min="6917" max="6917" width="9" style="7" hidden="1" customWidth="1"/>
    <col min="6918" max="6918" width="5.28515625" style="7" customWidth="1"/>
    <col min="6919" max="6919" width="9.42578125" style="7" customWidth="1"/>
    <col min="6920" max="6920" width="0.140625" style="7" customWidth="1"/>
    <col min="6921" max="6921" width="9.7109375" style="7" customWidth="1"/>
    <col min="6922" max="6922" width="6.140625" style="7" customWidth="1"/>
    <col min="6923" max="6923" width="6.42578125" style="7" customWidth="1"/>
    <col min="6924" max="6924" width="6.140625" style="7" customWidth="1"/>
    <col min="6925" max="6925" width="6.5703125" style="7" customWidth="1"/>
    <col min="6926" max="6926" width="6.28515625" style="7" customWidth="1"/>
    <col min="6927" max="6927" width="6.140625" style="7" customWidth="1"/>
    <col min="6928" max="6928" width="8.5703125" style="7" customWidth="1"/>
    <col min="6929" max="6929" width="29.85546875" style="7" customWidth="1"/>
    <col min="6930" max="7168" width="9" style="7"/>
    <col min="7169" max="7169" width="6" style="7" customWidth="1"/>
    <col min="7170" max="7170" width="13.42578125" style="7" customWidth="1"/>
    <col min="7171" max="7171" width="15.85546875" style="7" customWidth="1"/>
    <col min="7172" max="7172" width="7" style="7" customWidth="1"/>
    <col min="7173" max="7173" width="9" style="7" hidden="1" customWidth="1"/>
    <col min="7174" max="7174" width="5.28515625" style="7" customWidth="1"/>
    <col min="7175" max="7175" width="9.42578125" style="7" customWidth="1"/>
    <col min="7176" max="7176" width="0.140625" style="7" customWidth="1"/>
    <col min="7177" max="7177" width="9.7109375" style="7" customWidth="1"/>
    <col min="7178" max="7178" width="6.140625" style="7" customWidth="1"/>
    <col min="7179" max="7179" width="6.42578125" style="7" customWidth="1"/>
    <col min="7180" max="7180" width="6.140625" style="7" customWidth="1"/>
    <col min="7181" max="7181" width="6.5703125" style="7" customWidth="1"/>
    <col min="7182" max="7182" width="6.28515625" style="7" customWidth="1"/>
    <col min="7183" max="7183" width="6.140625" style="7" customWidth="1"/>
    <col min="7184" max="7184" width="8.5703125" style="7" customWidth="1"/>
    <col min="7185" max="7185" width="29.85546875" style="7" customWidth="1"/>
    <col min="7186" max="7424" width="9" style="7"/>
    <col min="7425" max="7425" width="6" style="7" customWidth="1"/>
    <col min="7426" max="7426" width="13.42578125" style="7" customWidth="1"/>
    <col min="7427" max="7427" width="15.85546875" style="7" customWidth="1"/>
    <col min="7428" max="7428" width="7" style="7" customWidth="1"/>
    <col min="7429" max="7429" width="9" style="7" hidden="1" customWidth="1"/>
    <col min="7430" max="7430" width="5.28515625" style="7" customWidth="1"/>
    <col min="7431" max="7431" width="9.42578125" style="7" customWidth="1"/>
    <col min="7432" max="7432" width="0.140625" style="7" customWidth="1"/>
    <col min="7433" max="7433" width="9.7109375" style="7" customWidth="1"/>
    <col min="7434" max="7434" width="6.140625" style="7" customWidth="1"/>
    <col min="7435" max="7435" width="6.42578125" style="7" customWidth="1"/>
    <col min="7436" max="7436" width="6.140625" style="7" customWidth="1"/>
    <col min="7437" max="7437" width="6.5703125" style="7" customWidth="1"/>
    <col min="7438" max="7438" width="6.28515625" style="7" customWidth="1"/>
    <col min="7439" max="7439" width="6.140625" style="7" customWidth="1"/>
    <col min="7440" max="7440" width="8.5703125" style="7" customWidth="1"/>
    <col min="7441" max="7441" width="29.85546875" style="7" customWidth="1"/>
    <col min="7442" max="7680" width="9" style="7"/>
    <col min="7681" max="7681" width="6" style="7" customWidth="1"/>
    <col min="7682" max="7682" width="13.42578125" style="7" customWidth="1"/>
    <col min="7683" max="7683" width="15.85546875" style="7" customWidth="1"/>
    <col min="7684" max="7684" width="7" style="7" customWidth="1"/>
    <col min="7685" max="7685" width="9" style="7" hidden="1" customWidth="1"/>
    <col min="7686" max="7686" width="5.28515625" style="7" customWidth="1"/>
    <col min="7687" max="7687" width="9.42578125" style="7" customWidth="1"/>
    <col min="7688" max="7688" width="0.140625" style="7" customWidth="1"/>
    <col min="7689" max="7689" width="9.7109375" style="7" customWidth="1"/>
    <col min="7690" max="7690" width="6.140625" style="7" customWidth="1"/>
    <col min="7691" max="7691" width="6.42578125" style="7" customWidth="1"/>
    <col min="7692" max="7692" width="6.140625" style="7" customWidth="1"/>
    <col min="7693" max="7693" width="6.5703125" style="7" customWidth="1"/>
    <col min="7694" max="7694" width="6.28515625" style="7" customWidth="1"/>
    <col min="7695" max="7695" width="6.140625" style="7" customWidth="1"/>
    <col min="7696" max="7696" width="8.5703125" style="7" customWidth="1"/>
    <col min="7697" max="7697" width="29.85546875" style="7" customWidth="1"/>
    <col min="7698" max="7936" width="9" style="7"/>
    <col min="7937" max="7937" width="6" style="7" customWidth="1"/>
    <col min="7938" max="7938" width="13.42578125" style="7" customWidth="1"/>
    <col min="7939" max="7939" width="15.85546875" style="7" customWidth="1"/>
    <col min="7940" max="7940" width="7" style="7" customWidth="1"/>
    <col min="7941" max="7941" width="9" style="7" hidden="1" customWidth="1"/>
    <col min="7942" max="7942" width="5.28515625" style="7" customWidth="1"/>
    <col min="7943" max="7943" width="9.42578125" style="7" customWidth="1"/>
    <col min="7944" max="7944" width="0.140625" style="7" customWidth="1"/>
    <col min="7945" max="7945" width="9.7109375" style="7" customWidth="1"/>
    <col min="7946" max="7946" width="6.140625" style="7" customWidth="1"/>
    <col min="7947" max="7947" width="6.42578125" style="7" customWidth="1"/>
    <col min="7948" max="7948" width="6.140625" style="7" customWidth="1"/>
    <col min="7949" max="7949" width="6.5703125" style="7" customWidth="1"/>
    <col min="7950" max="7950" width="6.28515625" style="7" customWidth="1"/>
    <col min="7951" max="7951" width="6.140625" style="7" customWidth="1"/>
    <col min="7952" max="7952" width="8.5703125" style="7" customWidth="1"/>
    <col min="7953" max="7953" width="29.85546875" style="7" customWidth="1"/>
    <col min="7954" max="8192" width="9" style="7"/>
    <col min="8193" max="8193" width="6" style="7" customWidth="1"/>
    <col min="8194" max="8194" width="13.42578125" style="7" customWidth="1"/>
    <col min="8195" max="8195" width="15.85546875" style="7" customWidth="1"/>
    <col min="8196" max="8196" width="7" style="7" customWidth="1"/>
    <col min="8197" max="8197" width="9" style="7" hidden="1" customWidth="1"/>
    <col min="8198" max="8198" width="5.28515625" style="7" customWidth="1"/>
    <col min="8199" max="8199" width="9.42578125" style="7" customWidth="1"/>
    <col min="8200" max="8200" width="0.140625" style="7" customWidth="1"/>
    <col min="8201" max="8201" width="9.7109375" style="7" customWidth="1"/>
    <col min="8202" max="8202" width="6.140625" style="7" customWidth="1"/>
    <col min="8203" max="8203" width="6.42578125" style="7" customWidth="1"/>
    <col min="8204" max="8204" width="6.140625" style="7" customWidth="1"/>
    <col min="8205" max="8205" width="6.5703125" style="7" customWidth="1"/>
    <col min="8206" max="8206" width="6.28515625" style="7" customWidth="1"/>
    <col min="8207" max="8207" width="6.140625" style="7" customWidth="1"/>
    <col min="8208" max="8208" width="8.5703125" style="7" customWidth="1"/>
    <col min="8209" max="8209" width="29.85546875" style="7" customWidth="1"/>
    <col min="8210" max="8448" width="9" style="7"/>
    <col min="8449" max="8449" width="6" style="7" customWidth="1"/>
    <col min="8450" max="8450" width="13.42578125" style="7" customWidth="1"/>
    <col min="8451" max="8451" width="15.85546875" style="7" customWidth="1"/>
    <col min="8452" max="8452" width="7" style="7" customWidth="1"/>
    <col min="8453" max="8453" width="9" style="7" hidden="1" customWidth="1"/>
    <col min="8454" max="8454" width="5.28515625" style="7" customWidth="1"/>
    <col min="8455" max="8455" width="9.42578125" style="7" customWidth="1"/>
    <col min="8456" max="8456" width="0.140625" style="7" customWidth="1"/>
    <col min="8457" max="8457" width="9.7109375" style="7" customWidth="1"/>
    <col min="8458" max="8458" width="6.140625" style="7" customWidth="1"/>
    <col min="8459" max="8459" width="6.42578125" style="7" customWidth="1"/>
    <col min="8460" max="8460" width="6.140625" style="7" customWidth="1"/>
    <col min="8461" max="8461" width="6.5703125" style="7" customWidth="1"/>
    <col min="8462" max="8462" width="6.28515625" style="7" customWidth="1"/>
    <col min="8463" max="8463" width="6.140625" style="7" customWidth="1"/>
    <col min="8464" max="8464" width="8.5703125" style="7" customWidth="1"/>
    <col min="8465" max="8465" width="29.85546875" style="7" customWidth="1"/>
    <col min="8466" max="8704" width="9" style="7"/>
    <col min="8705" max="8705" width="6" style="7" customWidth="1"/>
    <col min="8706" max="8706" width="13.42578125" style="7" customWidth="1"/>
    <col min="8707" max="8707" width="15.85546875" style="7" customWidth="1"/>
    <col min="8708" max="8708" width="7" style="7" customWidth="1"/>
    <col min="8709" max="8709" width="9" style="7" hidden="1" customWidth="1"/>
    <col min="8710" max="8710" width="5.28515625" style="7" customWidth="1"/>
    <col min="8711" max="8711" width="9.42578125" style="7" customWidth="1"/>
    <col min="8712" max="8712" width="0.140625" style="7" customWidth="1"/>
    <col min="8713" max="8713" width="9.7109375" style="7" customWidth="1"/>
    <col min="8714" max="8714" width="6.140625" style="7" customWidth="1"/>
    <col min="8715" max="8715" width="6.42578125" style="7" customWidth="1"/>
    <col min="8716" max="8716" width="6.140625" style="7" customWidth="1"/>
    <col min="8717" max="8717" width="6.5703125" style="7" customWidth="1"/>
    <col min="8718" max="8718" width="6.28515625" style="7" customWidth="1"/>
    <col min="8719" max="8719" width="6.140625" style="7" customWidth="1"/>
    <col min="8720" max="8720" width="8.5703125" style="7" customWidth="1"/>
    <col min="8721" max="8721" width="29.85546875" style="7" customWidth="1"/>
    <col min="8722" max="8960" width="9" style="7"/>
    <col min="8961" max="8961" width="6" style="7" customWidth="1"/>
    <col min="8962" max="8962" width="13.42578125" style="7" customWidth="1"/>
    <col min="8963" max="8963" width="15.85546875" style="7" customWidth="1"/>
    <col min="8964" max="8964" width="7" style="7" customWidth="1"/>
    <col min="8965" max="8965" width="9" style="7" hidden="1" customWidth="1"/>
    <col min="8966" max="8966" width="5.28515625" style="7" customWidth="1"/>
    <col min="8967" max="8967" width="9.42578125" style="7" customWidth="1"/>
    <col min="8968" max="8968" width="0.140625" style="7" customWidth="1"/>
    <col min="8969" max="8969" width="9.7109375" style="7" customWidth="1"/>
    <col min="8970" max="8970" width="6.140625" style="7" customWidth="1"/>
    <col min="8971" max="8971" width="6.42578125" style="7" customWidth="1"/>
    <col min="8972" max="8972" width="6.140625" style="7" customWidth="1"/>
    <col min="8973" max="8973" width="6.5703125" style="7" customWidth="1"/>
    <col min="8974" max="8974" width="6.28515625" style="7" customWidth="1"/>
    <col min="8975" max="8975" width="6.140625" style="7" customWidth="1"/>
    <col min="8976" max="8976" width="8.5703125" style="7" customWidth="1"/>
    <col min="8977" max="8977" width="29.85546875" style="7" customWidth="1"/>
    <col min="8978" max="9216" width="9" style="7"/>
    <col min="9217" max="9217" width="6" style="7" customWidth="1"/>
    <col min="9218" max="9218" width="13.42578125" style="7" customWidth="1"/>
    <col min="9219" max="9219" width="15.85546875" style="7" customWidth="1"/>
    <col min="9220" max="9220" width="7" style="7" customWidth="1"/>
    <col min="9221" max="9221" width="9" style="7" hidden="1" customWidth="1"/>
    <col min="9222" max="9222" width="5.28515625" style="7" customWidth="1"/>
    <col min="9223" max="9223" width="9.42578125" style="7" customWidth="1"/>
    <col min="9224" max="9224" width="0.140625" style="7" customWidth="1"/>
    <col min="9225" max="9225" width="9.7109375" style="7" customWidth="1"/>
    <col min="9226" max="9226" width="6.140625" style="7" customWidth="1"/>
    <col min="9227" max="9227" width="6.42578125" style="7" customWidth="1"/>
    <col min="9228" max="9228" width="6.140625" style="7" customWidth="1"/>
    <col min="9229" max="9229" width="6.5703125" style="7" customWidth="1"/>
    <col min="9230" max="9230" width="6.28515625" style="7" customWidth="1"/>
    <col min="9231" max="9231" width="6.140625" style="7" customWidth="1"/>
    <col min="9232" max="9232" width="8.5703125" style="7" customWidth="1"/>
    <col min="9233" max="9233" width="29.85546875" style="7" customWidth="1"/>
    <col min="9234" max="9472" width="9" style="7"/>
    <col min="9473" max="9473" width="6" style="7" customWidth="1"/>
    <col min="9474" max="9474" width="13.42578125" style="7" customWidth="1"/>
    <col min="9475" max="9475" width="15.85546875" style="7" customWidth="1"/>
    <col min="9476" max="9476" width="7" style="7" customWidth="1"/>
    <col min="9477" max="9477" width="9" style="7" hidden="1" customWidth="1"/>
    <col min="9478" max="9478" width="5.28515625" style="7" customWidth="1"/>
    <col min="9479" max="9479" width="9.42578125" style="7" customWidth="1"/>
    <col min="9480" max="9480" width="0.140625" style="7" customWidth="1"/>
    <col min="9481" max="9481" width="9.7109375" style="7" customWidth="1"/>
    <col min="9482" max="9482" width="6.140625" style="7" customWidth="1"/>
    <col min="9483" max="9483" width="6.42578125" style="7" customWidth="1"/>
    <col min="9484" max="9484" width="6.140625" style="7" customWidth="1"/>
    <col min="9485" max="9485" width="6.5703125" style="7" customWidth="1"/>
    <col min="9486" max="9486" width="6.28515625" style="7" customWidth="1"/>
    <col min="9487" max="9487" width="6.140625" style="7" customWidth="1"/>
    <col min="9488" max="9488" width="8.5703125" style="7" customWidth="1"/>
    <col min="9489" max="9489" width="29.85546875" style="7" customWidth="1"/>
    <col min="9490" max="9728" width="9" style="7"/>
    <col min="9729" max="9729" width="6" style="7" customWidth="1"/>
    <col min="9730" max="9730" width="13.42578125" style="7" customWidth="1"/>
    <col min="9731" max="9731" width="15.85546875" style="7" customWidth="1"/>
    <col min="9732" max="9732" width="7" style="7" customWidth="1"/>
    <col min="9733" max="9733" width="9" style="7" hidden="1" customWidth="1"/>
    <col min="9734" max="9734" width="5.28515625" style="7" customWidth="1"/>
    <col min="9735" max="9735" width="9.42578125" style="7" customWidth="1"/>
    <col min="9736" max="9736" width="0.140625" style="7" customWidth="1"/>
    <col min="9737" max="9737" width="9.7109375" style="7" customWidth="1"/>
    <col min="9738" max="9738" width="6.140625" style="7" customWidth="1"/>
    <col min="9739" max="9739" width="6.42578125" style="7" customWidth="1"/>
    <col min="9740" max="9740" width="6.140625" style="7" customWidth="1"/>
    <col min="9741" max="9741" width="6.5703125" style="7" customWidth="1"/>
    <col min="9742" max="9742" width="6.28515625" style="7" customWidth="1"/>
    <col min="9743" max="9743" width="6.140625" style="7" customWidth="1"/>
    <col min="9744" max="9744" width="8.5703125" style="7" customWidth="1"/>
    <col min="9745" max="9745" width="29.85546875" style="7" customWidth="1"/>
    <col min="9746" max="9984" width="9" style="7"/>
    <col min="9985" max="9985" width="6" style="7" customWidth="1"/>
    <col min="9986" max="9986" width="13.42578125" style="7" customWidth="1"/>
    <col min="9987" max="9987" width="15.85546875" style="7" customWidth="1"/>
    <col min="9988" max="9988" width="7" style="7" customWidth="1"/>
    <col min="9989" max="9989" width="9" style="7" hidden="1" customWidth="1"/>
    <col min="9990" max="9990" width="5.28515625" style="7" customWidth="1"/>
    <col min="9991" max="9991" width="9.42578125" style="7" customWidth="1"/>
    <col min="9992" max="9992" width="0.140625" style="7" customWidth="1"/>
    <col min="9993" max="9993" width="9.7109375" style="7" customWidth="1"/>
    <col min="9994" max="9994" width="6.140625" style="7" customWidth="1"/>
    <col min="9995" max="9995" width="6.42578125" style="7" customWidth="1"/>
    <col min="9996" max="9996" width="6.140625" style="7" customWidth="1"/>
    <col min="9997" max="9997" width="6.5703125" style="7" customWidth="1"/>
    <col min="9998" max="9998" width="6.28515625" style="7" customWidth="1"/>
    <col min="9999" max="9999" width="6.140625" style="7" customWidth="1"/>
    <col min="10000" max="10000" width="8.5703125" style="7" customWidth="1"/>
    <col min="10001" max="10001" width="29.85546875" style="7" customWidth="1"/>
    <col min="10002" max="10240" width="9" style="7"/>
    <col min="10241" max="10241" width="6" style="7" customWidth="1"/>
    <col min="10242" max="10242" width="13.42578125" style="7" customWidth="1"/>
    <col min="10243" max="10243" width="15.85546875" style="7" customWidth="1"/>
    <col min="10244" max="10244" width="7" style="7" customWidth="1"/>
    <col min="10245" max="10245" width="9" style="7" hidden="1" customWidth="1"/>
    <col min="10246" max="10246" width="5.28515625" style="7" customWidth="1"/>
    <col min="10247" max="10247" width="9.42578125" style="7" customWidth="1"/>
    <col min="10248" max="10248" width="0.140625" style="7" customWidth="1"/>
    <col min="10249" max="10249" width="9.7109375" style="7" customWidth="1"/>
    <col min="10250" max="10250" width="6.140625" style="7" customWidth="1"/>
    <col min="10251" max="10251" width="6.42578125" style="7" customWidth="1"/>
    <col min="10252" max="10252" width="6.140625" style="7" customWidth="1"/>
    <col min="10253" max="10253" width="6.5703125" style="7" customWidth="1"/>
    <col min="10254" max="10254" width="6.28515625" style="7" customWidth="1"/>
    <col min="10255" max="10255" width="6.140625" style="7" customWidth="1"/>
    <col min="10256" max="10256" width="8.5703125" style="7" customWidth="1"/>
    <col min="10257" max="10257" width="29.85546875" style="7" customWidth="1"/>
    <col min="10258" max="10496" width="9" style="7"/>
    <col min="10497" max="10497" width="6" style="7" customWidth="1"/>
    <col min="10498" max="10498" width="13.42578125" style="7" customWidth="1"/>
    <col min="10499" max="10499" width="15.85546875" style="7" customWidth="1"/>
    <col min="10500" max="10500" width="7" style="7" customWidth="1"/>
    <col min="10501" max="10501" width="9" style="7" hidden="1" customWidth="1"/>
    <col min="10502" max="10502" width="5.28515625" style="7" customWidth="1"/>
    <col min="10503" max="10503" width="9.42578125" style="7" customWidth="1"/>
    <col min="10504" max="10504" width="0.140625" style="7" customWidth="1"/>
    <col min="10505" max="10505" width="9.7109375" style="7" customWidth="1"/>
    <col min="10506" max="10506" width="6.140625" style="7" customWidth="1"/>
    <col min="10507" max="10507" width="6.42578125" style="7" customWidth="1"/>
    <col min="10508" max="10508" width="6.140625" style="7" customWidth="1"/>
    <col min="10509" max="10509" width="6.5703125" style="7" customWidth="1"/>
    <col min="10510" max="10510" width="6.28515625" style="7" customWidth="1"/>
    <col min="10511" max="10511" width="6.140625" style="7" customWidth="1"/>
    <col min="10512" max="10512" width="8.5703125" style="7" customWidth="1"/>
    <col min="10513" max="10513" width="29.85546875" style="7" customWidth="1"/>
    <col min="10514" max="10752" width="9" style="7"/>
    <col min="10753" max="10753" width="6" style="7" customWidth="1"/>
    <col min="10754" max="10754" width="13.42578125" style="7" customWidth="1"/>
    <col min="10755" max="10755" width="15.85546875" style="7" customWidth="1"/>
    <col min="10756" max="10756" width="7" style="7" customWidth="1"/>
    <col min="10757" max="10757" width="9" style="7" hidden="1" customWidth="1"/>
    <col min="10758" max="10758" width="5.28515625" style="7" customWidth="1"/>
    <col min="10759" max="10759" width="9.42578125" style="7" customWidth="1"/>
    <col min="10760" max="10760" width="0.140625" style="7" customWidth="1"/>
    <col min="10761" max="10761" width="9.7109375" style="7" customWidth="1"/>
    <col min="10762" max="10762" width="6.140625" style="7" customWidth="1"/>
    <col min="10763" max="10763" width="6.42578125" style="7" customWidth="1"/>
    <col min="10764" max="10764" width="6.140625" style="7" customWidth="1"/>
    <col min="10765" max="10765" width="6.5703125" style="7" customWidth="1"/>
    <col min="10766" max="10766" width="6.28515625" style="7" customWidth="1"/>
    <col min="10767" max="10767" width="6.140625" style="7" customWidth="1"/>
    <col min="10768" max="10768" width="8.5703125" style="7" customWidth="1"/>
    <col min="10769" max="10769" width="29.85546875" style="7" customWidth="1"/>
    <col min="10770" max="11008" width="9" style="7"/>
    <col min="11009" max="11009" width="6" style="7" customWidth="1"/>
    <col min="11010" max="11010" width="13.42578125" style="7" customWidth="1"/>
    <col min="11011" max="11011" width="15.85546875" style="7" customWidth="1"/>
    <col min="11012" max="11012" width="7" style="7" customWidth="1"/>
    <col min="11013" max="11013" width="9" style="7" hidden="1" customWidth="1"/>
    <col min="11014" max="11014" width="5.28515625" style="7" customWidth="1"/>
    <col min="11015" max="11015" width="9.42578125" style="7" customWidth="1"/>
    <col min="11016" max="11016" width="0.140625" style="7" customWidth="1"/>
    <col min="11017" max="11017" width="9.7109375" style="7" customWidth="1"/>
    <col min="11018" max="11018" width="6.140625" style="7" customWidth="1"/>
    <col min="11019" max="11019" width="6.42578125" style="7" customWidth="1"/>
    <col min="11020" max="11020" width="6.140625" style="7" customWidth="1"/>
    <col min="11021" max="11021" width="6.5703125" style="7" customWidth="1"/>
    <col min="11022" max="11022" width="6.28515625" style="7" customWidth="1"/>
    <col min="11023" max="11023" width="6.140625" style="7" customWidth="1"/>
    <col min="11024" max="11024" width="8.5703125" style="7" customWidth="1"/>
    <col min="11025" max="11025" width="29.85546875" style="7" customWidth="1"/>
    <col min="11026" max="11264" width="9" style="7"/>
    <col min="11265" max="11265" width="6" style="7" customWidth="1"/>
    <col min="11266" max="11266" width="13.42578125" style="7" customWidth="1"/>
    <col min="11267" max="11267" width="15.85546875" style="7" customWidth="1"/>
    <col min="11268" max="11268" width="7" style="7" customWidth="1"/>
    <col min="11269" max="11269" width="9" style="7" hidden="1" customWidth="1"/>
    <col min="11270" max="11270" width="5.28515625" style="7" customWidth="1"/>
    <col min="11271" max="11271" width="9.42578125" style="7" customWidth="1"/>
    <col min="11272" max="11272" width="0.140625" style="7" customWidth="1"/>
    <col min="11273" max="11273" width="9.7109375" style="7" customWidth="1"/>
    <col min="11274" max="11274" width="6.140625" style="7" customWidth="1"/>
    <col min="11275" max="11275" width="6.42578125" style="7" customWidth="1"/>
    <col min="11276" max="11276" width="6.140625" style="7" customWidth="1"/>
    <col min="11277" max="11277" width="6.5703125" style="7" customWidth="1"/>
    <col min="11278" max="11278" width="6.28515625" style="7" customWidth="1"/>
    <col min="11279" max="11279" width="6.140625" style="7" customWidth="1"/>
    <col min="11280" max="11280" width="8.5703125" style="7" customWidth="1"/>
    <col min="11281" max="11281" width="29.85546875" style="7" customWidth="1"/>
    <col min="11282" max="11520" width="9" style="7"/>
    <col min="11521" max="11521" width="6" style="7" customWidth="1"/>
    <col min="11522" max="11522" width="13.42578125" style="7" customWidth="1"/>
    <col min="11523" max="11523" width="15.85546875" style="7" customWidth="1"/>
    <col min="11524" max="11524" width="7" style="7" customWidth="1"/>
    <col min="11525" max="11525" width="9" style="7" hidden="1" customWidth="1"/>
    <col min="11526" max="11526" width="5.28515625" style="7" customWidth="1"/>
    <col min="11527" max="11527" width="9.42578125" style="7" customWidth="1"/>
    <col min="11528" max="11528" width="0.140625" style="7" customWidth="1"/>
    <col min="11529" max="11529" width="9.7109375" style="7" customWidth="1"/>
    <col min="11530" max="11530" width="6.140625" style="7" customWidth="1"/>
    <col min="11531" max="11531" width="6.42578125" style="7" customWidth="1"/>
    <col min="11532" max="11532" width="6.140625" style="7" customWidth="1"/>
    <col min="11533" max="11533" width="6.5703125" style="7" customWidth="1"/>
    <col min="11534" max="11534" width="6.28515625" style="7" customWidth="1"/>
    <col min="11535" max="11535" width="6.140625" style="7" customWidth="1"/>
    <col min="11536" max="11536" width="8.5703125" style="7" customWidth="1"/>
    <col min="11537" max="11537" width="29.85546875" style="7" customWidth="1"/>
    <col min="11538" max="11776" width="9" style="7"/>
    <col min="11777" max="11777" width="6" style="7" customWidth="1"/>
    <col min="11778" max="11778" width="13.42578125" style="7" customWidth="1"/>
    <col min="11779" max="11779" width="15.85546875" style="7" customWidth="1"/>
    <col min="11780" max="11780" width="7" style="7" customWidth="1"/>
    <col min="11781" max="11781" width="9" style="7" hidden="1" customWidth="1"/>
    <col min="11782" max="11782" width="5.28515625" style="7" customWidth="1"/>
    <col min="11783" max="11783" width="9.42578125" style="7" customWidth="1"/>
    <col min="11784" max="11784" width="0.140625" style="7" customWidth="1"/>
    <col min="11785" max="11785" width="9.7109375" style="7" customWidth="1"/>
    <col min="11786" max="11786" width="6.140625" style="7" customWidth="1"/>
    <col min="11787" max="11787" width="6.42578125" style="7" customWidth="1"/>
    <col min="11788" max="11788" width="6.140625" style="7" customWidth="1"/>
    <col min="11789" max="11789" width="6.5703125" style="7" customWidth="1"/>
    <col min="11790" max="11790" width="6.28515625" style="7" customWidth="1"/>
    <col min="11791" max="11791" width="6.140625" style="7" customWidth="1"/>
    <col min="11792" max="11792" width="8.5703125" style="7" customWidth="1"/>
    <col min="11793" max="11793" width="29.85546875" style="7" customWidth="1"/>
    <col min="11794" max="12032" width="9" style="7"/>
    <col min="12033" max="12033" width="6" style="7" customWidth="1"/>
    <col min="12034" max="12034" width="13.42578125" style="7" customWidth="1"/>
    <col min="12035" max="12035" width="15.85546875" style="7" customWidth="1"/>
    <col min="12036" max="12036" width="7" style="7" customWidth="1"/>
    <col min="12037" max="12037" width="9" style="7" hidden="1" customWidth="1"/>
    <col min="12038" max="12038" width="5.28515625" style="7" customWidth="1"/>
    <col min="12039" max="12039" width="9.42578125" style="7" customWidth="1"/>
    <col min="12040" max="12040" width="0.140625" style="7" customWidth="1"/>
    <col min="12041" max="12041" width="9.7109375" style="7" customWidth="1"/>
    <col min="12042" max="12042" width="6.140625" style="7" customWidth="1"/>
    <col min="12043" max="12043" width="6.42578125" style="7" customWidth="1"/>
    <col min="12044" max="12044" width="6.140625" style="7" customWidth="1"/>
    <col min="12045" max="12045" width="6.5703125" style="7" customWidth="1"/>
    <col min="12046" max="12046" width="6.28515625" style="7" customWidth="1"/>
    <col min="12047" max="12047" width="6.140625" style="7" customWidth="1"/>
    <col min="12048" max="12048" width="8.5703125" style="7" customWidth="1"/>
    <col min="12049" max="12049" width="29.85546875" style="7" customWidth="1"/>
    <col min="12050" max="12288" width="9" style="7"/>
    <col min="12289" max="12289" width="6" style="7" customWidth="1"/>
    <col min="12290" max="12290" width="13.42578125" style="7" customWidth="1"/>
    <col min="12291" max="12291" width="15.85546875" style="7" customWidth="1"/>
    <col min="12292" max="12292" width="7" style="7" customWidth="1"/>
    <col min="12293" max="12293" width="9" style="7" hidden="1" customWidth="1"/>
    <col min="12294" max="12294" width="5.28515625" style="7" customWidth="1"/>
    <col min="12295" max="12295" width="9.42578125" style="7" customWidth="1"/>
    <col min="12296" max="12296" width="0.140625" style="7" customWidth="1"/>
    <col min="12297" max="12297" width="9.7109375" style="7" customWidth="1"/>
    <col min="12298" max="12298" width="6.140625" style="7" customWidth="1"/>
    <col min="12299" max="12299" width="6.42578125" style="7" customWidth="1"/>
    <col min="12300" max="12300" width="6.140625" style="7" customWidth="1"/>
    <col min="12301" max="12301" width="6.5703125" style="7" customWidth="1"/>
    <col min="12302" max="12302" width="6.28515625" style="7" customWidth="1"/>
    <col min="12303" max="12303" width="6.140625" style="7" customWidth="1"/>
    <col min="12304" max="12304" width="8.5703125" style="7" customWidth="1"/>
    <col min="12305" max="12305" width="29.85546875" style="7" customWidth="1"/>
    <col min="12306" max="12544" width="9" style="7"/>
    <col min="12545" max="12545" width="6" style="7" customWidth="1"/>
    <col min="12546" max="12546" width="13.42578125" style="7" customWidth="1"/>
    <col min="12547" max="12547" width="15.85546875" style="7" customWidth="1"/>
    <col min="12548" max="12548" width="7" style="7" customWidth="1"/>
    <col min="12549" max="12549" width="9" style="7" hidden="1" customWidth="1"/>
    <col min="12550" max="12550" width="5.28515625" style="7" customWidth="1"/>
    <col min="12551" max="12551" width="9.42578125" style="7" customWidth="1"/>
    <col min="12552" max="12552" width="0.140625" style="7" customWidth="1"/>
    <col min="12553" max="12553" width="9.7109375" style="7" customWidth="1"/>
    <col min="12554" max="12554" width="6.140625" style="7" customWidth="1"/>
    <col min="12555" max="12555" width="6.42578125" style="7" customWidth="1"/>
    <col min="12556" max="12556" width="6.140625" style="7" customWidth="1"/>
    <col min="12557" max="12557" width="6.5703125" style="7" customWidth="1"/>
    <col min="12558" max="12558" width="6.28515625" style="7" customWidth="1"/>
    <col min="12559" max="12559" width="6.140625" style="7" customWidth="1"/>
    <col min="12560" max="12560" width="8.5703125" style="7" customWidth="1"/>
    <col min="12561" max="12561" width="29.85546875" style="7" customWidth="1"/>
    <col min="12562" max="12800" width="9" style="7"/>
    <col min="12801" max="12801" width="6" style="7" customWidth="1"/>
    <col min="12802" max="12802" width="13.42578125" style="7" customWidth="1"/>
    <col min="12803" max="12803" width="15.85546875" style="7" customWidth="1"/>
    <col min="12804" max="12804" width="7" style="7" customWidth="1"/>
    <col min="12805" max="12805" width="9" style="7" hidden="1" customWidth="1"/>
    <col min="12806" max="12806" width="5.28515625" style="7" customWidth="1"/>
    <col min="12807" max="12807" width="9.42578125" style="7" customWidth="1"/>
    <col min="12808" max="12808" width="0.140625" style="7" customWidth="1"/>
    <col min="12809" max="12809" width="9.7109375" style="7" customWidth="1"/>
    <col min="12810" max="12810" width="6.140625" style="7" customWidth="1"/>
    <col min="12811" max="12811" width="6.42578125" style="7" customWidth="1"/>
    <col min="12812" max="12812" width="6.140625" style="7" customWidth="1"/>
    <col min="12813" max="12813" width="6.5703125" style="7" customWidth="1"/>
    <col min="12814" max="12814" width="6.28515625" style="7" customWidth="1"/>
    <col min="12815" max="12815" width="6.140625" style="7" customWidth="1"/>
    <col min="12816" max="12816" width="8.5703125" style="7" customWidth="1"/>
    <col min="12817" max="12817" width="29.85546875" style="7" customWidth="1"/>
    <col min="12818" max="13056" width="9" style="7"/>
    <col min="13057" max="13057" width="6" style="7" customWidth="1"/>
    <col min="13058" max="13058" width="13.42578125" style="7" customWidth="1"/>
    <col min="13059" max="13059" width="15.85546875" style="7" customWidth="1"/>
    <col min="13060" max="13060" width="7" style="7" customWidth="1"/>
    <col min="13061" max="13061" width="9" style="7" hidden="1" customWidth="1"/>
    <col min="13062" max="13062" width="5.28515625" style="7" customWidth="1"/>
    <col min="13063" max="13063" width="9.42578125" style="7" customWidth="1"/>
    <col min="13064" max="13064" width="0.140625" style="7" customWidth="1"/>
    <col min="13065" max="13065" width="9.7109375" style="7" customWidth="1"/>
    <col min="13066" max="13066" width="6.140625" style="7" customWidth="1"/>
    <col min="13067" max="13067" width="6.42578125" style="7" customWidth="1"/>
    <col min="13068" max="13068" width="6.140625" style="7" customWidth="1"/>
    <col min="13069" max="13069" width="6.5703125" style="7" customWidth="1"/>
    <col min="13070" max="13070" width="6.28515625" style="7" customWidth="1"/>
    <col min="13071" max="13071" width="6.140625" style="7" customWidth="1"/>
    <col min="13072" max="13072" width="8.5703125" style="7" customWidth="1"/>
    <col min="13073" max="13073" width="29.85546875" style="7" customWidth="1"/>
    <col min="13074" max="13312" width="9" style="7"/>
    <col min="13313" max="13313" width="6" style="7" customWidth="1"/>
    <col min="13314" max="13314" width="13.42578125" style="7" customWidth="1"/>
    <col min="13315" max="13315" width="15.85546875" style="7" customWidth="1"/>
    <col min="13316" max="13316" width="7" style="7" customWidth="1"/>
    <col min="13317" max="13317" width="9" style="7" hidden="1" customWidth="1"/>
    <col min="13318" max="13318" width="5.28515625" style="7" customWidth="1"/>
    <col min="13319" max="13319" width="9.42578125" style="7" customWidth="1"/>
    <col min="13320" max="13320" width="0.140625" style="7" customWidth="1"/>
    <col min="13321" max="13321" width="9.7109375" style="7" customWidth="1"/>
    <col min="13322" max="13322" width="6.140625" style="7" customWidth="1"/>
    <col min="13323" max="13323" width="6.42578125" style="7" customWidth="1"/>
    <col min="13324" max="13324" width="6.140625" style="7" customWidth="1"/>
    <col min="13325" max="13325" width="6.5703125" style="7" customWidth="1"/>
    <col min="13326" max="13326" width="6.28515625" style="7" customWidth="1"/>
    <col min="13327" max="13327" width="6.140625" style="7" customWidth="1"/>
    <col min="13328" max="13328" width="8.5703125" style="7" customWidth="1"/>
    <col min="13329" max="13329" width="29.85546875" style="7" customWidth="1"/>
    <col min="13330" max="13568" width="9" style="7"/>
    <col min="13569" max="13569" width="6" style="7" customWidth="1"/>
    <col min="13570" max="13570" width="13.42578125" style="7" customWidth="1"/>
    <col min="13571" max="13571" width="15.85546875" style="7" customWidth="1"/>
    <col min="13572" max="13572" width="7" style="7" customWidth="1"/>
    <col min="13573" max="13573" width="9" style="7" hidden="1" customWidth="1"/>
    <col min="13574" max="13574" width="5.28515625" style="7" customWidth="1"/>
    <col min="13575" max="13575" width="9.42578125" style="7" customWidth="1"/>
    <col min="13576" max="13576" width="0.140625" style="7" customWidth="1"/>
    <col min="13577" max="13577" width="9.7109375" style="7" customWidth="1"/>
    <col min="13578" max="13578" width="6.140625" style="7" customWidth="1"/>
    <col min="13579" max="13579" width="6.42578125" style="7" customWidth="1"/>
    <col min="13580" max="13580" width="6.140625" style="7" customWidth="1"/>
    <col min="13581" max="13581" width="6.5703125" style="7" customWidth="1"/>
    <col min="13582" max="13582" width="6.28515625" style="7" customWidth="1"/>
    <col min="13583" max="13583" width="6.140625" style="7" customWidth="1"/>
    <col min="13584" max="13584" width="8.5703125" style="7" customWidth="1"/>
    <col min="13585" max="13585" width="29.85546875" style="7" customWidth="1"/>
    <col min="13586" max="13824" width="9" style="7"/>
    <col min="13825" max="13825" width="6" style="7" customWidth="1"/>
    <col min="13826" max="13826" width="13.42578125" style="7" customWidth="1"/>
    <col min="13827" max="13827" width="15.85546875" style="7" customWidth="1"/>
    <col min="13828" max="13828" width="7" style="7" customWidth="1"/>
    <col min="13829" max="13829" width="9" style="7" hidden="1" customWidth="1"/>
    <col min="13830" max="13830" width="5.28515625" style="7" customWidth="1"/>
    <col min="13831" max="13831" width="9.42578125" style="7" customWidth="1"/>
    <col min="13832" max="13832" width="0.140625" style="7" customWidth="1"/>
    <col min="13833" max="13833" width="9.7109375" style="7" customWidth="1"/>
    <col min="13834" max="13834" width="6.140625" style="7" customWidth="1"/>
    <col min="13835" max="13835" width="6.42578125" style="7" customWidth="1"/>
    <col min="13836" max="13836" width="6.140625" style="7" customWidth="1"/>
    <col min="13837" max="13837" width="6.5703125" style="7" customWidth="1"/>
    <col min="13838" max="13838" width="6.28515625" style="7" customWidth="1"/>
    <col min="13839" max="13839" width="6.140625" style="7" customWidth="1"/>
    <col min="13840" max="13840" width="8.5703125" style="7" customWidth="1"/>
    <col min="13841" max="13841" width="29.85546875" style="7" customWidth="1"/>
    <col min="13842" max="14080" width="9" style="7"/>
    <col min="14081" max="14081" width="6" style="7" customWidth="1"/>
    <col min="14082" max="14082" width="13.42578125" style="7" customWidth="1"/>
    <col min="14083" max="14083" width="15.85546875" style="7" customWidth="1"/>
    <col min="14084" max="14084" width="7" style="7" customWidth="1"/>
    <col min="14085" max="14085" width="9" style="7" hidden="1" customWidth="1"/>
    <col min="14086" max="14086" width="5.28515625" style="7" customWidth="1"/>
    <col min="14087" max="14087" width="9.42578125" style="7" customWidth="1"/>
    <col min="14088" max="14088" width="0.140625" style="7" customWidth="1"/>
    <col min="14089" max="14089" width="9.7109375" style="7" customWidth="1"/>
    <col min="14090" max="14090" width="6.140625" style="7" customWidth="1"/>
    <col min="14091" max="14091" width="6.42578125" style="7" customWidth="1"/>
    <col min="14092" max="14092" width="6.140625" style="7" customWidth="1"/>
    <col min="14093" max="14093" width="6.5703125" style="7" customWidth="1"/>
    <col min="14094" max="14094" width="6.28515625" style="7" customWidth="1"/>
    <col min="14095" max="14095" width="6.140625" style="7" customWidth="1"/>
    <col min="14096" max="14096" width="8.5703125" style="7" customWidth="1"/>
    <col min="14097" max="14097" width="29.85546875" style="7" customWidth="1"/>
    <col min="14098" max="14336" width="9" style="7"/>
    <col min="14337" max="14337" width="6" style="7" customWidth="1"/>
    <col min="14338" max="14338" width="13.42578125" style="7" customWidth="1"/>
    <col min="14339" max="14339" width="15.85546875" style="7" customWidth="1"/>
    <col min="14340" max="14340" width="7" style="7" customWidth="1"/>
    <col min="14341" max="14341" width="9" style="7" hidden="1" customWidth="1"/>
    <col min="14342" max="14342" width="5.28515625" style="7" customWidth="1"/>
    <col min="14343" max="14343" width="9.42578125" style="7" customWidth="1"/>
    <col min="14344" max="14344" width="0.140625" style="7" customWidth="1"/>
    <col min="14345" max="14345" width="9.7109375" style="7" customWidth="1"/>
    <col min="14346" max="14346" width="6.140625" style="7" customWidth="1"/>
    <col min="14347" max="14347" width="6.42578125" style="7" customWidth="1"/>
    <col min="14348" max="14348" width="6.140625" style="7" customWidth="1"/>
    <col min="14349" max="14349" width="6.5703125" style="7" customWidth="1"/>
    <col min="14350" max="14350" width="6.28515625" style="7" customWidth="1"/>
    <col min="14351" max="14351" width="6.140625" style="7" customWidth="1"/>
    <col min="14352" max="14352" width="8.5703125" style="7" customWidth="1"/>
    <col min="14353" max="14353" width="29.85546875" style="7" customWidth="1"/>
    <col min="14354" max="14592" width="9" style="7"/>
    <col min="14593" max="14593" width="6" style="7" customWidth="1"/>
    <col min="14594" max="14594" width="13.42578125" style="7" customWidth="1"/>
    <col min="14595" max="14595" width="15.85546875" style="7" customWidth="1"/>
    <col min="14596" max="14596" width="7" style="7" customWidth="1"/>
    <col min="14597" max="14597" width="9" style="7" hidden="1" customWidth="1"/>
    <col min="14598" max="14598" width="5.28515625" style="7" customWidth="1"/>
    <col min="14599" max="14599" width="9.42578125" style="7" customWidth="1"/>
    <col min="14600" max="14600" width="0.140625" style="7" customWidth="1"/>
    <col min="14601" max="14601" width="9.7109375" style="7" customWidth="1"/>
    <col min="14602" max="14602" width="6.140625" style="7" customWidth="1"/>
    <col min="14603" max="14603" width="6.42578125" style="7" customWidth="1"/>
    <col min="14604" max="14604" width="6.140625" style="7" customWidth="1"/>
    <col min="14605" max="14605" width="6.5703125" style="7" customWidth="1"/>
    <col min="14606" max="14606" width="6.28515625" style="7" customWidth="1"/>
    <col min="14607" max="14607" width="6.140625" style="7" customWidth="1"/>
    <col min="14608" max="14608" width="8.5703125" style="7" customWidth="1"/>
    <col min="14609" max="14609" width="29.85546875" style="7" customWidth="1"/>
    <col min="14610" max="14848" width="9" style="7"/>
    <col min="14849" max="14849" width="6" style="7" customWidth="1"/>
    <col min="14850" max="14850" width="13.42578125" style="7" customWidth="1"/>
    <col min="14851" max="14851" width="15.85546875" style="7" customWidth="1"/>
    <col min="14852" max="14852" width="7" style="7" customWidth="1"/>
    <col min="14853" max="14853" width="9" style="7" hidden="1" customWidth="1"/>
    <col min="14854" max="14854" width="5.28515625" style="7" customWidth="1"/>
    <col min="14855" max="14855" width="9.42578125" style="7" customWidth="1"/>
    <col min="14856" max="14856" width="0.140625" style="7" customWidth="1"/>
    <col min="14857" max="14857" width="9.7109375" style="7" customWidth="1"/>
    <col min="14858" max="14858" width="6.140625" style="7" customWidth="1"/>
    <col min="14859" max="14859" width="6.42578125" style="7" customWidth="1"/>
    <col min="14860" max="14860" width="6.140625" style="7" customWidth="1"/>
    <col min="14861" max="14861" width="6.5703125" style="7" customWidth="1"/>
    <col min="14862" max="14862" width="6.28515625" style="7" customWidth="1"/>
    <col min="14863" max="14863" width="6.140625" style="7" customWidth="1"/>
    <col min="14864" max="14864" width="8.5703125" style="7" customWidth="1"/>
    <col min="14865" max="14865" width="29.85546875" style="7" customWidth="1"/>
    <col min="14866" max="15104" width="9" style="7"/>
    <col min="15105" max="15105" width="6" style="7" customWidth="1"/>
    <col min="15106" max="15106" width="13.42578125" style="7" customWidth="1"/>
    <col min="15107" max="15107" width="15.85546875" style="7" customWidth="1"/>
    <col min="15108" max="15108" width="7" style="7" customWidth="1"/>
    <col min="15109" max="15109" width="9" style="7" hidden="1" customWidth="1"/>
    <col min="15110" max="15110" width="5.28515625" style="7" customWidth="1"/>
    <col min="15111" max="15111" width="9.42578125" style="7" customWidth="1"/>
    <col min="15112" max="15112" width="0.140625" style="7" customWidth="1"/>
    <col min="15113" max="15113" width="9.7109375" style="7" customWidth="1"/>
    <col min="15114" max="15114" width="6.140625" style="7" customWidth="1"/>
    <col min="15115" max="15115" width="6.42578125" style="7" customWidth="1"/>
    <col min="15116" max="15116" width="6.140625" style="7" customWidth="1"/>
    <col min="15117" max="15117" width="6.5703125" style="7" customWidth="1"/>
    <col min="15118" max="15118" width="6.28515625" style="7" customWidth="1"/>
    <col min="15119" max="15119" width="6.140625" style="7" customWidth="1"/>
    <col min="15120" max="15120" width="8.5703125" style="7" customWidth="1"/>
    <col min="15121" max="15121" width="29.85546875" style="7" customWidth="1"/>
    <col min="15122" max="15360" width="9" style="7"/>
    <col min="15361" max="15361" width="6" style="7" customWidth="1"/>
    <col min="15362" max="15362" width="13.42578125" style="7" customWidth="1"/>
    <col min="15363" max="15363" width="15.85546875" style="7" customWidth="1"/>
    <col min="15364" max="15364" width="7" style="7" customWidth="1"/>
    <col min="15365" max="15365" width="9" style="7" hidden="1" customWidth="1"/>
    <col min="15366" max="15366" width="5.28515625" style="7" customWidth="1"/>
    <col min="15367" max="15367" width="9.42578125" style="7" customWidth="1"/>
    <col min="15368" max="15368" width="0.140625" style="7" customWidth="1"/>
    <col min="15369" max="15369" width="9.7109375" style="7" customWidth="1"/>
    <col min="15370" max="15370" width="6.140625" style="7" customWidth="1"/>
    <col min="15371" max="15371" width="6.42578125" style="7" customWidth="1"/>
    <col min="15372" max="15372" width="6.140625" style="7" customWidth="1"/>
    <col min="15373" max="15373" width="6.5703125" style="7" customWidth="1"/>
    <col min="15374" max="15374" width="6.28515625" style="7" customWidth="1"/>
    <col min="15375" max="15375" width="6.140625" style="7" customWidth="1"/>
    <col min="15376" max="15376" width="8.5703125" style="7" customWidth="1"/>
    <col min="15377" max="15377" width="29.85546875" style="7" customWidth="1"/>
    <col min="15378" max="15616" width="9" style="7"/>
    <col min="15617" max="15617" width="6" style="7" customWidth="1"/>
    <col min="15618" max="15618" width="13.42578125" style="7" customWidth="1"/>
    <col min="15619" max="15619" width="15.85546875" style="7" customWidth="1"/>
    <col min="15620" max="15620" width="7" style="7" customWidth="1"/>
    <col min="15621" max="15621" width="9" style="7" hidden="1" customWidth="1"/>
    <col min="15622" max="15622" width="5.28515625" style="7" customWidth="1"/>
    <col min="15623" max="15623" width="9.42578125" style="7" customWidth="1"/>
    <col min="15624" max="15624" width="0.140625" style="7" customWidth="1"/>
    <col min="15625" max="15625" width="9.7109375" style="7" customWidth="1"/>
    <col min="15626" max="15626" width="6.140625" style="7" customWidth="1"/>
    <col min="15627" max="15627" width="6.42578125" style="7" customWidth="1"/>
    <col min="15628" max="15628" width="6.140625" style="7" customWidth="1"/>
    <col min="15629" max="15629" width="6.5703125" style="7" customWidth="1"/>
    <col min="15630" max="15630" width="6.28515625" style="7" customWidth="1"/>
    <col min="15631" max="15631" width="6.140625" style="7" customWidth="1"/>
    <col min="15632" max="15632" width="8.5703125" style="7" customWidth="1"/>
    <col min="15633" max="15633" width="29.85546875" style="7" customWidth="1"/>
    <col min="15634" max="15872" width="9" style="7"/>
    <col min="15873" max="15873" width="6" style="7" customWidth="1"/>
    <col min="15874" max="15874" width="13.42578125" style="7" customWidth="1"/>
    <col min="15875" max="15875" width="15.85546875" style="7" customWidth="1"/>
    <col min="15876" max="15876" width="7" style="7" customWidth="1"/>
    <col min="15877" max="15877" width="9" style="7" hidden="1" customWidth="1"/>
    <col min="15878" max="15878" width="5.28515625" style="7" customWidth="1"/>
    <col min="15879" max="15879" width="9.42578125" style="7" customWidth="1"/>
    <col min="15880" max="15880" width="0.140625" style="7" customWidth="1"/>
    <col min="15881" max="15881" width="9.7109375" style="7" customWidth="1"/>
    <col min="15882" max="15882" width="6.140625" style="7" customWidth="1"/>
    <col min="15883" max="15883" width="6.42578125" style="7" customWidth="1"/>
    <col min="15884" max="15884" width="6.140625" style="7" customWidth="1"/>
    <col min="15885" max="15885" width="6.5703125" style="7" customWidth="1"/>
    <col min="15886" max="15886" width="6.28515625" style="7" customWidth="1"/>
    <col min="15887" max="15887" width="6.140625" style="7" customWidth="1"/>
    <col min="15888" max="15888" width="8.5703125" style="7" customWidth="1"/>
    <col min="15889" max="15889" width="29.85546875" style="7" customWidth="1"/>
    <col min="15890" max="16128" width="9" style="7"/>
    <col min="16129" max="16129" width="6" style="7" customWidth="1"/>
    <col min="16130" max="16130" width="13.42578125" style="7" customWidth="1"/>
    <col min="16131" max="16131" width="15.85546875" style="7" customWidth="1"/>
    <col min="16132" max="16132" width="7" style="7" customWidth="1"/>
    <col min="16133" max="16133" width="9" style="7" hidden="1" customWidth="1"/>
    <col min="16134" max="16134" width="5.28515625" style="7" customWidth="1"/>
    <col min="16135" max="16135" width="9.42578125" style="7" customWidth="1"/>
    <col min="16136" max="16136" width="0.140625" style="7" customWidth="1"/>
    <col min="16137" max="16137" width="9.7109375" style="7" customWidth="1"/>
    <col min="16138" max="16138" width="6.140625" style="7" customWidth="1"/>
    <col min="16139" max="16139" width="6.42578125" style="7" customWidth="1"/>
    <col min="16140" max="16140" width="6.140625" style="7" customWidth="1"/>
    <col min="16141" max="16141" width="6.5703125" style="7" customWidth="1"/>
    <col min="16142" max="16142" width="6.28515625" style="7" customWidth="1"/>
    <col min="16143" max="16143" width="6.140625" style="7" customWidth="1"/>
    <col min="16144" max="16144" width="8.5703125" style="7" customWidth="1"/>
    <col min="16145" max="16145" width="29.85546875" style="7" customWidth="1"/>
    <col min="16146" max="16384" width="9" style="7"/>
  </cols>
  <sheetData>
    <row r="1" spans="1:18" x14ac:dyDescent="0.2">
      <c r="H1" s="23"/>
      <c r="I1" s="23"/>
      <c r="N1" s="7" t="s">
        <v>211</v>
      </c>
      <c r="R1" s="7" t="s">
        <v>1626</v>
      </c>
    </row>
    <row r="2" spans="1:18" s="10" customFormat="1" x14ac:dyDescent="0.2">
      <c r="A2" s="9"/>
      <c r="B2" s="1262" t="s">
        <v>32</v>
      </c>
      <c r="C2" s="1262"/>
      <c r="D2" s="23"/>
      <c r="E2" s="6"/>
      <c r="F2" s="6"/>
      <c r="G2" s="6"/>
      <c r="H2" s="11"/>
      <c r="I2" s="11"/>
      <c r="L2" s="11" t="s">
        <v>33</v>
      </c>
      <c r="M2" s="11"/>
      <c r="N2" s="11"/>
      <c r="O2" s="11"/>
      <c r="Q2" s="11"/>
    </row>
    <row r="3" spans="1:18" x14ac:dyDescent="0.2">
      <c r="B3" s="11" t="s">
        <v>34</v>
      </c>
      <c r="H3" s="23"/>
      <c r="I3" s="23"/>
      <c r="L3" s="1263" t="s">
        <v>35</v>
      </c>
      <c r="M3" s="1263"/>
      <c r="N3" s="1263"/>
      <c r="O3" s="1263"/>
      <c r="P3" s="1263"/>
    </row>
    <row r="4" spans="1:18" x14ac:dyDescent="0.2">
      <c r="C4" s="11"/>
      <c r="D4" s="11"/>
      <c r="E4" s="9"/>
      <c r="F4" s="9"/>
      <c r="G4" s="9"/>
      <c r="H4" s="23"/>
      <c r="I4" s="23"/>
      <c r="L4" s="23"/>
      <c r="M4" s="23"/>
      <c r="N4" s="23"/>
      <c r="O4" s="23"/>
    </row>
    <row r="5" spans="1:18" x14ac:dyDescent="0.2">
      <c r="H5" s="23"/>
      <c r="I5" s="23"/>
      <c r="L5" s="1264" t="s">
        <v>1625</v>
      </c>
      <c r="M5" s="1264"/>
      <c r="N5" s="1264"/>
      <c r="O5" s="1264"/>
      <c r="P5" s="1264"/>
    </row>
    <row r="6" spans="1:18" customFormat="1" ht="15.75" x14ac:dyDescent="0.25">
      <c r="A6" s="1249" t="s">
        <v>0</v>
      </c>
      <c r="B6" s="1249"/>
      <c r="C6" s="1249"/>
      <c r="D6" s="1249"/>
      <c r="E6" s="1249"/>
      <c r="F6" s="1249"/>
      <c r="G6" s="1249"/>
      <c r="H6" s="1249"/>
      <c r="I6" s="1249"/>
      <c r="J6" s="1249"/>
      <c r="K6" s="1249"/>
      <c r="L6" s="1249"/>
      <c r="M6" s="1249"/>
      <c r="N6" s="1249"/>
      <c r="O6" s="1249"/>
    </row>
    <row r="7" spans="1:18" customFormat="1" ht="15.75" x14ac:dyDescent="0.25">
      <c r="A7" s="1250" t="s">
        <v>1622</v>
      </c>
      <c r="B7" s="1250"/>
      <c r="C7" s="1250"/>
      <c r="D7" s="1250"/>
      <c r="E7" s="1250"/>
      <c r="F7" s="1250"/>
      <c r="G7" s="1250"/>
      <c r="H7" s="1250"/>
      <c r="I7" s="1250"/>
      <c r="J7" s="1250"/>
      <c r="K7" s="1250"/>
      <c r="L7" s="1250"/>
      <c r="M7" s="1250"/>
      <c r="N7" s="1250"/>
      <c r="O7" s="1250"/>
    </row>
    <row r="8" spans="1:18" customFormat="1" ht="15.75" x14ac:dyDescent="0.25">
      <c r="A8" s="1250" t="s">
        <v>1623</v>
      </c>
      <c r="B8" s="1250"/>
      <c r="C8" s="1250"/>
      <c r="D8" s="1250"/>
      <c r="E8" s="1250"/>
      <c r="F8" s="1250"/>
      <c r="G8" s="1250"/>
      <c r="H8" s="1250"/>
      <c r="I8" s="1250"/>
      <c r="J8" s="1250"/>
      <c r="K8" s="1250"/>
      <c r="L8" s="1250"/>
      <c r="M8" s="1250"/>
      <c r="N8" s="1250"/>
      <c r="O8" s="1250"/>
    </row>
    <row r="9" spans="1:18" customFormat="1" ht="15.75" x14ac:dyDescent="0.25">
      <c r="A9" s="1251" t="s">
        <v>70</v>
      </c>
      <c r="B9" s="1251"/>
      <c r="C9" s="1251"/>
      <c r="D9" s="1251"/>
      <c r="E9" s="1251"/>
      <c r="F9" s="1251"/>
      <c r="G9" s="1251"/>
      <c r="H9" s="1251"/>
      <c r="I9" s="1251"/>
      <c r="J9" s="1251"/>
      <c r="K9" s="1251"/>
      <c r="L9" s="1251"/>
      <c r="M9" s="1251"/>
      <c r="N9" s="1251"/>
      <c r="O9" s="1251"/>
    </row>
    <row r="10" spans="1:18" ht="15.75" x14ac:dyDescent="0.25">
      <c r="A10" s="1260" t="s">
        <v>542</v>
      </c>
      <c r="B10" s="1261"/>
      <c r="C10" s="1261"/>
      <c r="D10" s="1261"/>
      <c r="E10" s="1261"/>
      <c r="F10" s="1261"/>
      <c r="G10" s="1261"/>
      <c r="H10" s="1261"/>
      <c r="I10" s="1261"/>
      <c r="J10" s="1261"/>
      <c r="K10" s="1261"/>
      <c r="L10" s="1261"/>
      <c r="M10" s="1261"/>
      <c r="N10" s="1261"/>
      <c r="O10" s="1261"/>
      <c r="P10" s="1261"/>
      <c r="Q10" s="1261"/>
      <c r="R10" s="53"/>
    </row>
    <row r="11" spans="1:18" ht="8.4499999999999993" customHeight="1" x14ac:dyDescent="0.2">
      <c r="A11" s="46"/>
      <c r="B11" s="47"/>
      <c r="C11" s="47"/>
      <c r="D11" s="47"/>
      <c r="E11" s="48"/>
      <c r="F11" s="48"/>
      <c r="G11" s="48"/>
      <c r="H11" s="49"/>
      <c r="I11" s="49"/>
      <c r="J11" s="47"/>
      <c r="K11" s="50"/>
      <c r="L11" s="51"/>
      <c r="M11" s="50"/>
      <c r="N11" s="50"/>
      <c r="O11" s="48"/>
      <c r="P11" s="47"/>
      <c r="Q11" s="49"/>
      <c r="R11" s="53"/>
    </row>
    <row r="12" spans="1:18" s="233" customFormat="1" x14ac:dyDescent="0.2">
      <c r="A12" s="1265" t="s">
        <v>1</v>
      </c>
      <c r="B12" s="1253" t="s">
        <v>2</v>
      </c>
      <c r="C12" s="1253" t="s">
        <v>3</v>
      </c>
      <c r="D12" s="1253"/>
      <c r="F12" s="1253" t="s">
        <v>4</v>
      </c>
      <c r="G12" s="1253" t="s">
        <v>5</v>
      </c>
      <c r="I12" s="1253" t="s">
        <v>6</v>
      </c>
      <c r="J12" s="1268" t="s">
        <v>7</v>
      </c>
      <c r="K12" s="1268"/>
      <c r="L12" s="1268"/>
      <c r="M12" s="1268"/>
      <c r="N12" s="1268"/>
      <c r="O12" s="1253" t="s">
        <v>8</v>
      </c>
      <c r="P12" s="1253" t="s">
        <v>9</v>
      </c>
      <c r="Q12" s="1254" t="s">
        <v>10</v>
      </c>
      <c r="R12" s="1252" t="s">
        <v>1565</v>
      </c>
    </row>
    <row r="13" spans="1:18" s="10" customFormat="1" ht="13.5" thickBot="1" x14ac:dyDescent="0.25">
      <c r="A13" s="1266"/>
      <c r="B13" s="1267"/>
      <c r="C13" s="1267"/>
      <c r="D13" s="1267"/>
      <c r="F13" s="1267"/>
      <c r="G13" s="1267"/>
      <c r="I13" s="1269"/>
      <c r="J13" s="276" t="s">
        <v>11</v>
      </c>
      <c r="K13" s="276" t="s">
        <v>12</v>
      </c>
      <c r="L13" s="277" t="s">
        <v>13</v>
      </c>
      <c r="M13" s="277" t="s">
        <v>14</v>
      </c>
      <c r="N13" s="277" t="s">
        <v>15</v>
      </c>
      <c r="O13" s="1253"/>
      <c r="P13" s="1253"/>
      <c r="Q13" s="1255"/>
      <c r="R13" s="1252"/>
    </row>
    <row r="14" spans="1:18" s="10" customFormat="1" ht="24.75" customHeight="1" x14ac:dyDescent="0.2">
      <c r="A14" s="278">
        <v>1</v>
      </c>
      <c r="B14" s="279">
        <v>116217052</v>
      </c>
      <c r="C14" s="279" t="s">
        <v>543</v>
      </c>
      <c r="D14" s="279" t="s">
        <v>221</v>
      </c>
      <c r="E14" s="279" t="s">
        <v>221</v>
      </c>
      <c r="F14" s="280" t="s">
        <v>17</v>
      </c>
      <c r="G14" s="1257">
        <v>1999</v>
      </c>
      <c r="H14" s="1257"/>
      <c r="I14" s="279" t="s">
        <v>544</v>
      </c>
      <c r="J14" s="279">
        <v>20</v>
      </c>
      <c r="K14" s="279">
        <v>22</v>
      </c>
      <c r="L14" s="279">
        <v>20</v>
      </c>
      <c r="M14" s="279">
        <v>19</v>
      </c>
      <c r="N14" s="279">
        <v>9</v>
      </c>
      <c r="O14" s="279">
        <f>SUM(J14:N14)</f>
        <v>90</v>
      </c>
      <c r="P14" s="279" t="str">
        <f>IF(O14&gt;=90,"Xuất sắc",IF(O14&gt;=80,"Tốt",IF(O14&gt;=65,"Khá",IF(O14&gt;=50,"Trung bình",IF(O14&gt;=35,"Yếu","Kém")))))</f>
        <v>Xuất sắc</v>
      </c>
      <c r="Q14" s="281"/>
      <c r="R14" s="844" t="s">
        <v>1600</v>
      </c>
    </row>
    <row r="15" spans="1:18" s="10" customFormat="1" ht="24.75" customHeight="1" x14ac:dyDescent="0.2">
      <c r="A15" s="282">
        <v>2</v>
      </c>
      <c r="B15" s="279">
        <v>116217024</v>
      </c>
      <c r="C15" s="279" t="s">
        <v>331</v>
      </c>
      <c r="D15" s="279" t="s">
        <v>273</v>
      </c>
      <c r="E15" s="279" t="s">
        <v>273</v>
      </c>
      <c r="F15" s="280" t="s">
        <v>22</v>
      </c>
      <c r="G15" s="1257">
        <v>1993</v>
      </c>
      <c r="H15" s="1257"/>
      <c r="I15" s="279" t="s">
        <v>544</v>
      </c>
      <c r="J15" s="279">
        <v>20</v>
      </c>
      <c r="K15" s="279">
        <v>25</v>
      </c>
      <c r="L15" s="279">
        <v>19</v>
      </c>
      <c r="M15" s="279">
        <v>19</v>
      </c>
      <c r="N15" s="279">
        <v>10</v>
      </c>
      <c r="O15" s="279">
        <f t="shared" ref="O15:O36" si="0">SUM(J15:N15)</f>
        <v>93</v>
      </c>
      <c r="P15" s="279" t="str">
        <f t="shared" ref="P15:P36" si="1">IF(O15&gt;=90,"Xuất sắc",IF(O15&gt;=80,"Tốt",IF(O15&gt;=65,"Khá",IF(O15&gt;=50,"Trung bình",IF(O15&gt;=35,"Yếu","Kém")))))</f>
        <v>Xuất sắc</v>
      </c>
      <c r="Q15" s="281" t="s">
        <v>127</v>
      </c>
      <c r="R15" s="844" t="s">
        <v>1601</v>
      </c>
    </row>
    <row r="16" spans="1:18" s="10" customFormat="1" ht="24.75" customHeight="1" x14ac:dyDescent="0.2">
      <c r="A16" s="278">
        <v>3</v>
      </c>
      <c r="B16" s="279">
        <v>116217023</v>
      </c>
      <c r="C16" s="279" t="s">
        <v>545</v>
      </c>
      <c r="D16" s="279" t="s">
        <v>58</v>
      </c>
      <c r="E16" s="279" t="s">
        <v>58</v>
      </c>
      <c r="F16" s="280" t="s">
        <v>17</v>
      </c>
      <c r="G16" s="1257">
        <v>1999</v>
      </c>
      <c r="H16" s="1257"/>
      <c r="I16" s="279" t="s">
        <v>47</v>
      </c>
      <c r="J16" s="279">
        <v>20</v>
      </c>
      <c r="K16" s="279">
        <v>25</v>
      </c>
      <c r="L16" s="279">
        <v>20</v>
      </c>
      <c r="M16" s="279">
        <v>19</v>
      </c>
      <c r="N16" s="279">
        <v>10</v>
      </c>
      <c r="O16" s="279">
        <f t="shared" si="0"/>
        <v>94</v>
      </c>
      <c r="P16" s="279" t="str">
        <f t="shared" si="1"/>
        <v>Xuất sắc</v>
      </c>
      <c r="Q16" s="281"/>
      <c r="R16" s="844" t="s">
        <v>1602</v>
      </c>
    </row>
    <row r="17" spans="1:18" s="10" customFormat="1" ht="24.75" customHeight="1" x14ac:dyDescent="0.2">
      <c r="A17" s="282">
        <v>4</v>
      </c>
      <c r="B17" s="279">
        <v>116217035</v>
      </c>
      <c r="C17" s="279" t="s">
        <v>546</v>
      </c>
      <c r="D17" s="279" t="s">
        <v>547</v>
      </c>
      <c r="E17" s="279" t="s">
        <v>547</v>
      </c>
      <c r="F17" s="280" t="s">
        <v>17</v>
      </c>
      <c r="G17" s="1257">
        <v>1999</v>
      </c>
      <c r="H17" s="1257"/>
      <c r="I17" s="279" t="s">
        <v>544</v>
      </c>
      <c r="J17" s="279">
        <v>18</v>
      </c>
      <c r="K17" s="279">
        <v>22</v>
      </c>
      <c r="L17" s="279">
        <v>19</v>
      </c>
      <c r="M17" s="279">
        <v>25</v>
      </c>
      <c r="N17" s="279">
        <v>6</v>
      </c>
      <c r="O17" s="279">
        <f t="shared" si="0"/>
        <v>90</v>
      </c>
      <c r="P17" s="279" t="str">
        <f t="shared" si="1"/>
        <v>Xuất sắc</v>
      </c>
      <c r="Q17" s="281"/>
      <c r="R17" s="844" t="s">
        <v>1603</v>
      </c>
    </row>
    <row r="18" spans="1:18" s="10" customFormat="1" ht="24.75" customHeight="1" x14ac:dyDescent="0.2">
      <c r="A18" s="282">
        <v>5</v>
      </c>
      <c r="B18" s="279">
        <v>116217009</v>
      </c>
      <c r="C18" s="279" t="s">
        <v>548</v>
      </c>
      <c r="D18" s="279" t="s">
        <v>549</v>
      </c>
      <c r="E18" s="279" t="s">
        <v>549</v>
      </c>
      <c r="F18" s="280" t="s">
        <v>17</v>
      </c>
      <c r="G18" s="1257">
        <v>1999</v>
      </c>
      <c r="H18" s="1257"/>
      <c r="I18" s="279" t="s">
        <v>544</v>
      </c>
      <c r="J18" s="279">
        <v>20</v>
      </c>
      <c r="K18" s="279">
        <v>22</v>
      </c>
      <c r="L18" s="279">
        <v>20</v>
      </c>
      <c r="M18" s="279">
        <v>19</v>
      </c>
      <c r="N18" s="279">
        <v>10</v>
      </c>
      <c r="O18" s="279">
        <f t="shared" si="0"/>
        <v>91</v>
      </c>
      <c r="P18" s="279" t="str">
        <f t="shared" si="1"/>
        <v>Xuất sắc</v>
      </c>
      <c r="Q18" s="281"/>
      <c r="R18" s="844" t="s">
        <v>1604</v>
      </c>
    </row>
    <row r="19" spans="1:18" s="10" customFormat="1" ht="24.75" customHeight="1" x14ac:dyDescent="0.2">
      <c r="A19" s="282">
        <v>6</v>
      </c>
      <c r="B19" s="279">
        <v>116217050</v>
      </c>
      <c r="C19" s="279" t="s">
        <v>550</v>
      </c>
      <c r="D19" s="279" t="s">
        <v>26</v>
      </c>
      <c r="E19" s="279" t="s">
        <v>26</v>
      </c>
      <c r="F19" s="280" t="s">
        <v>17</v>
      </c>
      <c r="G19" s="1257">
        <v>1999</v>
      </c>
      <c r="H19" s="1257"/>
      <c r="I19" s="279" t="s">
        <v>544</v>
      </c>
      <c r="J19" s="279">
        <v>18</v>
      </c>
      <c r="K19" s="279">
        <v>22</v>
      </c>
      <c r="L19" s="279">
        <v>14</v>
      </c>
      <c r="M19" s="279">
        <v>23</v>
      </c>
      <c r="N19" s="279">
        <v>10</v>
      </c>
      <c r="O19" s="279">
        <f t="shared" si="0"/>
        <v>87</v>
      </c>
      <c r="P19" s="279" t="str">
        <f t="shared" si="1"/>
        <v>Tốt</v>
      </c>
      <c r="Q19" s="283"/>
      <c r="R19" s="845" t="s">
        <v>1605</v>
      </c>
    </row>
    <row r="20" spans="1:18" s="10" customFormat="1" ht="24.75" customHeight="1" x14ac:dyDescent="0.2">
      <c r="A20" s="278">
        <v>7</v>
      </c>
      <c r="B20" s="279">
        <v>116217017</v>
      </c>
      <c r="C20" s="279" t="s">
        <v>551</v>
      </c>
      <c r="D20" s="279" t="s">
        <v>52</v>
      </c>
      <c r="E20" s="279" t="s">
        <v>52</v>
      </c>
      <c r="F20" s="280" t="s">
        <v>17</v>
      </c>
      <c r="G20" s="1257">
        <v>1999</v>
      </c>
      <c r="H20" s="1257"/>
      <c r="I20" s="279" t="s">
        <v>47</v>
      </c>
      <c r="J20" s="279">
        <v>18</v>
      </c>
      <c r="K20" s="279">
        <v>22</v>
      </c>
      <c r="L20" s="279">
        <v>16</v>
      </c>
      <c r="M20" s="279">
        <v>25</v>
      </c>
      <c r="N20" s="279">
        <v>5</v>
      </c>
      <c r="O20" s="279">
        <f t="shared" si="0"/>
        <v>86</v>
      </c>
      <c r="P20" s="279" t="str">
        <f t="shared" si="1"/>
        <v>Tốt</v>
      </c>
      <c r="Q20" s="283"/>
      <c r="R20" s="845" t="s">
        <v>1606</v>
      </c>
    </row>
    <row r="21" spans="1:18" s="10" customFormat="1" ht="24.75" customHeight="1" x14ac:dyDescent="0.2">
      <c r="A21" s="278">
        <v>8</v>
      </c>
      <c r="B21" s="279">
        <v>116217040</v>
      </c>
      <c r="C21" s="279" t="s">
        <v>552</v>
      </c>
      <c r="D21" s="279" t="s">
        <v>276</v>
      </c>
      <c r="E21" s="279" t="s">
        <v>276</v>
      </c>
      <c r="F21" s="280" t="s">
        <v>17</v>
      </c>
      <c r="G21" s="1257">
        <v>1999</v>
      </c>
      <c r="H21" s="1257"/>
      <c r="I21" s="279" t="s">
        <v>544</v>
      </c>
      <c r="J21" s="279">
        <v>18</v>
      </c>
      <c r="K21" s="279">
        <v>22</v>
      </c>
      <c r="L21" s="279">
        <v>19</v>
      </c>
      <c r="M21" s="279">
        <v>19</v>
      </c>
      <c r="N21" s="279">
        <v>8</v>
      </c>
      <c r="O21" s="279">
        <f t="shared" si="0"/>
        <v>86</v>
      </c>
      <c r="P21" s="279" t="str">
        <f t="shared" si="1"/>
        <v>Tốt</v>
      </c>
      <c r="Q21" s="281"/>
      <c r="R21" s="844" t="s">
        <v>1607</v>
      </c>
    </row>
    <row r="22" spans="1:18" s="10" customFormat="1" ht="24.75" customHeight="1" x14ac:dyDescent="0.2">
      <c r="A22" s="282">
        <v>9</v>
      </c>
      <c r="B22" s="279">
        <v>116217012</v>
      </c>
      <c r="C22" s="279" t="s">
        <v>553</v>
      </c>
      <c r="D22" s="279" t="s">
        <v>50</v>
      </c>
      <c r="E22" s="279" t="s">
        <v>50</v>
      </c>
      <c r="F22" s="280" t="s">
        <v>17</v>
      </c>
      <c r="G22" s="1257">
        <v>1999</v>
      </c>
      <c r="H22" s="1257"/>
      <c r="I22" s="279" t="s">
        <v>544</v>
      </c>
      <c r="J22" s="279">
        <v>18</v>
      </c>
      <c r="K22" s="279">
        <v>22</v>
      </c>
      <c r="L22" s="279">
        <v>10</v>
      </c>
      <c r="M22" s="279">
        <v>19</v>
      </c>
      <c r="N22" s="279">
        <v>2</v>
      </c>
      <c r="O22" s="279">
        <f t="shared" si="0"/>
        <v>71</v>
      </c>
      <c r="P22" s="279" t="str">
        <f t="shared" si="1"/>
        <v>Khá</v>
      </c>
      <c r="Q22" s="283"/>
      <c r="R22" s="845" t="s">
        <v>1608</v>
      </c>
    </row>
    <row r="23" spans="1:18" s="10" customFormat="1" ht="24.75" customHeight="1" x14ac:dyDescent="0.2">
      <c r="A23" s="282">
        <v>10</v>
      </c>
      <c r="B23" s="279">
        <v>116217003</v>
      </c>
      <c r="C23" s="279" t="s">
        <v>554</v>
      </c>
      <c r="D23" s="279" t="s">
        <v>555</v>
      </c>
      <c r="E23" s="279" t="s">
        <v>555</v>
      </c>
      <c r="F23" s="280" t="s">
        <v>17</v>
      </c>
      <c r="G23" s="1257">
        <v>1999</v>
      </c>
      <c r="H23" s="1257"/>
      <c r="I23" s="279" t="s">
        <v>544</v>
      </c>
      <c r="J23" s="279">
        <v>20</v>
      </c>
      <c r="K23" s="279">
        <v>22</v>
      </c>
      <c r="L23" s="279">
        <v>14</v>
      </c>
      <c r="M23" s="279">
        <v>19</v>
      </c>
      <c r="N23" s="279">
        <v>10</v>
      </c>
      <c r="O23" s="279">
        <f t="shared" si="0"/>
        <v>85</v>
      </c>
      <c r="P23" s="279" t="str">
        <f t="shared" si="1"/>
        <v>Tốt</v>
      </c>
      <c r="Q23" s="281" t="s">
        <v>578</v>
      </c>
      <c r="R23" s="844" t="s">
        <v>1609</v>
      </c>
    </row>
    <row r="24" spans="1:18" s="10" customFormat="1" ht="24.75" customHeight="1" x14ac:dyDescent="0.2">
      <c r="A24" s="282">
        <v>11</v>
      </c>
      <c r="B24" s="279">
        <v>116217042</v>
      </c>
      <c r="C24" s="279" t="s">
        <v>556</v>
      </c>
      <c r="D24" s="279" t="s">
        <v>73</v>
      </c>
      <c r="E24" s="279" t="s">
        <v>73</v>
      </c>
      <c r="F24" s="280" t="s">
        <v>17</v>
      </c>
      <c r="G24" s="1257">
        <v>1999</v>
      </c>
      <c r="H24" s="1257"/>
      <c r="I24" s="279" t="s">
        <v>544</v>
      </c>
      <c r="J24" s="279">
        <v>20</v>
      </c>
      <c r="K24" s="279">
        <v>25</v>
      </c>
      <c r="L24" s="279">
        <v>20</v>
      </c>
      <c r="M24" s="279">
        <v>19</v>
      </c>
      <c r="N24" s="279">
        <v>10</v>
      </c>
      <c r="O24" s="279">
        <f t="shared" si="0"/>
        <v>94</v>
      </c>
      <c r="P24" s="279" t="str">
        <f t="shared" si="1"/>
        <v>Xuất sắc</v>
      </c>
      <c r="Q24" s="281"/>
      <c r="R24" s="844" t="s">
        <v>1610</v>
      </c>
    </row>
    <row r="25" spans="1:18" s="10" customFormat="1" ht="24.75" customHeight="1" x14ac:dyDescent="0.2">
      <c r="A25" s="282">
        <v>12</v>
      </c>
      <c r="B25" s="279">
        <v>116217002</v>
      </c>
      <c r="C25" s="279" t="s">
        <v>557</v>
      </c>
      <c r="D25" s="279" t="s">
        <v>558</v>
      </c>
      <c r="E25" s="279" t="s">
        <v>558</v>
      </c>
      <c r="F25" s="280" t="s">
        <v>17</v>
      </c>
      <c r="G25" s="1257">
        <v>1999</v>
      </c>
      <c r="H25" s="1257"/>
      <c r="I25" s="279" t="s">
        <v>544</v>
      </c>
      <c r="J25" s="279">
        <v>20</v>
      </c>
      <c r="K25" s="279">
        <v>22</v>
      </c>
      <c r="L25" s="279">
        <v>19</v>
      </c>
      <c r="M25" s="279">
        <v>19</v>
      </c>
      <c r="N25" s="279">
        <v>8</v>
      </c>
      <c r="O25" s="279">
        <f t="shared" si="0"/>
        <v>88</v>
      </c>
      <c r="P25" s="279" t="str">
        <f t="shared" si="1"/>
        <v>Tốt</v>
      </c>
      <c r="Q25" s="281"/>
      <c r="R25" s="844" t="s">
        <v>1611</v>
      </c>
    </row>
    <row r="26" spans="1:18" s="10" customFormat="1" ht="24.75" customHeight="1" x14ac:dyDescent="0.2">
      <c r="A26" s="282">
        <v>13</v>
      </c>
      <c r="B26" s="279">
        <v>116217033</v>
      </c>
      <c r="C26" s="279" t="s">
        <v>559</v>
      </c>
      <c r="D26" s="279" t="s">
        <v>560</v>
      </c>
      <c r="E26" s="279" t="s">
        <v>560</v>
      </c>
      <c r="F26" s="280" t="s">
        <v>17</v>
      </c>
      <c r="G26" s="1257">
        <v>1998</v>
      </c>
      <c r="H26" s="1257"/>
      <c r="I26" s="279" t="s">
        <v>544</v>
      </c>
      <c r="J26" s="279">
        <v>18</v>
      </c>
      <c r="K26" s="279">
        <v>22</v>
      </c>
      <c r="L26" s="279">
        <v>14</v>
      </c>
      <c r="M26" s="279">
        <v>19</v>
      </c>
      <c r="N26" s="279">
        <v>2</v>
      </c>
      <c r="O26" s="279">
        <f t="shared" si="0"/>
        <v>75</v>
      </c>
      <c r="P26" s="279" t="str">
        <f t="shared" si="1"/>
        <v>Khá</v>
      </c>
      <c r="Q26" s="281"/>
      <c r="R26" s="844" t="s">
        <v>1612</v>
      </c>
    </row>
    <row r="27" spans="1:18" s="10" customFormat="1" ht="24.75" customHeight="1" x14ac:dyDescent="0.2">
      <c r="A27" s="278">
        <v>14</v>
      </c>
      <c r="B27" s="279">
        <v>116217016</v>
      </c>
      <c r="C27" s="279" t="s">
        <v>561</v>
      </c>
      <c r="D27" s="279" t="s">
        <v>562</v>
      </c>
      <c r="E27" s="279" t="s">
        <v>562</v>
      </c>
      <c r="F27" s="280" t="s">
        <v>17</v>
      </c>
      <c r="G27" s="1257">
        <v>1999</v>
      </c>
      <c r="H27" s="1257"/>
      <c r="I27" s="279" t="s">
        <v>47</v>
      </c>
      <c r="J27" s="279">
        <v>20</v>
      </c>
      <c r="K27" s="279">
        <v>22</v>
      </c>
      <c r="L27" s="279">
        <v>19</v>
      </c>
      <c r="M27" s="279">
        <v>19</v>
      </c>
      <c r="N27" s="279">
        <v>8</v>
      </c>
      <c r="O27" s="279">
        <f t="shared" si="0"/>
        <v>88</v>
      </c>
      <c r="P27" s="279" t="str">
        <f t="shared" si="1"/>
        <v>Tốt</v>
      </c>
      <c r="Q27" s="283"/>
      <c r="R27" s="845" t="s">
        <v>1613</v>
      </c>
    </row>
    <row r="28" spans="1:18" s="10" customFormat="1" ht="24.75" customHeight="1" x14ac:dyDescent="0.2">
      <c r="A28" s="282">
        <v>15</v>
      </c>
      <c r="B28" s="279">
        <v>116217034</v>
      </c>
      <c r="C28" s="279" t="s">
        <v>563</v>
      </c>
      <c r="D28" s="279" t="s">
        <v>373</v>
      </c>
      <c r="E28" s="279" t="s">
        <v>373</v>
      </c>
      <c r="F28" s="280" t="s">
        <v>22</v>
      </c>
      <c r="G28" s="1257">
        <v>1998</v>
      </c>
      <c r="H28" s="1257"/>
      <c r="I28" s="279" t="s">
        <v>544</v>
      </c>
      <c r="J28" s="279">
        <v>20</v>
      </c>
      <c r="K28" s="279">
        <v>25</v>
      </c>
      <c r="L28" s="279">
        <v>20</v>
      </c>
      <c r="M28" s="279">
        <v>23</v>
      </c>
      <c r="N28" s="279">
        <v>10</v>
      </c>
      <c r="O28" s="279">
        <f t="shared" si="0"/>
        <v>98</v>
      </c>
      <c r="P28" s="279" t="str">
        <f t="shared" si="1"/>
        <v>Xuất sắc</v>
      </c>
      <c r="Q28" s="283" t="s">
        <v>231</v>
      </c>
      <c r="R28" s="845" t="s">
        <v>1614</v>
      </c>
    </row>
    <row r="29" spans="1:18" s="10" customFormat="1" ht="24.75" customHeight="1" x14ac:dyDescent="0.2">
      <c r="A29" s="278">
        <v>16</v>
      </c>
      <c r="B29" s="279">
        <v>116217045</v>
      </c>
      <c r="C29" s="279" t="s">
        <v>564</v>
      </c>
      <c r="D29" s="279" t="s">
        <v>25</v>
      </c>
      <c r="E29" s="279" t="s">
        <v>25</v>
      </c>
      <c r="F29" s="280" t="s">
        <v>17</v>
      </c>
      <c r="G29" s="1257">
        <v>1999</v>
      </c>
      <c r="H29" s="1257"/>
      <c r="I29" s="279" t="s">
        <v>544</v>
      </c>
      <c r="J29" s="279">
        <v>20</v>
      </c>
      <c r="K29" s="279">
        <v>25</v>
      </c>
      <c r="L29" s="279">
        <v>19</v>
      </c>
      <c r="M29" s="279">
        <v>19</v>
      </c>
      <c r="N29" s="279">
        <v>10</v>
      </c>
      <c r="O29" s="279">
        <f t="shared" si="0"/>
        <v>93</v>
      </c>
      <c r="P29" s="279" t="str">
        <f t="shared" si="1"/>
        <v>Xuất sắc</v>
      </c>
      <c r="Q29" s="281" t="s">
        <v>1624</v>
      </c>
      <c r="R29" s="844" t="s">
        <v>2460</v>
      </c>
    </row>
    <row r="30" spans="1:18" s="10" customFormat="1" ht="24.75" customHeight="1" x14ac:dyDescent="0.2">
      <c r="A30" s="278">
        <v>17</v>
      </c>
      <c r="B30" s="279">
        <v>116217046</v>
      </c>
      <c r="C30" s="279" t="s">
        <v>565</v>
      </c>
      <c r="D30" s="279" t="s">
        <v>566</v>
      </c>
      <c r="E30" s="279" t="s">
        <v>566</v>
      </c>
      <c r="F30" s="280" t="s">
        <v>17</v>
      </c>
      <c r="G30" s="1257">
        <v>1999</v>
      </c>
      <c r="H30" s="1257"/>
      <c r="I30" s="279" t="s">
        <v>46</v>
      </c>
      <c r="J30" s="279">
        <v>20</v>
      </c>
      <c r="K30" s="279">
        <v>22</v>
      </c>
      <c r="L30" s="279">
        <v>19</v>
      </c>
      <c r="M30" s="279">
        <v>19</v>
      </c>
      <c r="N30" s="279">
        <v>2</v>
      </c>
      <c r="O30" s="279">
        <f t="shared" si="0"/>
        <v>82</v>
      </c>
      <c r="P30" s="279" t="str">
        <f t="shared" si="1"/>
        <v>Tốt</v>
      </c>
      <c r="Q30" s="281"/>
      <c r="R30" s="844" t="s">
        <v>1615</v>
      </c>
    </row>
    <row r="31" spans="1:18" s="10" customFormat="1" ht="24.75" customHeight="1" x14ac:dyDescent="0.2">
      <c r="A31" s="278">
        <v>18</v>
      </c>
      <c r="B31" s="279">
        <v>116217005</v>
      </c>
      <c r="C31" s="279" t="s">
        <v>567</v>
      </c>
      <c r="D31" s="279" t="s">
        <v>568</v>
      </c>
      <c r="E31" s="279" t="s">
        <v>568</v>
      </c>
      <c r="F31" s="280" t="s">
        <v>22</v>
      </c>
      <c r="G31" s="1257">
        <v>1999</v>
      </c>
      <c r="H31" s="1257"/>
      <c r="I31" s="279" t="s">
        <v>544</v>
      </c>
      <c r="J31" s="279">
        <v>16</v>
      </c>
      <c r="K31" s="279">
        <v>22</v>
      </c>
      <c r="L31" s="279">
        <v>19</v>
      </c>
      <c r="M31" s="279">
        <v>25</v>
      </c>
      <c r="N31" s="279">
        <v>2</v>
      </c>
      <c r="O31" s="279">
        <f t="shared" si="0"/>
        <v>84</v>
      </c>
      <c r="P31" s="279" t="str">
        <f t="shared" si="1"/>
        <v>Tốt</v>
      </c>
      <c r="Q31" s="281"/>
      <c r="R31" s="844" t="s">
        <v>1616</v>
      </c>
    </row>
    <row r="32" spans="1:18" s="10" customFormat="1" ht="24.75" customHeight="1" x14ac:dyDescent="0.2">
      <c r="A32" s="282">
        <v>19</v>
      </c>
      <c r="B32" s="279">
        <v>116217030</v>
      </c>
      <c r="C32" s="279" t="s">
        <v>569</v>
      </c>
      <c r="D32" s="279" t="s">
        <v>63</v>
      </c>
      <c r="E32" s="279" t="s">
        <v>63</v>
      </c>
      <c r="F32" s="280" t="s">
        <v>17</v>
      </c>
      <c r="G32" s="1257">
        <v>1999</v>
      </c>
      <c r="H32" s="1257"/>
      <c r="I32" s="279" t="s">
        <v>544</v>
      </c>
      <c r="J32" s="279">
        <v>16</v>
      </c>
      <c r="K32" s="279">
        <v>22</v>
      </c>
      <c r="L32" s="279">
        <v>10</v>
      </c>
      <c r="M32" s="279">
        <v>19</v>
      </c>
      <c r="N32" s="279">
        <v>3</v>
      </c>
      <c r="O32" s="279">
        <f t="shared" si="0"/>
        <v>70</v>
      </c>
      <c r="P32" s="279" t="str">
        <f t="shared" si="1"/>
        <v>Khá</v>
      </c>
      <c r="Q32" s="281"/>
      <c r="R32" s="844" t="s">
        <v>1617</v>
      </c>
    </row>
    <row r="33" spans="1:29" s="10" customFormat="1" ht="24.75" customHeight="1" x14ac:dyDescent="0.2">
      <c r="A33" s="282">
        <v>20</v>
      </c>
      <c r="B33" s="279">
        <v>116217043</v>
      </c>
      <c r="C33" s="279" t="s">
        <v>570</v>
      </c>
      <c r="D33" s="279" t="s">
        <v>26</v>
      </c>
      <c r="E33" s="279" t="s">
        <v>26</v>
      </c>
      <c r="F33" s="280" t="s">
        <v>17</v>
      </c>
      <c r="G33" s="1257">
        <v>1999</v>
      </c>
      <c r="H33" s="1257"/>
      <c r="I33" s="279" t="s">
        <v>544</v>
      </c>
      <c r="J33" s="279">
        <v>18</v>
      </c>
      <c r="K33" s="279">
        <v>25</v>
      </c>
      <c r="L33" s="279">
        <v>14</v>
      </c>
      <c r="M33" s="279">
        <v>19</v>
      </c>
      <c r="N33" s="279">
        <v>4</v>
      </c>
      <c r="O33" s="279">
        <f t="shared" si="0"/>
        <v>80</v>
      </c>
      <c r="P33" s="279" t="str">
        <f t="shared" si="1"/>
        <v>Tốt</v>
      </c>
      <c r="Q33" s="281"/>
      <c r="R33" s="844" t="s">
        <v>1618</v>
      </c>
    </row>
    <row r="34" spans="1:29" s="10" customFormat="1" ht="24.75" customHeight="1" x14ac:dyDescent="0.2">
      <c r="A34" s="282">
        <v>21</v>
      </c>
      <c r="B34" s="279">
        <v>116217048</v>
      </c>
      <c r="C34" s="279" t="s">
        <v>571</v>
      </c>
      <c r="D34" s="279" t="s">
        <v>572</v>
      </c>
      <c r="E34" s="279" t="s">
        <v>572</v>
      </c>
      <c r="F34" s="280" t="s">
        <v>17</v>
      </c>
      <c r="G34" s="1257">
        <v>1999</v>
      </c>
      <c r="H34" s="1257"/>
      <c r="I34" s="279" t="s">
        <v>544</v>
      </c>
      <c r="J34" s="279">
        <v>16</v>
      </c>
      <c r="K34" s="279">
        <v>22</v>
      </c>
      <c r="L34" s="279">
        <v>18</v>
      </c>
      <c r="M34" s="279">
        <v>19</v>
      </c>
      <c r="N34" s="279">
        <v>2</v>
      </c>
      <c r="O34" s="279">
        <f t="shared" si="0"/>
        <v>77</v>
      </c>
      <c r="P34" s="279" t="str">
        <f t="shared" si="1"/>
        <v>Khá</v>
      </c>
      <c r="Q34" s="281"/>
      <c r="R34" s="844" t="s">
        <v>1619</v>
      </c>
    </row>
    <row r="35" spans="1:29" s="10" customFormat="1" ht="24.75" customHeight="1" x14ac:dyDescent="0.2">
      <c r="A35" s="278">
        <v>22</v>
      </c>
      <c r="B35" s="279">
        <v>116217031</v>
      </c>
      <c r="C35" s="279" t="s">
        <v>573</v>
      </c>
      <c r="D35" s="279" t="s">
        <v>257</v>
      </c>
      <c r="E35" s="279" t="s">
        <v>257</v>
      </c>
      <c r="F35" s="280" t="s">
        <v>17</v>
      </c>
      <c r="G35" s="1257">
        <v>1999</v>
      </c>
      <c r="H35" s="1257"/>
      <c r="I35" s="279" t="s">
        <v>544</v>
      </c>
      <c r="J35" s="279">
        <v>20</v>
      </c>
      <c r="K35" s="279">
        <v>22</v>
      </c>
      <c r="L35" s="279">
        <v>14</v>
      </c>
      <c r="M35" s="279">
        <v>19</v>
      </c>
      <c r="N35" s="279">
        <v>2</v>
      </c>
      <c r="O35" s="279">
        <f t="shared" si="0"/>
        <v>77</v>
      </c>
      <c r="P35" s="279" t="str">
        <f t="shared" si="1"/>
        <v>Khá</v>
      </c>
      <c r="Q35" s="281"/>
      <c r="R35" s="844" t="s">
        <v>1620</v>
      </c>
    </row>
    <row r="36" spans="1:29" s="10" customFormat="1" ht="24.75" customHeight="1" x14ac:dyDescent="0.2">
      <c r="A36" s="282">
        <v>23</v>
      </c>
      <c r="B36" s="279">
        <v>116217049</v>
      </c>
      <c r="C36" s="279" t="s">
        <v>30</v>
      </c>
      <c r="D36" s="279" t="s">
        <v>21</v>
      </c>
      <c r="E36" s="279" t="s">
        <v>21</v>
      </c>
      <c r="F36" s="280" t="s">
        <v>22</v>
      </c>
      <c r="G36" s="1257">
        <v>1999</v>
      </c>
      <c r="H36" s="1257"/>
      <c r="I36" s="279" t="s">
        <v>544</v>
      </c>
      <c r="J36" s="279">
        <v>20</v>
      </c>
      <c r="K36" s="279">
        <v>25</v>
      </c>
      <c r="L36" s="279">
        <v>19</v>
      </c>
      <c r="M36" s="279">
        <v>19</v>
      </c>
      <c r="N36" s="279">
        <v>10</v>
      </c>
      <c r="O36" s="279">
        <f t="shared" si="0"/>
        <v>93</v>
      </c>
      <c r="P36" s="279" t="str">
        <f t="shared" si="1"/>
        <v>Xuất sắc</v>
      </c>
      <c r="Q36" s="281"/>
      <c r="R36" s="844" t="s">
        <v>1621</v>
      </c>
    </row>
    <row r="37" spans="1:29" ht="15.75" x14ac:dyDescent="0.25">
      <c r="A37" s="53"/>
      <c r="B37" s="1220" t="s">
        <v>574</v>
      </c>
      <c r="C37" s="1220"/>
      <c r="D37" s="1220"/>
      <c r="E37" s="54"/>
      <c r="F37" s="54"/>
      <c r="G37" s="54"/>
      <c r="H37" s="54"/>
      <c r="I37" s="54"/>
      <c r="J37" s="55"/>
      <c r="K37" s="55"/>
      <c r="L37" s="55"/>
      <c r="M37" s="55"/>
      <c r="N37" s="55"/>
      <c r="O37" s="55"/>
      <c r="P37" s="55"/>
      <c r="Q37" s="90"/>
    </row>
    <row r="38" spans="1:29" s="10" customFormat="1" ht="15.75" x14ac:dyDescent="0.25">
      <c r="A38" s="91"/>
      <c r="B38" s="1256"/>
      <c r="C38" s="1256"/>
      <c r="D38" s="1256"/>
      <c r="E38" s="1256"/>
      <c r="F38" s="1256"/>
      <c r="G38" s="1256"/>
      <c r="H38" s="1256"/>
      <c r="I38" s="1256"/>
      <c r="J38" s="1256"/>
      <c r="K38" s="1256"/>
      <c r="L38" s="1256"/>
      <c r="M38" s="1256"/>
      <c r="N38" s="1256"/>
      <c r="O38" s="1256"/>
      <c r="P38" s="1258" t="s">
        <v>233</v>
      </c>
      <c r="Q38" s="1258"/>
      <c r="R38" s="1258"/>
    </row>
    <row r="39" spans="1:29" ht="15.75" x14ac:dyDescent="0.25">
      <c r="A39" s="16"/>
      <c r="B39" s="16"/>
      <c r="C39" s="17"/>
      <c r="D39" s="16"/>
      <c r="E39" s="16"/>
      <c r="F39" s="16"/>
      <c r="G39" s="16"/>
      <c r="H39" s="19"/>
      <c r="I39" s="16"/>
      <c r="J39" s="16"/>
      <c r="K39" s="16"/>
      <c r="L39" s="16"/>
      <c r="M39" s="14"/>
      <c r="N39" s="14"/>
      <c r="O39" s="14"/>
      <c r="P39" s="1259" t="s">
        <v>68</v>
      </c>
      <c r="Q39" s="1259"/>
      <c r="R39" s="1259"/>
    </row>
    <row r="40" spans="1:29" x14ac:dyDescent="0.2">
      <c r="A40" s="16"/>
      <c r="B40" s="16"/>
      <c r="C40" s="17"/>
      <c r="D40" s="16"/>
      <c r="E40" s="16"/>
      <c r="F40" s="16"/>
      <c r="G40" s="16"/>
      <c r="H40" s="19"/>
      <c r="I40" s="16"/>
      <c r="J40" s="16"/>
      <c r="K40" s="16"/>
      <c r="L40" s="16"/>
      <c r="M40" s="14"/>
      <c r="N40" s="14"/>
      <c r="O40" s="14"/>
      <c r="P40" s="14"/>
      <c r="Q40" s="92"/>
    </row>
    <row r="41" spans="1:29" x14ac:dyDescent="0.2">
      <c r="A41" s="16"/>
      <c r="B41" s="16"/>
      <c r="C41" s="17"/>
      <c r="D41" s="16"/>
      <c r="E41" s="16"/>
      <c r="F41" s="16"/>
      <c r="G41" s="16"/>
      <c r="H41" s="19"/>
      <c r="I41" s="16"/>
      <c r="J41" s="16"/>
      <c r="K41" s="16"/>
      <c r="L41" s="16"/>
      <c r="M41" s="14"/>
      <c r="N41" s="14"/>
      <c r="O41" s="14"/>
      <c r="P41" s="14"/>
      <c r="Q41" s="92"/>
      <c r="R41" s="16"/>
      <c r="S41" s="14"/>
      <c r="T41" s="14"/>
      <c r="U41" s="14"/>
      <c r="V41" s="14"/>
      <c r="W41" s="14"/>
      <c r="X41" s="15"/>
      <c r="Y41" s="15"/>
      <c r="Z41" s="15"/>
      <c r="AA41" s="15"/>
      <c r="AB41" s="15"/>
      <c r="AC41" s="15"/>
    </row>
    <row r="42" spans="1:29" x14ac:dyDescent="0.2">
      <c r="A42" s="16"/>
      <c r="B42" s="16"/>
      <c r="C42" s="17"/>
      <c r="D42" s="16"/>
      <c r="E42" s="16"/>
      <c r="F42" s="16"/>
      <c r="G42" s="16"/>
      <c r="H42" s="19"/>
      <c r="I42" s="16"/>
      <c r="J42" s="16"/>
      <c r="K42" s="16"/>
      <c r="L42" s="16"/>
      <c r="M42" s="14"/>
      <c r="N42" s="14"/>
      <c r="O42" s="14"/>
      <c r="P42" s="14"/>
      <c r="Q42" s="92"/>
      <c r="R42" s="16"/>
      <c r="S42" s="14"/>
      <c r="T42" s="14"/>
      <c r="U42" s="14"/>
      <c r="V42" s="14"/>
      <c r="W42" s="14"/>
      <c r="X42" s="15"/>
      <c r="Y42" s="15"/>
      <c r="Z42" s="15"/>
      <c r="AA42" s="15"/>
      <c r="AB42" s="15"/>
      <c r="AC42" s="15"/>
    </row>
    <row r="43" spans="1:29" x14ac:dyDescent="0.2">
      <c r="A43" s="16"/>
      <c r="B43" s="16"/>
      <c r="C43" s="17"/>
      <c r="D43" s="16"/>
      <c r="E43" s="16"/>
      <c r="F43" s="16"/>
      <c r="G43" s="16"/>
      <c r="H43" s="19"/>
      <c r="I43" s="16"/>
      <c r="J43" s="16"/>
      <c r="K43" s="16"/>
      <c r="L43" s="16"/>
      <c r="M43" s="14"/>
      <c r="N43" s="14"/>
      <c r="O43" s="14"/>
      <c r="P43" s="14"/>
      <c r="Q43" s="92"/>
      <c r="R43" s="16"/>
      <c r="S43" s="14"/>
      <c r="T43" s="14"/>
      <c r="U43" s="14"/>
      <c r="V43" s="14"/>
      <c r="W43" s="14"/>
      <c r="X43" s="15"/>
      <c r="Y43" s="15"/>
      <c r="Z43" s="15"/>
      <c r="AA43" s="15"/>
      <c r="AB43" s="15"/>
      <c r="AC43" s="15"/>
    </row>
    <row r="44" spans="1:29" x14ac:dyDescent="0.2">
      <c r="A44" s="16"/>
      <c r="B44" s="16"/>
      <c r="C44" s="17"/>
      <c r="D44" s="16"/>
      <c r="E44" s="16"/>
      <c r="F44" s="16"/>
      <c r="G44" s="16"/>
      <c r="H44" s="19"/>
      <c r="I44" s="16"/>
      <c r="J44" s="16"/>
      <c r="K44" s="16"/>
      <c r="L44" s="16"/>
      <c r="M44" s="14"/>
      <c r="N44" s="14"/>
      <c r="O44" s="14"/>
      <c r="P44" s="14"/>
      <c r="Q44" s="92"/>
      <c r="R44" s="16"/>
      <c r="S44" s="14"/>
      <c r="T44" s="14"/>
      <c r="U44" s="14"/>
      <c r="V44" s="14"/>
      <c r="W44" s="14"/>
      <c r="X44" s="15"/>
      <c r="Y44" s="15"/>
      <c r="Z44" s="15"/>
      <c r="AA44" s="15"/>
      <c r="AB44" s="15"/>
      <c r="AC44" s="15"/>
    </row>
    <row r="45" spans="1:29" x14ac:dyDescent="0.2">
      <c r="A45" s="16"/>
      <c r="B45" s="16"/>
      <c r="C45" s="17"/>
      <c r="D45" s="16"/>
      <c r="E45" s="16"/>
      <c r="F45" s="16"/>
      <c r="G45" s="16"/>
      <c r="H45" s="19"/>
      <c r="I45" s="16"/>
      <c r="J45" s="16"/>
      <c r="K45" s="16"/>
      <c r="L45" s="16"/>
      <c r="M45" s="14"/>
      <c r="N45" s="14"/>
      <c r="O45" s="14"/>
      <c r="P45" s="14"/>
      <c r="Q45" s="92"/>
      <c r="R45" s="16"/>
      <c r="S45" s="14"/>
      <c r="T45" s="14"/>
      <c r="U45" s="14"/>
      <c r="V45" s="14"/>
      <c r="W45" s="14"/>
      <c r="X45" s="15"/>
      <c r="Y45" s="15"/>
      <c r="Z45" s="15"/>
      <c r="AA45" s="15"/>
      <c r="AB45" s="15"/>
      <c r="AC45" s="15"/>
    </row>
    <row r="46" spans="1:29" x14ac:dyDescent="0.2">
      <c r="A46" s="16"/>
      <c r="B46" s="16"/>
      <c r="C46" s="17"/>
      <c r="D46" s="16"/>
      <c r="E46" s="16"/>
      <c r="F46" s="16"/>
      <c r="G46" s="16"/>
      <c r="H46" s="19"/>
      <c r="I46" s="16"/>
      <c r="J46" s="16"/>
      <c r="K46" s="16"/>
      <c r="L46" s="16"/>
      <c r="M46" s="14"/>
      <c r="N46" s="14"/>
      <c r="O46" s="14"/>
      <c r="P46" s="14"/>
      <c r="Q46" s="92"/>
      <c r="R46" s="16"/>
      <c r="S46" s="14"/>
      <c r="T46" s="14"/>
      <c r="U46" s="14"/>
      <c r="V46" s="14"/>
      <c r="W46" s="14"/>
      <c r="X46" s="15"/>
      <c r="Y46" s="15"/>
      <c r="Z46" s="15"/>
      <c r="AA46" s="15"/>
      <c r="AB46" s="15"/>
      <c r="AC46" s="15"/>
    </row>
    <row r="47" spans="1:29" x14ac:dyDescent="0.2">
      <c r="A47" s="16"/>
      <c r="B47" s="16"/>
      <c r="C47" s="17"/>
      <c r="D47" s="16"/>
      <c r="E47" s="16"/>
      <c r="F47" s="16"/>
      <c r="G47" s="16"/>
      <c r="H47" s="19"/>
      <c r="I47" s="16"/>
      <c r="J47" s="16"/>
      <c r="K47" s="16"/>
      <c r="L47" s="16"/>
      <c r="M47" s="14"/>
      <c r="N47" s="14"/>
      <c r="O47" s="14"/>
      <c r="P47" s="14"/>
      <c r="Q47" s="92"/>
      <c r="R47" s="16"/>
      <c r="S47" s="14"/>
      <c r="T47" s="14"/>
      <c r="U47" s="14"/>
      <c r="V47" s="14"/>
      <c r="W47" s="14"/>
      <c r="X47" s="15"/>
      <c r="Y47" s="15"/>
      <c r="Z47" s="15"/>
      <c r="AA47" s="15"/>
      <c r="AB47" s="15"/>
      <c r="AC47" s="15"/>
    </row>
    <row r="48" spans="1:29" x14ac:dyDescent="0.2">
      <c r="A48" s="16"/>
      <c r="B48" s="16"/>
      <c r="C48" s="17"/>
      <c r="D48" s="16"/>
      <c r="E48" s="16"/>
      <c r="F48" s="16"/>
      <c r="G48" s="16"/>
      <c r="H48" s="19"/>
      <c r="I48" s="16"/>
      <c r="J48" s="16"/>
      <c r="K48" s="16"/>
      <c r="L48" s="16"/>
      <c r="M48" s="14"/>
      <c r="N48" s="14"/>
      <c r="O48" s="14"/>
      <c r="P48" s="14"/>
      <c r="Q48" s="92"/>
      <c r="R48" s="16"/>
      <c r="S48" s="14"/>
      <c r="T48" s="14"/>
      <c r="U48" s="14"/>
      <c r="V48" s="14"/>
      <c r="W48" s="14"/>
      <c r="X48" s="15"/>
      <c r="Y48" s="15"/>
      <c r="Z48" s="15"/>
      <c r="AA48" s="15"/>
      <c r="AB48" s="15"/>
      <c r="AC48" s="15"/>
    </row>
    <row r="49" spans="1:29" x14ac:dyDescent="0.2">
      <c r="A49" s="16"/>
      <c r="B49" s="16"/>
      <c r="C49" s="17"/>
      <c r="D49" s="16"/>
      <c r="E49" s="16"/>
      <c r="F49" s="16"/>
      <c r="G49" s="16"/>
      <c r="H49" s="19"/>
      <c r="I49" s="16"/>
      <c r="J49" s="16"/>
      <c r="K49" s="16"/>
      <c r="L49" s="16"/>
      <c r="M49" s="14"/>
      <c r="N49" s="14"/>
      <c r="O49" s="14"/>
      <c r="P49" s="14"/>
      <c r="Q49" s="92"/>
      <c r="R49" s="16"/>
      <c r="S49" s="14"/>
      <c r="T49" s="14"/>
      <c r="U49" s="14"/>
      <c r="V49" s="14"/>
      <c r="W49" s="14"/>
      <c r="X49" s="15"/>
      <c r="Y49" s="15"/>
      <c r="Z49" s="15"/>
      <c r="AA49" s="15"/>
      <c r="AB49" s="15"/>
      <c r="AC49" s="15"/>
    </row>
    <row r="50" spans="1:29" x14ac:dyDescent="0.2">
      <c r="A50" s="16"/>
      <c r="B50" s="16"/>
      <c r="C50" s="17"/>
      <c r="D50" s="16"/>
      <c r="E50" s="16"/>
      <c r="F50" s="16"/>
      <c r="G50" s="16"/>
      <c r="H50" s="19"/>
      <c r="I50" s="16"/>
      <c r="J50" s="16"/>
      <c r="K50" s="16"/>
      <c r="L50" s="16"/>
      <c r="M50" s="14"/>
      <c r="N50" s="14"/>
      <c r="O50" s="14"/>
      <c r="P50" s="14"/>
      <c r="Q50" s="92"/>
      <c r="R50" s="16"/>
      <c r="S50" s="14"/>
      <c r="T50" s="14"/>
      <c r="U50" s="14"/>
      <c r="V50" s="14"/>
      <c r="W50" s="14"/>
      <c r="X50" s="15"/>
      <c r="Y50" s="15"/>
      <c r="Z50" s="15"/>
      <c r="AA50" s="15"/>
      <c r="AB50" s="15"/>
      <c r="AC50" s="15"/>
    </row>
    <row r="51" spans="1:29" x14ac:dyDescent="0.2">
      <c r="A51" s="16"/>
      <c r="B51" s="16"/>
      <c r="C51" s="17"/>
      <c r="D51" s="16"/>
      <c r="E51" s="16"/>
      <c r="F51" s="16"/>
      <c r="G51" s="16"/>
      <c r="H51" s="19"/>
      <c r="I51" s="16"/>
      <c r="J51" s="16"/>
      <c r="K51" s="16"/>
      <c r="L51" s="16"/>
      <c r="M51" s="14"/>
      <c r="N51" s="14"/>
      <c r="O51" s="14"/>
      <c r="P51" s="14"/>
      <c r="Q51" s="92"/>
      <c r="R51" s="16"/>
      <c r="S51" s="14"/>
      <c r="T51" s="14"/>
      <c r="U51" s="14"/>
      <c r="V51" s="14"/>
      <c r="W51" s="14"/>
      <c r="X51" s="15"/>
      <c r="Y51" s="15"/>
      <c r="Z51" s="15"/>
      <c r="AA51" s="15"/>
      <c r="AB51" s="15"/>
      <c r="AC51" s="15"/>
    </row>
    <row r="52" spans="1:29" x14ac:dyDescent="0.2">
      <c r="A52" s="16"/>
      <c r="B52" s="16"/>
      <c r="C52" s="17"/>
      <c r="D52" s="16"/>
      <c r="E52" s="16"/>
      <c r="F52" s="16"/>
      <c r="G52" s="16"/>
      <c r="H52" s="19"/>
      <c r="I52" s="16"/>
      <c r="J52" s="16"/>
      <c r="K52" s="16"/>
      <c r="L52" s="16"/>
      <c r="M52" s="14"/>
      <c r="N52" s="14"/>
      <c r="O52" s="14"/>
      <c r="P52" s="14"/>
      <c r="Q52" s="92"/>
      <c r="R52" s="16"/>
      <c r="S52" s="14"/>
      <c r="T52" s="14"/>
      <c r="U52" s="14"/>
      <c r="V52" s="14"/>
      <c r="W52" s="14"/>
      <c r="X52" s="15"/>
      <c r="Y52" s="15"/>
      <c r="Z52" s="15"/>
      <c r="AA52" s="15"/>
      <c r="AB52" s="15"/>
      <c r="AC52" s="15"/>
    </row>
    <row r="53" spans="1:29" x14ac:dyDescent="0.2">
      <c r="A53" s="16"/>
      <c r="B53" s="16"/>
      <c r="C53" s="17"/>
      <c r="D53" s="16"/>
      <c r="E53" s="16"/>
      <c r="F53" s="16"/>
      <c r="G53" s="16"/>
      <c r="H53" s="19"/>
      <c r="I53" s="16"/>
      <c r="J53" s="16"/>
      <c r="K53" s="16"/>
      <c r="L53" s="16"/>
      <c r="M53" s="14"/>
      <c r="N53" s="14"/>
      <c r="O53" s="14"/>
      <c r="P53" s="14"/>
      <c r="Q53" s="92"/>
      <c r="R53" s="16"/>
      <c r="S53" s="14"/>
      <c r="T53" s="14"/>
      <c r="U53" s="14"/>
      <c r="V53" s="14"/>
      <c r="W53" s="14"/>
      <c r="X53" s="15"/>
      <c r="Y53" s="15"/>
      <c r="Z53" s="15"/>
      <c r="AA53" s="15"/>
      <c r="AB53" s="15"/>
      <c r="AC53" s="15"/>
    </row>
    <row r="54" spans="1:29" x14ac:dyDescent="0.2">
      <c r="A54" s="16"/>
      <c r="B54" s="16"/>
      <c r="C54" s="17"/>
      <c r="D54" s="16"/>
      <c r="E54" s="16"/>
      <c r="F54" s="16"/>
      <c r="G54" s="16"/>
      <c r="H54" s="19"/>
      <c r="I54" s="16"/>
      <c r="J54" s="16"/>
      <c r="K54" s="16"/>
      <c r="L54" s="16"/>
      <c r="M54" s="14"/>
      <c r="N54" s="14"/>
      <c r="O54" s="14"/>
      <c r="P54" s="14"/>
      <c r="Q54" s="92"/>
      <c r="R54" s="16"/>
      <c r="S54" s="14"/>
      <c r="T54" s="14"/>
      <c r="U54" s="14"/>
      <c r="V54" s="14"/>
      <c r="W54" s="14"/>
      <c r="X54" s="15"/>
      <c r="Y54" s="15"/>
      <c r="Z54" s="15"/>
      <c r="AA54" s="15"/>
      <c r="AB54" s="15"/>
      <c r="AC54" s="15"/>
    </row>
    <row r="55" spans="1:29" x14ac:dyDescent="0.2">
      <c r="A55" s="16"/>
      <c r="B55" s="16"/>
      <c r="C55" s="17"/>
      <c r="D55" s="16"/>
      <c r="E55" s="16"/>
      <c r="F55" s="16"/>
      <c r="G55" s="16"/>
      <c r="H55" s="19"/>
      <c r="I55" s="16"/>
      <c r="J55" s="16"/>
      <c r="K55" s="16"/>
      <c r="L55" s="16"/>
      <c r="M55" s="14"/>
      <c r="N55" s="14"/>
      <c r="O55" s="14"/>
      <c r="P55" s="14"/>
      <c r="Q55" s="92"/>
      <c r="R55" s="16"/>
      <c r="S55" s="14"/>
      <c r="T55" s="14"/>
      <c r="U55" s="14"/>
      <c r="V55" s="14"/>
      <c r="W55" s="14"/>
      <c r="X55" s="15"/>
      <c r="Y55" s="15"/>
      <c r="Z55" s="15"/>
      <c r="AA55" s="15"/>
      <c r="AB55" s="15"/>
      <c r="AC55" s="15"/>
    </row>
    <row r="56" spans="1:29" x14ac:dyDescent="0.2">
      <c r="A56" s="16"/>
      <c r="B56" s="16"/>
      <c r="C56" s="17"/>
      <c r="D56" s="16"/>
      <c r="E56" s="16"/>
      <c r="F56" s="16"/>
      <c r="G56" s="16"/>
      <c r="H56" s="19"/>
      <c r="I56" s="16"/>
      <c r="J56" s="16"/>
      <c r="K56" s="16"/>
      <c r="L56" s="16"/>
      <c r="M56" s="14"/>
      <c r="N56" s="14"/>
      <c r="O56" s="14"/>
      <c r="P56" s="14"/>
      <c r="Q56" s="92"/>
      <c r="R56" s="16"/>
      <c r="S56" s="14"/>
      <c r="T56" s="14"/>
      <c r="U56" s="14"/>
      <c r="V56" s="14"/>
      <c r="W56" s="14"/>
      <c r="X56" s="15"/>
      <c r="Y56" s="15"/>
      <c r="Z56" s="15"/>
      <c r="AA56" s="15"/>
      <c r="AB56" s="15"/>
      <c r="AC56" s="15"/>
    </row>
    <row r="57" spans="1:29" x14ac:dyDescent="0.2">
      <c r="A57" s="16"/>
      <c r="B57" s="16"/>
      <c r="C57" s="17"/>
      <c r="D57" s="16"/>
      <c r="E57" s="16"/>
      <c r="F57" s="16"/>
      <c r="G57" s="16"/>
      <c r="H57" s="19"/>
      <c r="I57" s="16"/>
      <c r="J57" s="16"/>
      <c r="K57" s="16"/>
      <c r="L57" s="16"/>
      <c r="M57" s="14"/>
      <c r="N57" s="14"/>
      <c r="O57" s="14"/>
      <c r="P57" s="14"/>
      <c r="Q57" s="92"/>
    </row>
    <row r="58" spans="1:29" x14ac:dyDescent="0.2">
      <c r="A58" s="16"/>
      <c r="B58" s="16"/>
      <c r="C58" s="17"/>
      <c r="D58" s="16"/>
      <c r="E58" s="16"/>
      <c r="F58" s="16"/>
      <c r="G58" s="16"/>
      <c r="H58" s="19"/>
      <c r="I58" s="16"/>
      <c r="J58" s="16"/>
      <c r="K58" s="16"/>
      <c r="L58" s="16"/>
      <c r="M58" s="14"/>
      <c r="N58" s="14"/>
      <c r="O58" s="14"/>
      <c r="P58" s="14"/>
      <c r="Q58" s="92"/>
    </row>
    <row r="59" spans="1:29" x14ac:dyDescent="0.2">
      <c r="A59" s="16"/>
      <c r="B59" s="16"/>
      <c r="C59" s="17"/>
      <c r="D59" s="16"/>
      <c r="E59" s="16"/>
      <c r="F59" s="16"/>
      <c r="G59" s="16"/>
      <c r="H59" s="19"/>
      <c r="I59" s="16"/>
      <c r="J59" s="16"/>
      <c r="K59" s="16"/>
      <c r="L59" s="16"/>
      <c r="M59" s="14"/>
      <c r="N59" s="14"/>
      <c r="O59" s="14"/>
      <c r="P59" s="14"/>
      <c r="Q59" s="92"/>
    </row>
    <row r="60" spans="1:29" x14ac:dyDescent="0.2">
      <c r="A60" s="16"/>
      <c r="B60" s="16"/>
      <c r="C60" s="17"/>
      <c r="D60" s="16"/>
      <c r="E60" s="16"/>
      <c r="F60" s="16"/>
      <c r="G60" s="16"/>
      <c r="H60" s="16"/>
      <c r="I60" s="16"/>
      <c r="J60" s="16"/>
      <c r="K60" s="16"/>
      <c r="L60" s="16"/>
      <c r="M60" s="14"/>
      <c r="N60" s="14"/>
      <c r="O60" s="14"/>
      <c r="P60" s="14"/>
      <c r="Q60" s="92"/>
    </row>
    <row r="61" spans="1:29" x14ac:dyDescent="0.2">
      <c r="A61" s="16"/>
      <c r="B61" s="16"/>
      <c r="C61" s="17"/>
      <c r="D61" s="16"/>
      <c r="E61" s="16"/>
      <c r="F61" s="16"/>
      <c r="G61" s="16"/>
      <c r="H61" s="19"/>
      <c r="I61" s="16"/>
      <c r="J61" s="16"/>
      <c r="K61" s="16"/>
      <c r="L61" s="16"/>
      <c r="M61" s="14"/>
      <c r="N61" s="14"/>
      <c r="O61" s="14"/>
      <c r="P61" s="14"/>
      <c r="Q61" s="92"/>
    </row>
    <row r="62" spans="1:29" x14ac:dyDescent="0.2">
      <c r="A62" s="16"/>
      <c r="B62" s="16"/>
      <c r="C62" s="17"/>
      <c r="D62" s="16"/>
      <c r="E62" s="16"/>
      <c r="F62" s="16"/>
      <c r="G62" s="16"/>
      <c r="H62" s="19"/>
      <c r="I62" s="16"/>
      <c r="J62" s="16"/>
      <c r="K62" s="16"/>
      <c r="L62" s="16"/>
      <c r="M62" s="14"/>
      <c r="N62" s="14"/>
      <c r="O62" s="14"/>
      <c r="P62" s="14"/>
      <c r="Q62" s="92"/>
    </row>
    <row r="63" spans="1:29" x14ac:dyDescent="0.2">
      <c r="A63" s="16"/>
      <c r="B63" s="16"/>
      <c r="C63" s="17"/>
      <c r="D63" s="16"/>
      <c r="E63" s="16"/>
      <c r="F63" s="16"/>
      <c r="G63" s="16"/>
      <c r="H63" s="19"/>
      <c r="I63" s="16"/>
      <c r="J63" s="16"/>
      <c r="K63" s="16"/>
      <c r="L63" s="16"/>
      <c r="M63" s="14"/>
      <c r="N63" s="14"/>
      <c r="O63" s="14"/>
      <c r="P63" s="14"/>
      <c r="Q63" s="92"/>
    </row>
    <row r="64" spans="1:29" s="18" customFormat="1" ht="15.75" x14ac:dyDescent="0.25">
      <c r="A64" s="16"/>
      <c r="B64" s="16"/>
      <c r="C64" s="17"/>
      <c r="D64" s="16"/>
      <c r="E64" s="16"/>
      <c r="F64" s="16"/>
      <c r="G64" s="16"/>
      <c r="H64" s="19"/>
      <c r="I64" s="16"/>
      <c r="J64" s="16"/>
      <c r="K64" s="16"/>
      <c r="L64" s="16"/>
      <c r="M64" s="14"/>
      <c r="N64" s="14"/>
      <c r="O64" s="14"/>
      <c r="P64" s="14"/>
      <c r="Q64" s="92"/>
    </row>
    <row r="65" spans="1:17" s="18" customFormat="1" ht="15.75" x14ac:dyDescent="0.25">
      <c r="A65" s="16"/>
      <c r="B65" s="16"/>
      <c r="C65" s="17"/>
      <c r="D65" s="16"/>
      <c r="E65" s="16"/>
      <c r="F65" s="16"/>
      <c r="G65" s="16"/>
      <c r="H65" s="19"/>
      <c r="I65" s="16"/>
      <c r="J65" s="16"/>
      <c r="K65" s="16"/>
      <c r="L65" s="16"/>
      <c r="M65" s="14"/>
      <c r="N65" s="14"/>
      <c r="O65" s="14"/>
      <c r="P65" s="14"/>
      <c r="Q65" s="92"/>
    </row>
    <row r="66" spans="1:17" x14ac:dyDescent="0.2">
      <c r="A66" s="16"/>
      <c r="B66" s="16"/>
      <c r="C66" s="17"/>
      <c r="D66" s="16"/>
      <c r="E66" s="16"/>
      <c r="F66" s="16"/>
      <c r="G66" s="16"/>
      <c r="H66" s="19"/>
      <c r="I66" s="16"/>
      <c r="J66" s="16"/>
      <c r="K66" s="16"/>
      <c r="L66" s="16"/>
      <c r="M66" s="14"/>
      <c r="N66" s="14"/>
      <c r="O66" s="14"/>
      <c r="P66" s="14"/>
      <c r="Q66" s="92"/>
    </row>
    <row r="67" spans="1:17" x14ac:dyDescent="0.2">
      <c r="A67" s="16"/>
      <c r="B67" s="16"/>
      <c r="C67" s="17"/>
      <c r="D67" s="16"/>
      <c r="E67" s="16"/>
      <c r="F67" s="16"/>
      <c r="G67" s="16"/>
      <c r="H67" s="19"/>
      <c r="I67" s="16"/>
      <c r="J67" s="16"/>
      <c r="K67" s="16"/>
      <c r="L67" s="16"/>
      <c r="M67" s="14"/>
      <c r="N67" s="14"/>
      <c r="O67" s="14"/>
      <c r="P67" s="14"/>
      <c r="Q67" s="92"/>
    </row>
    <row r="68" spans="1:17" x14ac:dyDescent="0.2">
      <c r="A68" s="16"/>
      <c r="B68" s="16"/>
      <c r="C68" s="17"/>
      <c r="D68" s="16"/>
      <c r="E68" s="16"/>
      <c r="F68" s="16"/>
      <c r="G68" s="16"/>
      <c r="H68" s="19"/>
      <c r="I68" s="16"/>
      <c r="J68" s="16"/>
      <c r="K68" s="16"/>
      <c r="L68" s="16"/>
      <c r="M68" s="14"/>
      <c r="N68" s="14"/>
      <c r="O68" s="14"/>
      <c r="P68" s="14"/>
      <c r="Q68" s="92"/>
    </row>
    <row r="69" spans="1:17" x14ac:dyDescent="0.2">
      <c r="A69" s="16"/>
      <c r="B69" s="16"/>
      <c r="C69" s="17"/>
      <c r="D69" s="16"/>
      <c r="E69" s="16"/>
      <c r="F69" s="16"/>
      <c r="G69" s="16"/>
      <c r="H69" s="19"/>
      <c r="I69" s="16"/>
      <c r="J69" s="16"/>
      <c r="K69" s="16"/>
      <c r="L69" s="16"/>
      <c r="M69" s="14"/>
      <c r="N69" s="14"/>
      <c r="O69" s="14"/>
      <c r="P69" s="14"/>
      <c r="Q69" s="92"/>
    </row>
    <row r="70" spans="1:17" x14ac:dyDescent="0.2">
      <c r="A70" s="16"/>
      <c r="B70" s="16"/>
      <c r="C70" s="17"/>
      <c r="D70" s="16"/>
      <c r="E70" s="19"/>
      <c r="F70" s="19"/>
      <c r="G70" s="19"/>
      <c r="H70" s="19"/>
      <c r="I70" s="16"/>
      <c r="J70" s="16"/>
      <c r="K70" s="16"/>
      <c r="L70" s="16"/>
      <c r="M70" s="14"/>
      <c r="N70" s="14"/>
      <c r="O70" s="14"/>
      <c r="P70" s="14"/>
      <c r="Q70" s="92"/>
    </row>
    <row r="71" spans="1:17" x14ac:dyDescent="0.2">
      <c r="A71" s="16"/>
      <c r="B71" s="16"/>
      <c r="C71" s="17"/>
      <c r="D71" s="16"/>
      <c r="E71" s="16"/>
      <c r="F71" s="16"/>
      <c r="G71" s="16"/>
      <c r="H71" s="19"/>
      <c r="I71" s="16"/>
      <c r="J71" s="16"/>
      <c r="K71" s="16"/>
      <c r="L71" s="16"/>
      <c r="M71" s="14"/>
      <c r="N71" s="14"/>
      <c r="O71" s="14"/>
      <c r="P71" s="14"/>
      <c r="Q71" s="92"/>
    </row>
    <row r="72" spans="1:17" x14ac:dyDescent="0.2">
      <c r="A72" s="16"/>
      <c r="B72" s="16"/>
      <c r="C72" s="17"/>
      <c r="D72" s="16"/>
      <c r="E72" s="16"/>
      <c r="F72" s="16"/>
      <c r="G72" s="16"/>
      <c r="H72" s="19"/>
      <c r="I72" s="16"/>
      <c r="J72" s="16"/>
      <c r="K72" s="16"/>
      <c r="L72" s="16"/>
      <c r="M72" s="14"/>
      <c r="N72" s="14"/>
      <c r="O72" s="14"/>
      <c r="P72" s="14"/>
      <c r="Q72" s="92"/>
    </row>
    <row r="73" spans="1:17" x14ac:dyDescent="0.2">
      <c r="A73" s="16"/>
      <c r="B73" s="16"/>
      <c r="C73" s="17"/>
      <c r="D73" s="16"/>
      <c r="E73" s="16"/>
      <c r="F73" s="16"/>
      <c r="G73" s="16"/>
      <c r="H73" s="19"/>
      <c r="I73" s="16"/>
      <c r="J73" s="16"/>
      <c r="K73" s="16"/>
      <c r="L73" s="16"/>
      <c r="M73" s="14"/>
      <c r="N73" s="14"/>
      <c r="O73" s="14"/>
      <c r="P73" s="14"/>
      <c r="Q73" s="92"/>
    </row>
    <row r="74" spans="1:17" x14ac:dyDescent="0.2">
      <c r="A74" s="16"/>
      <c r="B74" s="16"/>
      <c r="C74" s="17"/>
      <c r="D74" s="16"/>
      <c r="E74" s="16"/>
      <c r="F74" s="16"/>
      <c r="G74" s="16"/>
      <c r="H74" s="19"/>
      <c r="I74" s="16"/>
      <c r="J74" s="16"/>
      <c r="K74" s="16"/>
      <c r="L74" s="16"/>
      <c r="M74" s="14"/>
      <c r="N74" s="14"/>
      <c r="O74" s="14"/>
      <c r="P74" s="14"/>
      <c r="Q74" s="92"/>
    </row>
    <row r="75" spans="1:17" x14ac:dyDescent="0.2">
      <c r="A75" s="16"/>
      <c r="B75" s="16"/>
      <c r="C75" s="17"/>
      <c r="D75" s="16"/>
      <c r="E75" s="16"/>
      <c r="F75" s="16"/>
      <c r="G75" s="16"/>
      <c r="H75" s="19"/>
      <c r="I75" s="16"/>
      <c r="J75" s="16"/>
      <c r="K75" s="16"/>
      <c r="L75" s="16"/>
      <c r="M75" s="14"/>
      <c r="N75" s="14"/>
      <c r="O75" s="14"/>
      <c r="P75" s="14"/>
      <c r="Q75" s="92"/>
    </row>
    <row r="76" spans="1:17" x14ac:dyDescent="0.2">
      <c r="A76" s="16"/>
      <c r="B76" s="16"/>
      <c r="C76" s="17"/>
      <c r="D76" s="16"/>
      <c r="E76" s="16"/>
      <c r="F76" s="16"/>
      <c r="G76" s="16"/>
      <c r="H76" s="19"/>
      <c r="I76" s="16"/>
      <c r="J76" s="16"/>
      <c r="K76" s="16"/>
      <c r="L76" s="16"/>
      <c r="M76" s="14"/>
      <c r="N76" s="14"/>
      <c r="O76" s="14"/>
      <c r="P76" s="14"/>
      <c r="Q76" s="92"/>
    </row>
    <row r="77" spans="1:17" x14ac:dyDescent="0.2">
      <c r="E77" s="7"/>
      <c r="F77" s="7"/>
      <c r="G77" s="7"/>
    </row>
    <row r="78" spans="1:17" x14ac:dyDescent="0.2">
      <c r="E78" s="7"/>
      <c r="F78" s="7"/>
      <c r="G78" s="7"/>
    </row>
    <row r="79" spans="1:17" x14ac:dyDescent="0.2">
      <c r="E79" s="7"/>
      <c r="F79" s="7"/>
      <c r="G79" s="7"/>
    </row>
    <row r="80" spans="1:17" x14ac:dyDescent="0.2">
      <c r="E80" s="7"/>
      <c r="F80" s="7"/>
      <c r="G80" s="7"/>
    </row>
    <row r="81" spans="1:17" ht="15.75" x14ac:dyDescent="0.25">
      <c r="A81" s="20"/>
      <c r="Q81" s="57"/>
    </row>
    <row r="82" spans="1:17" ht="15.75" x14ac:dyDescent="0.25">
      <c r="A82" s="21"/>
      <c r="Q82" s="57"/>
    </row>
    <row r="83" spans="1:17" x14ac:dyDescent="0.2">
      <c r="H83" s="6"/>
      <c r="I83" s="6"/>
      <c r="P83" s="6"/>
    </row>
    <row r="84" spans="1:17" x14ac:dyDescent="0.2">
      <c r="J84" s="6"/>
      <c r="K84" s="6"/>
      <c r="L84" s="6"/>
      <c r="M84" s="6"/>
      <c r="N84" s="6"/>
      <c r="Q84" s="6"/>
    </row>
    <row r="85" spans="1:17" x14ac:dyDescent="0.2">
      <c r="J85" s="6"/>
      <c r="K85" s="6"/>
      <c r="L85" s="6"/>
      <c r="M85" s="6"/>
      <c r="N85" s="6"/>
      <c r="Q85" s="6"/>
    </row>
    <row r="86" spans="1:17" x14ac:dyDescent="0.2">
      <c r="J86" s="6"/>
      <c r="K86" s="6"/>
      <c r="L86" s="6"/>
      <c r="M86" s="6"/>
      <c r="N86" s="6"/>
      <c r="Q86" s="6"/>
    </row>
    <row r="87" spans="1:17" ht="15.75" x14ac:dyDescent="0.25">
      <c r="J87" s="6"/>
      <c r="K87" s="6"/>
      <c r="L87" s="6"/>
      <c r="M87" s="6"/>
      <c r="N87" s="6"/>
      <c r="O87" s="22"/>
      <c r="P87" s="18"/>
      <c r="Q87" s="21"/>
    </row>
    <row r="89" spans="1:17" x14ac:dyDescent="0.2">
      <c r="B89" s="6"/>
      <c r="H89" s="6"/>
      <c r="I89" s="23"/>
    </row>
    <row r="90" spans="1:17" x14ac:dyDescent="0.2">
      <c r="B90" s="6"/>
      <c r="H90" s="6"/>
      <c r="I90" s="23"/>
    </row>
    <row r="91" spans="1:17" x14ac:dyDescent="0.2">
      <c r="B91" s="6"/>
      <c r="H91" s="6"/>
      <c r="I91" s="23"/>
    </row>
  </sheetData>
  <mergeCells count="48">
    <mergeCell ref="P39:R39"/>
    <mergeCell ref="A10:Q10"/>
    <mergeCell ref="B2:C2"/>
    <mergeCell ref="L3:P3"/>
    <mergeCell ref="L5:P5"/>
    <mergeCell ref="G15:H15"/>
    <mergeCell ref="A12:A13"/>
    <mergeCell ref="B12:B13"/>
    <mergeCell ref="C12:D13"/>
    <mergeCell ref="F12:F13"/>
    <mergeCell ref="G12:G13"/>
    <mergeCell ref="J12:N12"/>
    <mergeCell ref="O12:O13"/>
    <mergeCell ref="G14:H14"/>
    <mergeCell ref="I12:I13"/>
    <mergeCell ref="G27:H27"/>
    <mergeCell ref="G16:H16"/>
    <mergeCell ref="G17:H17"/>
    <mergeCell ref="G18:H18"/>
    <mergeCell ref="G19:H19"/>
    <mergeCell ref="G20:H20"/>
    <mergeCell ref="G21:H21"/>
    <mergeCell ref="G22:H22"/>
    <mergeCell ref="G23:H23"/>
    <mergeCell ref="G24:H24"/>
    <mergeCell ref="G25:H25"/>
    <mergeCell ref="G26:H26"/>
    <mergeCell ref="B37:D37"/>
    <mergeCell ref="B38:C38"/>
    <mergeCell ref="D38:I38"/>
    <mergeCell ref="G28:H28"/>
    <mergeCell ref="G29:H29"/>
    <mergeCell ref="G30:H30"/>
    <mergeCell ref="G31:H31"/>
    <mergeCell ref="G32:H32"/>
    <mergeCell ref="G33:H33"/>
    <mergeCell ref="J38:O38"/>
    <mergeCell ref="G34:H34"/>
    <mergeCell ref="G35:H35"/>
    <mergeCell ref="P38:R38"/>
    <mergeCell ref="G36:H36"/>
    <mergeCell ref="A6:O6"/>
    <mergeCell ref="A7:O7"/>
    <mergeCell ref="A8:O8"/>
    <mergeCell ref="A9:O9"/>
    <mergeCell ref="R12:R13"/>
    <mergeCell ref="P12:P13"/>
    <mergeCell ref="Q12:Q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workbookViewId="0">
      <selection activeCell="L28" sqref="L28"/>
    </sheetView>
  </sheetViews>
  <sheetFormatPr defaultColWidth="9.140625" defaultRowHeight="12.75" x14ac:dyDescent="0.2"/>
  <cols>
    <col min="1" max="1" width="4.85546875" style="242" customWidth="1"/>
    <col min="2" max="2" width="9.85546875" style="7" customWidth="1"/>
    <col min="3" max="3" width="17.140625" style="7" customWidth="1"/>
    <col min="4" max="4" width="7.140625" style="7" customWidth="1"/>
    <col min="5" max="5" width="5.5703125" style="242" customWidth="1"/>
    <col min="6" max="6" width="8.42578125" style="242" customWidth="1"/>
    <col min="7" max="7" width="7.42578125" style="7" customWidth="1"/>
    <col min="8" max="8" width="6.140625" style="7" customWidth="1"/>
    <col min="9" max="9" width="6.42578125" style="7" customWidth="1"/>
    <col min="10" max="10" width="6.140625" style="7" customWidth="1"/>
    <col min="11" max="11" width="6.5703125" style="7" customWidth="1"/>
    <col min="12" max="12" width="6.28515625" style="7" customWidth="1"/>
    <col min="13" max="13" width="8.140625" style="7" customWidth="1"/>
    <col min="14" max="14" width="11" style="7" customWidth="1"/>
    <col min="15" max="15" width="10.5703125" style="7" customWidth="1"/>
    <col min="16" max="16" width="85" style="7" customWidth="1"/>
    <col min="17" max="16384" width="9.140625" style="7"/>
  </cols>
  <sheetData>
    <row r="1" spans="1:17" s="2" customFormat="1" ht="16.5" x14ac:dyDescent="0.25">
      <c r="A1" s="244"/>
      <c r="E1" s="244"/>
      <c r="F1" s="244"/>
      <c r="G1" s="3"/>
      <c r="K1" s="1274"/>
      <c r="L1" s="1274"/>
      <c r="M1" s="1274"/>
      <c r="N1" s="1274"/>
    </row>
    <row r="2" spans="1:17" s="5" customFormat="1" ht="16.5" x14ac:dyDescent="0.25">
      <c r="A2" s="1275" t="s">
        <v>32</v>
      </c>
      <c r="B2" s="1275"/>
      <c r="C2" s="1275"/>
      <c r="D2" s="1275"/>
      <c r="E2" s="1275"/>
      <c r="F2" s="244"/>
      <c r="G2" s="4"/>
      <c r="H2" s="1276" t="s">
        <v>33</v>
      </c>
      <c r="I2" s="1276"/>
      <c r="J2" s="1276"/>
      <c r="K2" s="1276"/>
      <c r="L2" s="1276"/>
      <c r="M2" s="1276"/>
      <c r="N2" s="1276"/>
      <c r="O2" s="1276"/>
    </row>
    <row r="3" spans="1:17" s="2" customFormat="1" ht="16.5" x14ac:dyDescent="0.25">
      <c r="A3" s="1276" t="s">
        <v>34</v>
      </c>
      <c r="B3" s="1276"/>
      <c r="C3" s="1276"/>
      <c r="D3" s="1276"/>
      <c r="E3" s="1276"/>
      <c r="F3" s="244"/>
      <c r="G3" s="3"/>
      <c r="H3" s="1276" t="s">
        <v>35</v>
      </c>
      <c r="I3" s="1276"/>
      <c r="J3" s="1276"/>
      <c r="K3" s="1276"/>
      <c r="L3" s="1276"/>
      <c r="M3" s="1276"/>
      <c r="N3" s="1276"/>
      <c r="O3" s="1276"/>
    </row>
    <row r="4" spans="1:17" s="2" customFormat="1" ht="31.5" customHeight="1" x14ac:dyDescent="0.25">
      <c r="A4" s="244"/>
      <c r="E4" s="244"/>
      <c r="F4" s="244"/>
      <c r="G4" s="3"/>
      <c r="H4" s="1274" t="s">
        <v>36</v>
      </c>
      <c r="I4" s="1274"/>
      <c r="J4" s="1274"/>
      <c r="K4" s="1274"/>
      <c r="L4" s="1274"/>
      <c r="M4" s="1274"/>
      <c r="N4" s="1274"/>
      <c r="O4" s="1274"/>
    </row>
    <row r="5" spans="1:17" ht="16.5" x14ac:dyDescent="0.25">
      <c r="A5" s="1276" t="s">
        <v>0</v>
      </c>
      <c r="B5" s="1276"/>
      <c r="C5" s="1276"/>
      <c r="D5" s="1276"/>
      <c r="E5" s="1276"/>
      <c r="F5" s="1276"/>
      <c r="G5" s="1276"/>
      <c r="H5" s="1276"/>
      <c r="I5" s="1276"/>
      <c r="J5" s="1276"/>
      <c r="K5" s="1276"/>
      <c r="L5" s="1276"/>
      <c r="M5" s="1276"/>
      <c r="N5" s="1276"/>
      <c r="O5" s="1276"/>
      <c r="P5" s="242"/>
    </row>
    <row r="6" spans="1:17" ht="15.75" x14ac:dyDescent="0.25">
      <c r="A6" s="1277" t="s">
        <v>1627</v>
      </c>
      <c r="B6" s="1277"/>
      <c r="C6" s="1277"/>
      <c r="D6" s="1277"/>
      <c r="E6" s="1277"/>
      <c r="F6" s="1277"/>
      <c r="G6" s="1277"/>
      <c r="H6" s="1277"/>
      <c r="I6" s="1277"/>
      <c r="J6" s="1277"/>
      <c r="K6" s="1277"/>
      <c r="L6" s="1277"/>
      <c r="M6" s="1277"/>
      <c r="N6" s="1277"/>
      <c r="O6" s="8"/>
      <c r="P6" s="242"/>
    </row>
    <row r="7" spans="1:17" ht="15.75" x14ac:dyDescent="0.25">
      <c r="A7" s="1277" t="s">
        <v>575</v>
      </c>
      <c r="B7" s="1277"/>
      <c r="C7" s="1277"/>
      <c r="D7" s="1277"/>
      <c r="E7" s="1277"/>
      <c r="F7" s="1277"/>
      <c r="G7" s="1277"/>
      <c r="H7" s="1277"/>
      <c r="I7" s="1277"/>
      <c r="J7" s="1277"/>
      <c r="K7" s="1277"/>
      <c r="L7" s="1277"/>
      <c r="M7" s="1277"/>
      <c r="N7" s="1277"/>
      <c r="O7" s="240"/>
      <c r="P7" s="242"/>
    </row>
    <row r="8" spans="1:17" ht="15.75" x14ac:dyDescent="0.25">
      <c r="A8" s="1277" t="s">
        <v>576</v>
      </c>
      <c r="B8" s="1277"/>
      <c r="C8" s="1277"/>
      <c r="D8" s="1277"/>
      <c r="E8" s="1277"/>
      <c r="F8" s="1277"/>
      <c r="G8" s="1277"/>
      <c r="H8" s="1277"/>
      <c r="I8" s="1277"/>
      <c r="J8" s="1277"/>
      <c r="K8" s="1277"/>
      <c r="L8" s="1277"/>
      <c r="M8" s="1277"/>
      <c r="N8" s="1277"/>
      <c r="O8" s="240"/>
      <c r="P8" s="242"/>
    </row>
    <row r="9" spans="1:17" s="243" customFormat="1" x14ac:dyDescent="0.2">
      <c r="A9" s="1267" t="s">
        <v>1</v>
      </c>
      <c r="B9" s="1267" t="s">
        <v>2</v>
      </c>
      <c r="C9" s="1278" t="s">
        <v>3</v>
      </c>
      <c r="D9" s="1279"/>
      <c r="E9" s="1267" t="s">
        <v>4</v>
      </c>
      <c r="F9" s="1267" t="s">
        <v>5</v>
      </c>
      <c r="G9" s="1267" t="s">
        <v>38</v>
      </c>
      <c r="H9" s="1271" t="s">
        <v>7</v>
      </c>
      <c r="I9" s="1272"/>
      <c r="J9" s="1272"/>
      <c r="K9" s="1272"/>
      <c r="L9" s="1273"/>
      <c r="M9" s="1267" t="s">
        <v>8</v>
      </c>
      <c r="N9" s="1267" t="s">
        <v>9</v>
      </c>
      <c r="O9" s="1267" t="s">
        <v>10</v>
      </c>
      <c r="P9" s="1252" t="s">
        <v>1565</v>
      </c>
    </row>
    <row r="10" spans="1:17" s="10" customFormat="1" ht="10.5" customHeight="1" x14ac:dyDescent="0.2">
      <c r="A10" s="1270"/>
      <c r="B10" s="1270"/>
      <c r="C10" s="1280"/>
      <c r="D10" s="1281"/>
      <c r="E10" s="1270"/>
      <c r="F10" s="1270"/>
      <c r="G10" s="1270"/>
      <c r="H10" s="291" t="s">
        <v>11</v>
      </c>
      <c r="I10" s="291" t="s">
        <v>12</v>
      </c>
      <c r="J10" s="291" t="s">
        <v>13</v>
      </c>
      <c r="K10" s="291" t="s">
        <v>14</v>
      </c>
      <c r="L10" s="291" t="s">
        <v>15</v>
      </c>
      <c r="M10" s="1270"/>
      <c r="N10" s="1270"/>
      <c r="O10" s="1270"/>
      <c r="P10" s="1252"/>
    </row>
    <row r="11" spans="1:17" s="10" customFormat="1" ht="15" customHeight="1" x14ac:dyDescent="0.2">
      <c r="A11" s="87">
        <v>1</v>
      </c>
      <c r="B11" s="93">
        <f>'[1]32.DA17NN'!B13</f>
        <v>114717038</v>
      </c>
      <c r="C11" s="94" t="str">
        <f>'[1]32.DA17NN'!C13</f>
        <v>Châu Nhật</v>
      </c>
      <c r="D11" s="292" t="str">
        <f>'[1]32.DA17NN'!D13</f>
        <v>Trường</v>
      </c>
      <c r="E11" s="293" t="str">
        <f>'[1]32.DA17NN'!F13</f>
        <v>Nam</v>
      </c>
      <c r="F11" s="294">
        <f>'[1]32.DA17NN'!G13</f>
        <v>36222</v>
      </c>
      <c r="G11" s="95" t="str">
        <f>'[1]32.DA17NN'!I13</f>
        <v>Kinh</v>
      </c>
      <c r="H11" s="96">
        <v>18</v>
      </c>
      <c r="I11" s="96">
        <v>22</v>
      </c>
      <c r="J11" s="96">
        <v>10</v>
      </c>
      <c r="K11" s="96">
        <v>25</v>
      </c>
      <c r="L11" s="96">
        <v>6</v>
      </c>
      <c r="M11" s="96">
        <f>SUM(H11:L11)</f>
        <v>81</v>
      </c>
      <c r="N11" s="96" t="str">
        <f>IF(M11&gt;=90,"Xuất sắc",IF(M11&gt;=80,"Tốt",IF(M11&gt;=65,"Khá",IF(M11&gt;=50,"Trung bình",IF(M11&gt;=35,"Yếu","Kém")))))</f>
        <v>Tốt</v>
      </c>
      <c r="O11" s="97"/>
      <c r="P11" s="216" t="s">
        <v>1628</v>
      </c>
    </row>
    <row r="12" spans="1:17" s="100" customFormat="1" ht="14.25" customHeight="1" x14ac:dyDescent="0.2">
      <c r="A12" s="295">
        <v>2</v>
      </c>
      <c r="B12" s="296">
        <f>'[1]32.DA17NN'!B14</f>
        <v>114717026</v>
      </c>
      <c r="C12" s="297" t="str">
        <f>'[1]32.DA17NN'!C14</f>
        <v>Dương Mỹ</v>
      </c>
      <c r="D12" s="298" t="str">
        <f>'[1]32.DA17NN'!D14</f>
        <v>Duyên</v>
      </c>
      <c r="E12" s="299" t="str">
        <f>'[1]32.DA17NN'!F14</f>
        <v>Nữ</v>
      </c>
      <c r="F12" s="300">
        <f>'[1]32.DA17NN'!G14</f>
        <v>36435</v>
      </c>
      <c r="G12" s="98" t="str">
        <f>'[1]32.DA17NN'!I14</f>
        <v>Kinh</v>
      </c>
      <c r="H12" s="301">
        <v>16</v>
      </c>
      <c r="I12" s="301">
        <v>22</v>
      </c>
      <c r="J12" s="301">
        <v>13</v>
      </c>
      <c r="K12" s="301">
        <v>19</v>
      </c>
      <c r="L12" s="301">
        <v>6</v>
      </c>
      <c r="M12" s="96">
        <f t="shared" ref="M12:M28" si="0">SUM(H12:L12)</f>
        <v>76</v>
      </c>
      <c r="N12" s="99" t="str">
        <f t="shared" ref="N12:N28" si="1">IF(M12&gt;=90,"Xuất sắc",IF(M12&gt;=80,"Tốt",IF(M12&gt;=65,"Khá",IF(M12&gt;=50,"Trung bình",IF(M12&gt;=35,"Yếu","Kém")))))</f>
        <v>Khá</v>
      </c>
      <c r="O12" s="302"/>
      <c r="P12" s="237" t="s">
        <v>1629</v>
      </c>
    </row>
    <row r="13" spans="1:17" s="10" customFormat="1" ht="16.5" customHeight="1" x14ac:dyDescent="0.2">
      <c r="A13" s="303">
        <v>3</v>
      </c>
      <c r="B13" s="304">
        <f>'[1]32.DA17NN'!B15</f>
        <v>114717041</v>
      </c>
      <c r="C13" s="305" t="str">
        <f>'[1]32.DA17NN'!C15</f>
        <v>Huỳnh Trúc</v>
      </c>
      <c r="D13" s="292" t="str">
        <f>'[1]32.DA17NN'!D15</f>
        <v>Huỳnh</v>
      </c>
      <c r="E13" s="293" t="str">
        <f>'[1]32.DA17NN'!F15</f>
        <v>Nữ</v>
      </c>
      <c r="F13" s="294">
        <f>'[1]32.DA17NN'!G15</f>
        <v>36231</v>
      </c>
      <c r="G13" s="95" t="str">
        <f>'[1]32.DA17NN'!I15</f>
        <v>Kinh</v>
      </c>
      <c r="H13" s="306">
        <v>18</v>
      </c>
      <c r="I13" s="306">
        <v>16</v>
      </c>
      <c r="J13" s="96">
        <v>13</v>
      </c>
      <c r="K13" s="96">
        <v>19</v>
      </c>
      <c r="L13" s="96">
        <v>0</v>
      </c>
      <c r="M13" s="96">
        <f t="shared" si="0"/>
        <v>66</v>
      </c>
      <c r="N13" s="96" t="str">
        <f t="shared" si="1"/>
        <v>Khá</v>
      </c>
      <c r="O13" s="307"/>
      <c r="P13" s="237" t="s">
        <v>1630</v>
      </c>
    </row>
    <row r="14" spans="1:17" s="12" customFormat="1" ht="39.75" customHeight="1" x14ac:dyDescent="0.2">
      <c r="A14" s="308">
        <v>4</v>
      </c>
      <c r="B14" s="309">
        <f>'[1]32.DA17NN'!B16</f>
        <v>114717030</v>
      </c>
      <c r="C14" s="310" t="str">
        <f>'[1]32.DA17NN'!C16</f>
        <v>Lâm Thị Trúc</v>
      </c>
      <c r="D14" s="311" t="str">
        <f>'[1]32.DA17NN'!D16</f>
        <v>Ly</v>
      </c>
      <c r="E14" s="312" t="str">
        <f>'[1]32.DA17NN'!F16</f>
        <v>Nữ</v>
      </c>
      <c r="F14" s="313">
        <f>'[1]32.DA17NN'!G16</f>
        <v>36320</v>
      </c>
      <c r="G14" s="95" t="str">
        <f>'[1]32.DA17NN'!I16</f>
        <v>Kinh</v>
      </c>
      <c r="H14" s="306">
        <v>20</v>
      </c>
      <c r="I14" s="306">
        <v>25</v>
      </c>
      <c r="J14" s="306">
        <v>17</v>
      </c>
      <c r="K14" s="306">
        <v>25</v>
      </c>
      <c r="L14" s="306">
        <v>7</v>
      </c>
      <c r="M14" s="96">
        <f t="shared" si="0"/>
        <v>94</v>
      </c>
      <c r="N14" s="96" t="str">
        <f t="shared" si="1"/>
        <v>Xuất sắc</v>
      </c>
      <c r="O14" s="314"/>
      <c r="P14" s="636" t="s">
        <v>2314</v>
      </c>
      <c r="Q14" s="10"/>
    </row>
    <row r="15" spans="1:17" s="1" customFormat="1" ht="28.5" customHeight="1" x14ac:dyDescent="0.2">
      <c r="A15" s="315">
        <v>5</v>
      </c>
      <c r="B15" s="316">
        <f>'[1]32.DA17NN'!B17</f>
        <v>114717010</v>
      </c>
      <c r="C15" s="317" t="str">
        <f>'[1]32.DA17NN'!C17</f>
        <v>Lý Vũ</v>
      </c>
      <c r="D15" s="318" t="str">
        <f>'[1]32.DA17NN'!D17</f>
        <v>Luân</v>
      </c>
      <c r="E15" s="319" t="str">
        <f>'[1]32.DA17NN'!F17</f>
        <v>Nam</v>
      </c>
      <c r="F15" s="320">
        <f>'[1]32.DA17NN'!G17</f>
        <v>36448</v>
      </c>
      <c r="G15" s="101" t="str">
        <f>'[1]32.DA17NN'!I17</f>
        <v>Kinh</v>
      </c>
      <c r="H15" s="321">
        <v>16</v>
      </c>
      <c r="I15" s="321">
        <v>22</v>
      </c>
      <c r="J15" s="321">
        <v>18</v>
      </c>
      <c r="K15" s="321">
        <v>25</v>
      </c>
      <c r="L15" s="321">
        <v>6</v>
      </c>
      <c r="M15" s="96">
        <f t="shared" si="0"/>
        <v>87</v>
      </c>
      <c r="N15" s="102" t="str">
        <f t="shared" si="1"/>
        <v>Tốt</v>
      </c>
      <c r="O15" s="322" t="s">
        <v>577</v>
      </c>
      <c r="P15" s="846" t="s">
        <v>2315</v>
      </c>
    </row>
    <row r="16" spans="1:17" s="10" customFormat="1" ht="13.5" customHeight="1" x14ac:dyDescent="0.2">
      <c r="A16" s="209">
        <v>6</v>
      </c>
      <c r="B16" s="304">
        <f>'[1]32.DA17NN'!B18</f>
        <v>114717013</v>
      </c>
      <c r="C16" s="305" t="str">
        <f>'[1]32.DA17NN'!C18</f>
        <v>Nguyễn Lê Thảo</v>
      </c>
      <c r="D16" s="292" t="str">
        <f>'[1]32.DA17NN'!D18</f>
        <v>Ngân</v>
      </c>
      <c r="E16" s="293" t="str">
        <f>'[1]32.DA17NN'!F18</f>
        <v>Nữ</v>
      </c>
      <c r="F16" s="294">
        <f>'[1]32.DA17NN'!G18</f>
        <v>36459</v>
      </c>
      <c r="G16" s="95" t="str">
        <f>'[1]32.DA17NN'!I18</f>
        <v>Kinh</v>
      </c>
      <c r="H16" s="306">
        <v>16</v>
      </c>
      <c r="I16" s="306">
        <v>22</v>
      </c>
      <c r="J16" s="306">
        <v>12</v>
      </c>
      <c r="K16" s="306">
        <v>23</v>
      </c>
      <c r="L16" s="306">
        <v>0</v>
      </c>
      <c r="M16" s="96">
        <f t="shared" si="0"/>
        <v>73</v>
      </c>
      <c r="N16" s="96" t="str">
        <f t="shared" si="1"/>
        <v>Khá</v>
      </c>
      <c r="O16" s="314"/>
      <c r="P16" s="10" t="s">
        <v>1631</v>
      </c>
    </row>
    <row r="17" spans="1:17" s="1" customFormat="1" ht="15" customHeight="1" x14ac:dyDescent="0.2">
      <c r="A17" s="323">
        <v>7</v>
      </c>
      <c r="B17" s="316">
        <f>'[1]32.DA17NN'!B19</f>
        <v>114717007</v>
      </c>
      <c r="C17" s="317" t="str">
        <f>'[1]32.DA17NN'!C19</f>
        <v>Nguyễn Ngọc Thanh</v>
      </c>
      <c r="D17" s="318" t="str">
        <f>'[1]32.DA17NN'!D19</f>
        <v>Hiền</v>
      </c>
      <c r="E17" s="319" t="str">
        <f>'[1]32.DA17NN'!F19</f>
        <v>Nữ</v>
      </c>
      <c r="F17" s="320">
        <f>'[1]32.DA17NN'!G19</f>
        <v>36249</v>
      </c>
      <c r="G17" s="101" t="str">
        <f>'[1]32.DA17NN'!I19</f>
        <v>Kinh</v>
      </c>
      <c r="H17" s="324">
        <v>16</v>
      </c>
      <c r="I17" s="324">
        <v>22</v>
      </c>
      <c r="J17" s="324">
        <v>13</v>
      </c>
      <c r="K17" s="324">
        <v>19</v>
      </c>
      <c r="L17" s="324">
        <v>6</v>
      </c>
      <c r="M17" s="96">
        <f t="shared" si="0"/>
        <v>76</v>
      </c>
      <c r="N17" s="102" t="str">
        <f t="shared" si="1"/>
        <v>Khá</v>
      </c>
      <c r="O17" s="307"/>
      <c r="P17" s="1" t="s">
        <v>1632</v>
      </c>
    </row>
    <row r="18" spans="1:17" s="10" customFormat="1" ht="14.25" customHeight="1" x14ac:dyDescent="0.2">
      <c r="A18" s="209">
        <v>8</v>
      </c>
      <c r="B18" s="304">
        <f>'[1]32.DA17NN'!B20</f>
        <v>114717039</v>
      </c>
      <c r="C18" s="305" t="str">
        <f>'[1]32.DA17NN'!C20</f>
        <v xml:space="preserve">Nguyễn Quốc </v>
      </c>
      <c r="D18" s="292" t="str">
        <f>'[1]32.DA17NN'!D20</f>
        <v>Việt</v>
      </c>
      <c r="E18" s="293" t="str">
        <f>'[1]32.DA17NN'!F20</f>
        <v>Nam</v>
      </c>
      <c r="F18" s="294">
        <f>'[1]32.DA17NN'!G20</f>
        <v>36213</v>
      </c>
      <c r="G18" s="95" t="str">
        <f>'[1]32.DA17NN'!I20</f>
        <v>Kinh</v>
      </c>
      <c r="H18" s="306">
        <v>16</v>
      </c>
      <c r="I18" s="306">
        <v>22</v>
      </c>
      <c r="J18" s="306">
        <v>13</v>
      </c>
      <c r="K18" s="306">
        <v>23</v>
      </c>
      <c r="L18" s="306">
        <v>6</v>
      </c>
      <c r="M18" s="96">
        <f t="shared" si="0"/>
        <v>80</v>
      </c>
      <c r="N18" s="96" t="str">
        <f t="shared" si="1"/>
        <v>Tốt</v>
      </c>
      <c r="O18" s="314"/>
      <c r="P18" s="10" t="s">
        <v>1632</v>
      </c>
    </row>
    <row r="19" spans="1:17" s="1" customFormat="1" ht="13.5" customHeight="1" x14ac:dyDescent="0.2">
      <c r="A19" s="323">
        <v>9</v>
      </c>
      <c r="B19" s="316">
        <f>'[1]32.DA17NN'!B21</f>
        <v>114717009</v>
      </c>
      <c r="C19" s="317" t="str">
        <f>'[1]32.DA17NN'!C21</f>
        <v>Nguyễn Văn</v>
      </c>
      <c r="D19" s="318" t="str">
        <f>'[1]32.DA17NN'!D21</f>
        <v>Lộc</v>
      </c>
      <c r="E19" s="319" t="str">
        <f>'[1]32.DA17NN'!F21</f>
        <v>Nam</v>
      </c>
      <c r="F19" s="320">
        <f>'[1]32.DA17NN'!G21</f>
        <v>36363</v>
      </c>
      <c r="G19" s="101" t="str">
        <f>'[1]32.DA17NN'!I21</f>
        <v>Kinh</v>
      </c>
      <c r="H19" s="324">
        <v>14</v>
      </c>
      <c r="I19" s="324">
        <v>22</v>
      </c>
      <c r="J19" s="324">
        <v>13</v>
      </c>
      <c r="K19" s="324">
        <v>19</v>
      </c>
      <c r="L19" s="324">
        <v>0</v>
      </c>
      <c r="M19" s="96">
        <f t="shared" si="0"/>
        <v>68</v>
      </c>
      <c r="N19" s="102" t="str">
        <f t="shared" si="1"/>
        <v>Khá</v>
      </c>
      <c r="O19" s="307"/>
      <c r="P19" s="10" t="s">
        <v>1633</v>
      </c>
    </row>
    <row r="20" spans="1:17" s="10" customFormat="1" ht="15" customHeight="1" x14ac:dyDescent="0.2">
      <c r="A20" s="209">
        <v>10</v>
      </c>
      <c r="B20" s="304">
        <f>'[1]32.DA17NN'!B22</f>
        <v>114717035</v>
      </c>
      <c r="C20" s="305" t="str">
        <f>'[1]32.DA17NN'!C22</f>
        <v>Phạm Mỹ</v>
      </c>
      <c r="D20" s="292" t="str">
        <f>'[1]32.DA17NN'!D22</f>
        <v>Siêm</v>
      </c>
      <c r="E20" s="293" t="str">
        <f>'[1]32.DA17NN'!F22</f>
        <v>Nữ</v>
      </c>
      <c r="F20" s="294">
        <f>'[1]32.DA17NN'!G22</f>
        <v>36337</v>
      </c>
      <c r="G20" s="95" t="str">
        <f>'[1]32.DA17NN'!I22</f>
        <v>Kinh</v>
      </c>
      <c r="H20" s="306">
        <v>18</v>
      </c>
      <c r="I20" s="306">
        <v>22</v>
      </c>
      <c r="J20" s="306">
        <v>13</v>
      </c>
      <c r="K20" s="306">
        <v>16</v>
      </c>
      <c r="L20" s="306">
        <v>8</v>
      </c>
      <c r="M20" s="96">
        <f t="shared" si="0"/>
        <v>77</v>
      </c>
      <c r="N20" s="96" t="str">
        <f t="shared" si="1"/>
        <v>Khá</v>
      </c>
      <c r="O20" s="314" t="s">
        <v>127</v>
      </c>
      <c r="P20" s="10" t="s">
        <v>1634</v>
      </c>
    </row>
    <row r="21" spans="1:17" s="225" customFormat="1" ht="13.5" customHeight="1" x14ac:dyDescent="0.2">
      <c r="A21" s="325">
        <v>11</v>
      </c>
      <c r="B21" s="326">
        <f>'[1]32.DA17NN'!B23</f>
        <v>114717029</v>
      </c>
      <c r="C21" s="327" t="str">
        <f>'[1]32.DA17NN'!C23</f>
        <v>Phạm Thanh</v>
      </c>
      <c r="D21" s="328" t="str">
        <f>'[1]32.DA17NN'!D23</f>
        <v>Long</v>
      </c>
      <c r="E21" s="329" t="str">
        <f>'[1]32.DA17NN'!F23</f>
        <v>Nam</v>
      </c>
      <c r="F21" s="330">
        <f>'[1]32.DA17NN'!G23</f>
        <v>36467</v>
      </c>
      <c r="G21" s="229" t="str">
        <f>'[1]32.DA17NN'!I23</f>
        <v>Kinh</v>
      </c>
      <c r="H21" s="331">
        <v>18</v>
      </c>
      <c r="I21" s="331">
        <v>22</v>
      </c>
      <c r="J21" s="331">
        <v>13</v>
      </c>
      <c r="K21" s="331">
        <v>19</v>
      </c>
      <c r="L21" s="332">
        <v>10</v>
      </c>
      <c r="M21" s="96">
        <f t="shared" si="0"/>
        <v>82</v>
      </c>
      <c r="N21" s="230" t="str">
        <f t="shared" si="1"/>
        <v>Tốt</v>
      </c>
      <c r="O21" s="333" t="s">
        <v>578</v>
      </c>
      <c r="P21" s="52" t="s">
        <v>1635</v>
      </c>
      <c r="Q21" s="52"/>
    </row>
    <row r="22" spans="1:17" s="1" customFormat="1" ht="14.25" customHeight="1" x14ac:dyDescent="0.2">
      <c r="A22" s="315">
        <v>12</v>
      </c>
      <c r="B22" s="316">
        <f>'[1]32.DA17NN'!B24</f>
        <v>114717031</v>
      </c>
      <c r="C22" s="317" t="str">
        <f>'[1]32.DA17NN'!C24</f>
        <v>Phan Thị Huỳnh</v>
      </c>
      <c r="D22" s="318" t="str">
        <f>'[1]32.DA17NN'!D24</f>
        <v>Như</v>
      </c>
      <c r="E22" s="319" t="str">
        <f>'[1]32.DA17NN'!F24</f>
        <v>Nữ</v>
      </c>
      <c r="F22" s="320">
        <f>'[1]32.DA17NN'!G24</f>
        <v>36279</v>
      </c>
      <c r="G22" s="101" t="str">
        <f>'[1]32.DA17NN'!I24</f>
        <v>Kinh</v>
      </c>
      <c r="H22" s="321">
        <v>16</v>
      </c>
      <c r="I22" s="321">
        <v>22</v>
      </c>
      <c r="J22" s="321">
        <v>13</v>
      </c>
      <c r="K22" s="321">
        <v>19</v>
      </c>
      <c r="L22" s="321">
        <v>0</v>
      </c>
      <c r="M22" s="96">
        <f t="shared" si="0"/>
        <v>70</v>
      </c>
      <c r="N22" s="102" t="str">
        <f t="shared" si="1"/>
        <v>Khá</v>
      </c>
      <c r="O22" s="322"/>
      <c r="P22" s="1" t="s">
        <v>1636</v>
      </c>
    </row>
    <row r="23" spans="1:17" s="1" customFormat="1" ht="29.25" customHeight="1" x14ac:dyDescent="0.2">
      <c r="A23" s="323">
        <v>13</v>
      </c>
      <c r="B23" s="316">
        <f>'[1]32.DA17NN'!B25</f>
        <v>114717032</v>
      </c>
      <c r="C23" s="317" t="str">
        <f>'[1]32.DA17NN'!C25</f>
        <v>Sơn Thị Ngọc</v>
      </c>
      <c r="D23" s="318" t="str">
        <f>'[1]32.DA17NN'!D25</f>
        <v>Qúi</v>
      </c>
      <c r="E23" s="319" t="str">
        <f>'[1]32.DA17NN'!F25</f>
        <v>Nữ</v>
      </c>
      <c r="F23" s="320">
        <f>'[1]32.DA17NN'!G25</f>
        <v>36475</v>
      </c>
      <c r="G23" s="101" t="str">
        <f>'[1]32.DA17NN'!I25</f>
        <v>Khmer</v>
      </c>
      <c r="H23" s="321">
        <v>20</v>
      </c>
      <c r="I23" s="321">
        <v>22</v>
      </c>
      <c r="J23" s="321">
        <v>18</v>
      </c>
      <c r="K23" s="321">
        <v>25</v>
      </c>
      <c r="L23" s="324">
        <v>10</v>
      </c>
      <c r="M23" s="96">
        <f t="shared" si="0"/>
        <v>95</v>
      </c>
      <c r="N23" s="102" t="str">
        <f t="shared" si="1"/>
        <v>Xuất sắc</v>
      </c>
      <c r="O23" s="307" t="s">
        <v>188</v>
      </c>
      <c r="P23" s="846" t="s">
        <v>2316</v>
      </c>
    </row>
    <row r="24" spans="1:17" s="10" customFormat="1" ht="13.5" customHeight="1" x14ac:dyDescent="0.2">
      <c r="A24" s="209">
        <v>14</v>
      </c>
      <c r="B24" s="304">
        <f>'[1]32.DA17NN'!B26</f>
        <v>114717037</v>
      </c>
      <c r="C24" s="305" t="str">
        <f>'[1]32.DA17NN'!C26</f>
        <v>Thạch</v>
      </c>
      <c r="D24" s="292" t="str">
        <f>'[1]32.DA17NN'!D26</f>
        <v>Thái</v>
      </c>
      <c r="E24" s="293" t="str">
        <f>'[1]32.DA17NN'!F26</f>
        <v>Nam</v>
      </c>
      <c r="F24" s="294">
        <f>'[1]32.DA17NN'!G26</f>
        <v>35784</v>
      </c>
      <c r="G24" s="95" t="str">
        <f>'[1]32.DA17NN'!I26</f>
        <v>Khmer</v>
      </c>
      <c r="H24" s="334">
        <v>16</v>
      </c>
      <c r="I24" s="334">
        <v>22</v>
      </c>
      <c r="J24" s="334">
        <v>13</v>
      </c>
      <c r="K24" s="334">
        <v>19</v>
      </c>
      <c r="L24" s="306">
        <v>0</v>
      </c>
      <c r="M24" s="96">
        <f t="shared" si="0"/>
        <v>70</v>
      </c>
      <c r="N24" s="96" t="str">
        <f t="shared" si="1"/>
        <v>Khá</v>
      </c>
      <c r="O24" s="314"/>
      <c r="P24" s="10" t="s">
        <v>1633</v>
      </c>
    </row>
    <row r="25" spans="1:17" s="10" customFormat="1" ht="14.25" customHeight="1" x14ac:dyDescent="0.2">
      <c r="A25" s="303">
        <v>15</v>
      </c>
      <c r="B25" s="304">
        <f>'[1]32.DA17NN'!B27</f>
        <v>114717020</v>
      </c>
      <c r="C25" s="305" t="str">
        <f>'[1]32.DA17NN'!C27</f>
        <v>Thạch Oanh</v>
      </c>
      <c r="D25" s="292" t="str">
        <f>'[1]32.DA17NN'!D27</f>
        <v>Thone</v>
      </c>
      <c r="E25" s="293" t="str">
        <f>'[1]32.DA17NN'!F27</f>
        <v>Nam</v>
      </c>
      <c r="F25" s="294">
        <f>'[1]32.DA17NN'!G27</f>
        <v>35460</v>
      </c>
      <c r="G25" s="95" t="str">
        <f>'[1]32.DA17NN'!I27</f>
        <v>Khmer</v>
      </c>
      <c r="H25" s="334">
        <v>16</v>
      </c>
      <c r="I25" s="334">
        <v>22</v>
      </c>
      <c r="J25" s="334">
        <v>13</v>
      </c>
      <c r="K25" s="334">
        <v>19</v>
      </c>
      <c r="L25" s="306">
        <v>0</v>
      </c>
      <c r="M25" s="96">
        <f t="shared" si="0"/>
        <v>70</v>
      </c>
      <c r="N25" s="96" t="str">
        <f t="shared" si="1"/>
        <v>Khá</v>
      </c>
      <c r="O25" s="314"/>
      <c r="P25" s="10" t="s">
        <v>1633</v>
      </c>
    </row>
    <row r="26" spans="1:17" s="10" customFormat="1" ht="27" customHeight="1" x14ac:dyDescent="0.2">
      <c r="A26" s="209">
        <v>16</v>
      </c>
      <c r="B26" s="304">
        <f>'[1]32.DA17NN'!B28</f>
        <v>114717034</v>
      </c>
      <c r="C26" s="305" t="str">
        <f>'[1]32.DA17NN'!C28</f>
        <v>Thạch Thị</v>
      </c>
      <c r="D26" s="292" t="str">
        <f>'[1]32.DA17NN'!D28</f>
        <v>Ry</v>
      </c>
      <c r="E26" s="293" t="str">
        <f>'[1]32.DA17NN'!F28</f>
        <v>Nữ</v>
      </c>
      <c r="F26" s="294">
        <f>'[1]32.DA17NN'!G28</f>
        <v>36352</v>
      </c>
      <c r="G26" s="95" t="str">
        <f>'[1]32.DA17NN'!I28</f>
        <v>Khmer</v>
      </c>
      <c r="H26" s="334">
        <v>18</v>
      </c>
      <c r="I26" s="334">
        <v>22</v>
      </c>
      <c r="J26" s="334">
        <v>13</v>
      </c>
      <c r="K26" s="334">
        <v>25</v>
      </c>
      <c r="L26" s="306">
        <v>6</v>
      </c>
      <c r="M26" s="96">
        <f t="shared" si="0"/>
        <v>84</v>
      </c>
      <c r="N26" s="96" t="str">
        <f t="shared" si="1"/>
        <v>Tốt</v>
      </c>
      <c r="O26" s="314" t="s">
        <v>361</v>
      </c>
      <c r="P26" s="636" t="s">
        <v>2317</v>
      </c>
    </row>
    <row r="27" spans="1:17" s="225" customFormat="1" ht="15" customHeight="1" x14ac:dyDescent="0.2">
      <c r="A27" s="325">
        <v>17</v>
      </c>
      <c r="B27" s="326">
        <f>'[1]32.DA17NN'!B29</f>
        <v>114717018</v>
      </c>
      <c r="C27" s="327" t="str">
        <f>'[1]32.DA17NN'!C29</f>
        <v>Trần Thị Huỳnh</v>
      </c>
      <c r="D27" s="328" t="str">
        <f>'[1]32.DA17NN'!D29</f>
        <v>Như</v>
      </c>
      <c r="E27" s="329" t="str">
        <f>'[1]32.DA17NN'!F29</f>
        <v>Nữ</v>
      </c>
      <c r="F27" s="330">
        <f>'[1]32.DA17NN'!G29</f>
        <v>36441</v>
      </c>
      <c r="G27" s="229" t="str">
        <f>'[1]32.DA17NN'!I29</f>
        <v>Kinh</v>
      </c>
      <c r="H27" s="332">
        <v>20</v>
      </c>
      <c r="I27" s="332">
        <v>22</v>
      </c>
      <c r="J27" s="332">
        <v>20</v>
      </c>
      <c r="K27" s="332">
        <v>25</v>
      </c>
      <c r="L27" s="331">
        <v>5</v>
      </c>
      <c r="M27" s="96">
        <f t="shared" si="0"/>
        <v>92</v>
      </c>
      <c r="N27" s="230" t="str">
        <f t="shared" si="1"/>
        <v>Xuất sắc</v>
      </c>
      <c r="O27" s="333"/>
      <c r="P27" s="52" t="s">
        <v>1637</v>
      </c>
      <c r="Q27" s="52"/>
    </row>
    <row r="28" spans="1:17" s="10" customFormat="1" ht="16.5" customHeight="1" x14ac:dyDescent="0.2">
      <c r="A28" s="209">
        <v>18</v>
      </c>
      <c r="B28" s="304">
        <f>'[1]32.DA17NN'!B30</f>
        <v>114717027</v>
      </c>
      <c r="C28" s="305" t="str">
        <f>'[1]32.DA17NN'!C30</f>
        <v>Võ Đan</v>
      </c>
      <c r="D28" s="292" t="str">
        <f>'[1]32.DA17NN'!D30</f>
        <v>Hạ</v>
      </c>
      <c r="E28" s="293" t="str">
        <f>'[1]32.DA17NN'!F30</f>
        <v>Nữ</v>
      </c>
      <c r="F28" s="294">
        <f>'[1]32.DA17NN'!G30</f>
        <v>36161</v>
      </c>
      <c r="G28" s="95" t="str">
        <f>'[1]32.DA17NN'!I30</f>
        <v>Kinh</v>
      </c>
      <c r="H28" s="334">
        <v>16</v>
      </c>
      <c r="I28" s="334">
        <v>25</v>
      </c>
      <c r="J28" s="334">
        <v>13</v>
      </c>
      <c r="K28" s="334">
        <v>19</v>
      </c>
      <c r="L28" s="334">
        <v>0</v>
      </c>
      <c r="M28" s="96">
        <f t="shared" si="0"/>
        <v>73</v>
      </c>
      <c r="N28" s="96" t="str">
        <f t="shared" si="1"/>
        <v>Khá</v>
      </c>
      <c r="O28" s="335"/>
      <c r="P28" s="10" t="s">
        <v>1638</v>
      </c>
    </row>
    <row r="29" spans="1:17" s="10" customFormat="1" ht="18" customHeight="1" x14ac:dyDescent="0.25">
      <c r="A29" s="53"/>
      <c r="B29" s="1220" t="s">
        <v>579</v>
      </c>
      <c r="C29" s="1220"/>
      <c r="D29" s="1220"/>
      <c r="E29" s="54"/>
      <c r="F29" s="54"/>
      <c r="G29" s="54"/>
      <c r="H29" s="55"/>
      <c r="I29" s="55"/>
      <c r="J29" s="55"/>
      <c r="K29" s="55"/>
      <c r="L29" s="55"/>
      <c r="M29" s="55"/>
      <c r="N29" s="55"/>
      <c r="O29" s="15"/>
      <c r="P29" s="15"/>
    </row>
    <row r="30" spans="1:17" s="10" customFormat="1" ht="18" customHeight="1" x14ac:dyDescent="0.25">
      <c r="A30" s="103"/>
      <c r="B30" s="1220"/>
      <c r="C30" s="1220"/>
      <c r="D30" s="1220"/>
      <c r="E30" s="54"/>
      <c r="F30" s="54"/>
      <c r="G30" s="54"/>
      <c r="H30" s="54"/>
      <c r="I30" s="54"/>
      <c r="J30" s="54"/>
      <c r="K30" s="55"/>
      <c r="L30" s="55"/>
      <c r="M30" s="1258" t="s">
        <v>233</v>
      </c>
      <c r="N30" s="1258"/>
      <c r="O30" s="1258"/>
      <c r="P30" s="55"/>
    </row>
    <row r="31" spans="1:17" s="13" customFormat="1" ht="15.75" x14ac:dyDescent="0.25">
      <c r="D31" s="1258"/>
      <c r="E31" s="1258"/>
      <c r="F31" s="1258"/>
      <c r="I31" s="1258"/>
      <c r="J31" s="1258"/>
      <c r="K31" s="1258"/>
      <c r="L31" s="1258"/>
      <c r="M31" s="1259" t="s">
        <v>68</v>
      </c>
      <c r="N31" s="1259"/>
      <c r="O31" s="1259"/>
      <c r="P31" s="245"/>
    </row>
    <row r="32" spans="1:17" s="13" customFormat="1" ht="15.75" x14ac:dyDescent="0.25">
      <c r="D32" s="1259"/>
      <c r="E32" s="1259"/>
      <c r="F32" s="1259"/>
      <c r="I32" s="1259"/>
      <c r="J32" s="1259"/>
      <c r="K32" s="1259"/>
      <c r="L32" s="1259"/>
      <c r="M32" s="104"/>
      <c r="N32" s="241"/>
    </row>
    <row r="33" spans="1:17" x14ac:dyDescent="0.2">
      <c r="A33" s="16"/>
      <c r="B33" s="16"/>
      <c r="C33" s="17"/>
      <c r="D33" s="16"/>
      <c r="E33" s="16"/>
      <c r="F33" s="16"/>
      <c r="G33" s="16"/>
      <c r="H33" s="16"/>
      <c r="I33" s="16"/>
      <c r="J33" s="16"/>
      <c r="K33" s="14"/>
      <c r="L33" s="14"/>
      <c r="M33" s="14"/>
      <c r="N33" s="14"/>
      <c r="O33" s="14"/>
    </row>
    <row r="34" spans="1:17" x14ac:dyDescent="0.2">
      <c r="A34" s="16"/>
      <c r="B34" s="16"/>
      <c r="C34" s="17"/>
      <c r="D34" s="16"/>
      <c r="E34" s="16"/>
      <c r="F34" s="16"/>
      <c r="G34" s="16"/>
      <c r="H34" s="16"/>
      <c r="I34" s="16"/>
      <c r="J34" s="16"/>
      <c r="K34" s="14"/>
      <c r="L34" s="14"/>
      <c r="M34" s="14"/>
      <c r="N34" s="14"/>
      <c r="O34" s="14"/>
    </row>
    <row r="35" spans="1:17" x14ac:dyDescent="0.2">
      <c r="A35" s="16"/>
      <c r="B35" s="16"/>
      <c r="C35" s="16"/>
      <c r="D35" s="16"/>
      <c r="E35" s="16"/>
      <c r="F35" s="16"/>
      <c r="G35" s="16"/>
      <c r="H35" s="16"/>
      <c r="I35" s="16"/>
      <c r="J35" s="16"/>
      <c r="K35" s="14"/>
      <c r="L35" s="14"/>
      <c r="M35" s="14"/>
      <c r="N35" s="14"/>
      <c r="O35" s="14"/>
      <c r="P35" s="16"/>
      <c r="Q35" s="14"/>
    </row>
    <row r="36" spans="1:17" x14ac:dyDescent="0.2">
      <c r="A36" s="16"/>
      <c r="B36" s="16"/>
      <c r="C36" s="17"/>
      <c r="D36" s="16"/>
      <c r="E36" s="16"/>
      <c r="F36" s="16"/>
      <c r="G36" s="16"/>
      <c r="H36" s="16"/>
      <c r="I36" s="16"/>
      <c r="J36" s="16"/>
      <c r="K36" s="14"/>
      <c r="L36" s="14"/>
      <c r="M36" s="14"/>
      <c r="N36" s="14"/>
      <c r="O36" s="14"/>
      <c r="P36" s="16"/>
      <c r="Q36" s="14"/>
    </row>
    <row r="37" spans="1:17" x14ac:dyDescent="0.2">
      <c r="A37" s="16"/>
      <c r="B37" s="16"/>
      <c r="C37" s="17"/>
      <c r="D37" s="16"/>
      <c r="E37" s="16"/>
      <c r="F37" s="16"/>
      <c r="G37" s="16"/>
      <c r="H37" s="16"/>
      <c r="I37" s="16"/>
      <c r="J37" s="16"/>
      <c r="K37" s="14"/>
      <c r="L37" s="14"/>
      <c r="M37" s="14"/>
      <c r="N37" s="14"/>
      <c r="O37" s="14"/>
      <c r="P37" s="16"/>
      <c r="Q37" s="14"/>
    </row>
    <row r="38" spans="1:17" x14ac:dyDescent="0.2">
      <c r="A38" s="16"/>
      <c r="B38" s="16"/>
      <c r="C38" s="17"/>
      <c r="D38" s="16"/>
      <c r="E38" s="16"/>
      <c r="F38" s="16"/>
      <c r="G38" s="16"/>
      <c r="H38" s="16"/>
      <c r="I38" s="16"/>
      <c r="J38" s="16"/>
      <c r="K38" s="14"/>
      <c r="L38" s="14"/>
      <c r="M38" s="14"/>
      <c r="N38" s="14"/>
      <c r="O38" s="14"/>
      <c r="P38" s="16"/>
      <c r="Q38" s="14"/>
    </row>
    <row r="39" spans="1:17" x14ac:dyDescent="0.2">
      <c r="A39" s="16"/>
      <c r="B39" s="16"/>
      <c r="C39" s="17"/>
      <c r="D39" s="16"/>
      <c r="E39" s="16"/>
      <c r="F39" s="16"/>
      <c r="G39" s="16"/>
      <c r="H39" s="16"/>
      <c r="I39" s="16"/>
      <c r="J39" s="16"/>
      <c r="K39" s="14"/>
      <c r="L39" s="14"/>
      <c r="M39" s="14"/>
      <c r="N39" s="14"/>
      <c r="O39" s="14"/>
      <c r="P39" s="16"/>
      <c r="Q39" s="14"/>
    </row>
    <row r="40" spans="1:17" x14ac:dyDescent="0.2">
      <c r="A40" s="16"/>
      <c r="B40" s="16"/>
      <c r="C40" s="17"/>
      <c r="D40" s="16"/>
      <c r="E40" s="16"/>
      <c r="F40" s="16"/>
      <c r="G40" s="16"/>
      <c r="H40" s="16"/>
      <c r="I40" s="16"/>
      <c r="J40" s="16"/>
      <c r="K40" s="14"/>
      <c r="L40" s="14"/>
      <c r="M40" s="14"/>
      <c r="N40" s="14"/>
      <c r="O40" s="14"/>
      <c r="P40" s="16"/>
      <c r="Q40" s="14"/>
    </row>
    <row r="41" spans="1:17" x14ac:dyDescent="0.2">
      <c r="A41" s="16"/>
      <c r="B41" s="16"/>
      <c r="C41" s="17"/>
      <c r="D41" s="16"/>
      <c r="E41" s="16"/>
      <c r="F41" s="16"/>
      <c r="G41" s="16"/>
      <c r="H41" s="16"/>
      <c r="I41" s="16"/>
      <c r="J41" s="16"/>
      <c r="K41" s="14"/>
      <c r="L41" s="14"/>
      <c r="M41" s="14"/>
      <c r="N41" s="14"/>
      <c r="O41" s="14"/>
      <c r="P41" s="16"/>
      <c r="Q41" s="14"/>
    </row>
    <row r="42" spans="1:17" x14ac:dyDescent="0.2">
      <c r="A42" s="16"/>
      <c r="B42" s="16"/>
      <c r="C42" s="17"/>
      <c r="D42" s="16"/>
      <c r="E42" s="16"/>
      <c r="F42" s="16"/>
      <c r="G42" s="16"/>
      <c r="H42" s="16"/>
      <c r="I42" s="16"/>
      <c r="J42" s="16"/>
      <c r="K42" s="14"/>
      <c r="L42" s="14"/>
      <c r="M42" s="14"/>
      <c r="N42" s="14"/>
      <c r="O42" s="14"/>
      <c r="P42" s="16"/>
      <c r="Q42" s="14"/>
    </row>
    <row r="43" spans="1:17" x14ac:dyDescent="0.2">
      <c r="A43" s="16"/>
      <c r="B43" s="16"/>
      <c r="C43" s="17"/>
      <c r="D43" s="16"/>
      <c r="E43" s="16"/>
      <c r="F43" s="16"/>
      <c r="G43" s="16"/>
      <c r="H43" s="16"/>
      <c r="I43" s="16"/>
      <c r="J43" s="16"/>
      <c r="K43" s="14"/>
      <c r="L43" s="14"/>
      <c r="M43" s="14"/>
      <c r="N43" s="14"/>
      <c r="O43" s="14"/>
      <c r="P43" s="16"/>
      <c r="Q43" s="14"/>
    </row>
    <row r="44" spans="1:17" x14ac:dyDescent="0.2">
      <c r="A44" s="16"/>
      <c r="B44" s="16"/>
      <c r="C44" s="17"/>
      <c r="D44" s="16"/>
      <c r="E44" s="16"/>
      <c r="F44" s="16"/>
      <c r="G44" s="16"/>
      <c r="H44" s="16"/>
      <c r="I44" s="16"/>
      <c r="J44" s="16"/>
      <c r="K44" s="14"/>
      <c r="L44" s="14"/>
      <c r="M44" s="14"/>
      <c r="N44" s="14"/>
      <c r="O44" s="14"/>
      <c r="P44" s="16"/>
      <c r="Q44" s="14"/>
    </row>
    <row r="45" spans="1:17" x14ac:dyDescent="0.2">
      <c r="A45" s="16"/>
      <c r="B45" s="16"/>
      <c r="C45" s="17"/>
      <c r="D45" s="16"/>
      <c r="E45" s="16"/>
      <c r="F45" s="16"/>
      <c r="G45" s="16"/>
      <c r="H45" s="16"/>
      <c r="I45" s="16"/>
      <c r="J45" s="16"/>
      <c r="K45" s="14"/>
      <c r="L45" s="14"/>
      <c r="M45" s="14"/>
      <c r="N45" s="14"/>
      <c r="O45" s="14"/>
      <c r="P45" s="16"/>
      <c r="Q45" s="14"/>
    </row>
    <row r="46" spans="1:17" x14ac:dyDescent="0.2">
      <c r="A46" s="16"/>
      <c r="B46" s="16"/>
      <c r="C46" s="17"/>
      <c r="D46" s="16"/>
      <c r="E46" s="16"/>
      <c r="F46" s="16"/>
      <c r="G46" s="16"/>
      <c r="H46" s="16"/>
      <c r="I46" s="16"/>
      <c r="J46" s="16"/>
      <c r="K46" s="14"/>
      <c r="L46" s="14"/>
      <c r="M46" s="14"/>
      <c r="N46" s="14"/>
      <c r="O46" s="14"/>
      <c r="P46" s="16"/>
      <c r="Q46" s="14"/>
    </row>
    <row r="47" spans="1:17" x14ac:dyDescent="0.2">
      <c r="A47" s="16"/>
      <c r="B47" s="16"/>
      <c r="C47" s="17"/>
      <c r="D47" s="16"/>
      <c r="E47" s="16"/>
      <c r="F47" s="16"/>
      <c r="G47" s="16"/>
      <c r="H47" s="16"/>
      <c r="I47" s="16"/>
      <c r="J47" s="16"/>
      <c r="K47" s="14"/>
      <c r="L47" s="14"/>
      <c r="M47" s="14"/>
      <c r="N47" s="14"/>
      <c r="O47" s="14"/>
      <c r="P47" s="16"/>
      <c r="Q47" s="14"/>
    </row>
    <row r="48" spans="1:17" x14ac:dyDescent="0.2">
      <c r="A48" s="16"/>
      <c r="B48" s="16"/>
      <c r="C48" s="17"/>
      <c r="D48" s="16"/>
      <c r="E48" s="16"/>
      <c r="F48" s="16"/>
      <c r="G48" s="16"/>
      <c r="H48" s="16"/>
      <c r="I48" s="16"/>
      <c r="J48" s="16"/>
      <c r="K48" s="14"/>
      <c r="L48" s="14"/>
      <c r="M48" s="14"/>
      <c r="N48" s="14"/>
      <c r="O48" s="14"/>
      <c r="P48" s="16"/>
      <c r="Q48" s="14"/>
    </row>
    <row r="49" spans="1:17" x14ac:dyDescent="0.2">
      <c r="A49" s="16"/>
      <c r="B49" s="16"/>
      <c r="C49" s="17"/>
      <c r="D49" s="16"/>
      <c r="E49" s="16"/>
      <c r="F49" s="16"/>
      <c r="G49" s="16"/>
      <c r="H49" s="16"/>
      <c r="I49" s="16"/>
      <c r="J49" s="16"/>
      <c r="K49" s="14"/>
      <c r="L49" s="14"/>
      <c r="M49" s="14"/>
      <c r="N49" s="14"/>
      <c r="O49" s="14"/>
      <c r="P49" s="16"/>
      <c r="Q49" s="14"/>
    </row>
    <row r="50" spans="1:17" x14ac:dyDescent="0.2">
      <c r="A50" s="16"/>
      <c r="B50" s="16"/>
      <c r="C50" s="17"/>
      <c r="D50" s="16"/>
      <c r="E50" s="16"/>
      <c r="F50" s="16"/>
      <c r="G50" s="16"/>
      <c r="H50" s="16"/>
      <c r="I50" s="16"/>
      <c r="J50" s="16"/>
      <c r="K50" s="14"/>
      <c r="L50" s="14"/>
      <c r="M50" s="14"/>
      <c r="N50" s="14"/>
      <c r="O50" s="14"/>
      <c r="P50" s="16"/>
      <c r="Q50" s="14"/>
    </row>
    <row r="51" spans="1:17" x14ac:dyDescent="0.2">
      <c r="A51" s="16"/>
      <c r="B51" s="16"/>
      <c r="C51" s="17"/>
      <c r="D51" s="16"/>
      <c r="E51" s="16"/>
      <c r="F51" s="16"/>
      <c r="G51" s="16"/>
      <c r="H51" s="16"/>
      <c r="I51" s="16"/>
      <c r="J51" s="16"/>
      <c r="K51" s="14"/>
      <c r="L51" s="14"/>
      <c r="M51" s="14"/>
      <c r="N51" s="14"/>
      <c r="O51" s="14"/>
    </row>
    <row r="52" spans="1:17" x14ac:dyDescent="0.2">
      <c r="A52" s="16"/>
      <c r="B52" s="16"/>
      <c r="C52" s="17"/>
      <c r="D52" s="16"/>
      <c r="E52" s="16"/>
      <c r="F52" s="16"/>
      <c r="G52" s="16"/>
      <c r="H52" s="16"/>
      <c r="I52" s="16"/>
      <c r="J52" s="16"/>
      <c r="K52" s="14"/>
      <c r="L52" s="14"/>
      <c r="M52" s="14"/>
      <c r="N52" s="14"/>
      <c r="O52" s="14"/>
    </row>
    <row r="53" spans="1:17" x14ac:dyDescent="0.2">
      <c r="A53" s="16"/>
      <c r="B53" s="16"/>
      <c r="C53" s="17"/>
      <c r="D53" s="16"/>
      <c r="E53" s="16"/>
      <c r="F53" s="16"/>
      <c r="G53" s="16"/>
      <c r="H53" s="16"/>
      <c r="I53" s="16"/>
      <c r="J53" s="16"/>
      <c r="K53" s="14"/>
      <c r="L53" s="14"/>
      <c r="M53" s="14"/>
      <c r="N53" s="14"/>
      <c r="O53" s="14"/>
    </row>
    <row r="54" spans="1:17" x14ac:dyDescent="0.2">
      <c r="A54" s="16"/>
      <c r="B54" s="16"/>
      <c r="C54" s="17"/>
      <c r="D54" s="16"/>
      <c r="E54" s="16"/>
      <c r="F54" s="16"/>
      <c r="G54" s="16"/>
      <c r="H54" s="16"/>
      <c r="I54" s="16"/>
      <c r="J54" s="16"/>
      <c r="K54" s="14"/>
      <c r="L54" s="14"/>
      <c r="M54" s="14"/>
      <c r="N54" s="14"/>
      <c r="O54" s="14"/>
    </row>
    <row r="55" spans="1:17" x14ac:dyDescent="0.2">
      <c r="A55" s="16"/>
      <c r="B55" s="16"/>
      <c r="C55" s="17"/>
      <c r="D55" s="16"/>
      <c r="E55" s="16"/>
      <c r="F55" s="16"/>
      <c r="G55" s="16"/>
      <c r="H55" s="16"/>
      <c r="I55" s="16"/>
      <c r="J55" s="16"/>
      <c r="K55" s="14"/>
      <c r="L55" s="14"/>
      <c r="M55" s="14"/>
      <c r="N55" s="14"/>
      <c r="O55" s="14"/>
    </row>
    <row r="56" spans="1:17" x14ac:dyDescent="0.2">
      <c r="A56" s="16"/>
      <c r="B56" s="16"/>
      <c r="C56" s="17"/>
      <c r="D56" s="16"/>
      <c r="E56" s="16"/>
      <c r="F56" s="16"/>
      <c r="G56" s="16"/>
      <c r="H56" s="16"/>
      <c r="I56" s="16"/>
      <c r="J56" s="16"/>
      <c r="K56" s="14"/>
      <c r="L56" s="14"/>
      <c r="M56" s="14"/>
      <c r="N56" s="14"/>
      <c r="O56" s="14"/>
    </row>
    <row r="57" spans="1:17" x14ac:dyDescent="0.2">
      <c r="A57" s="16"/>
      <c r="B57" s="16"/>
      <c r="C57" s="17"/>
      <c r="D57" s="16"/>
      <c r="E57" s="16"/>
      <c r="F57" s="16"/>
      <c r="G57" s="16"/>
      <c r="H57" s="16"/>
      <c r="I57" s="16"/>
      <c r="J57" s="16"/>
      <c r="K57" s="14"/>
      <c r="L57" s="14"/>
      <c r="M57" s="14"/>
      <c r="N57" s="14"/>
      <c r="O57" s="14"/>
    </row>
    <row r="58" spans="1:17" s="18" customFormat="1" ht="15.75" x14ac:dyDescent="0.25">
      <c r="A58" s="16"/>
      <c r="B58" s="16"/>
      <c r="C58" s="17"/>
      <c r="D58" s="16"/>
      <c r="E58" s="16"/>
      <c r="F58" s="16"/>
      <c r="G58" s="16"/>
      <c r="H58" s="16"/>
      <c r="I58" s="16"/>
      <c r="J58" s="16"/>
      <c r="K58" s="14"/>
      <c r="L58" s="14"/>
      <c r="M58" s="14"/>
      <c r="N58" s="14"/>
      <c r="O58" s="14"/>
    </row>
    <row r="59" spans="1:17" s="18" customFormat="1" ht="15.75" x14ac:dyDescent="0.25">
      <c r="A59" s="16"/>
      <c r="B59" s="16"/>
      <c r="C59" s="17"/>
      <c r="D59" s="16"/>
      <c r="E59" s="16"/>
      <c r="F59" s="16"/>
      <c r="G59" s="16"/>
      <c r="H59" s="16"/>
      <c r="I59" s="16"/>
      <c r="J59" s="16"/>
      <c r="K59" s="14"/>
      <c r="L59" s="14"/>
      <c r="M59" s="14"/>
      <c r="N59" s="14"/>
      <c r="O59" s="14"/>
    </row>
    <row r="60" spans="1:17" x14ac:dyDescent="0.2">
      <c r="A60" s="16"/>
      <c r="B60" s="16"/>
      <c r="C60" s="17"/>
      <c r="D60" s="16"/>
      <c r="E60" s="16"/>
      <c r="F60" s="16"/>
      <c r="G60" s="16"/>
      <c r="H60" s="16"/>
      <c r="I60" s="16"/>
      <c r="J60" s="16"/>
      <c r="K60" s="14"/>
      <c r="L60" s="14"/>
      <c r="M60" s="14"/>
      <c r="N60" s="14"/>
      <c r="O60" s="14"/>
    </row>
    <row r="61" spans="1:17" x14ac:dyDescent="0.2">
      <c r="A61" s="16"/>
      <c r="B61" s="16"/>
      <c r="C61" s="17"/>
      <c r="D61" s="16"/>
      <c r="E61" s="16"/>
      <c r="F61" s="16"/>
      <c r="G61" s="16"/>
      <c r="H61" s="16"/>
      <c r="I61" s="16"/>
      <c r="J61" s="16"/>
      <c r="K61" s="14"/>
      <c r="L61" s="14"/>
      <c r="M61" s="14"/>
      <c r="N61" s="14"/>
      <c r="O61" s="14"/>
    </row>
    <row r="62" spans="1:17" x14ac:dyDescent="0.2">
      <c r="A62" s="16"/>
      <c r="B62" s="16"/>
      <c r="C62" s="17"/>
      <c r="D62" s="16"/>
      <c r="E62" s="16"/>
      <c r="F62" s="16"/>
      <c r="G62" s="16"/>
      <c r="H62" s="16"/>
      <c r="I62" s="16"/>
      <c r="J62" s="16"/>
      <c r="K62" s="14"/>
      <c r="L62" s="14"/>
      <c r="M62" s="14"/>
      <c r="N62" s="14"/>
      <c r="O62" s="14"/>
    </row>
    <row r="63" spans="1:17" x14ac:dyDescent="0.2">
      <c r="A63" s="16"/>
      <c r="B63" s="16"/>
      <c r="C63" s="17"/>
      <c r="D63" s="16"/>
      <c r="E63" s="16"/>
      <c r="F63" s="16"/>
      <c r="G63" s="16"/>
      <c r="H63" s="16"/>
      <c r="I63" s="16"/>
      <c r="J63" s="16"/>
      <c r="K63" s="14"/>
      <c r="L63" s="14"/>
      <c r="M63" s="14"/>
      <c r="N63" s="14"/>
      <c r="O63" s="14"/>
    </row>
    <row r="64" spans="1:17" x14ac:dyDescent="0.2">
      <c r="A64" s="16"/>
      <c r="B64" s="16"/>
      <c r="C64" s="17"/>
      <c r="D64" s="16"/>
      <c r="E64" s="19"/>
      <c r="F64" s="19"/>
      <c r="G64" s="16"/>
      <c r="H64" s="16"/>
      <c r="I64" s="16"/>
      <c r="J64" s="16"/>
      <c r="K64" s="14"/>
      <c r="L64" s="14"/>
      <c r="M64" s="14"/>
      <c r="N64" s="14"/>
      <c r="O64" s="14"/>
    </row>
    <row r="65" spans="1:15" x14ac:dyDescent="0.2">
      <c r="A65" s="16"/>
      <c r="B65" s="16"/>
      <c r="C65" s="17"/>
      <c r="D65" s="16"/>
      <c r="E65" s="16"/>
      <c r="F65" s="16"/>
      <c r="G65" s="16"/>
      <c r="H65" s="16"/>
      <c r="I65" s="16"/>
      <c r="J65" s="16"/>
      <c r="K65" s="14"/>
      <c r="L65" s="14"/>
      <c r="M65" s="14"/>
      <c r="N65" s="14"/>
      <c r="O65" s="14"/>
    </row>
    <row r="66" spans="1:15" x14ac:dyDescent="0.2">
      <c r="A66" s="16"/>
      <c r="B66" s="16"/>
      <c r="C66" s="17"/>
      <c r="D66" s="16"/>
      <c r="E66" s="16"/>
      <c r="F66" s="16"/>
      <c r="G66" s="16"/>
      <c r="H66" s="16"/>
      <c r="I66" s="16"/>
      <c r="J66" s="16"/>
      <c r="K66" s="14"/>
      <c r="L66" s="14"/>
      <c r="M66" s="14"/>
      <c r="N66" s="14"/>
      <c r="O66" s="14"/>
    </row>
    <row r="67" spans="1:15" x14ac:dyDescent="0.2">
      <c r="A67" s="16"/>
      <c r="B67" s="16"/>
      <c r="C67" s="17"/>
      <c r="D67" s="16"/>
      <c r="E67" s="16"/>
      <c r="F67" s="16"/>
      <c r="G67" s="16"/>
      <c r="H67" s="16"/>
      <c r="I67" s="16"/>
      <c r="J67" s="16"/>
      <c r="K67" s="14"/>
      <c r="L67" s="14"/>
      <c r="M67" s="14"/>
      <c r="N67" s="14"/>
      <c r="O67" s="14"/>
    </row>
    <row r="68" spans="1:15" x14ac:dyDescent="0.2">
      <c r="A68" s="16"/>
      <c r="B68" s="16"/>
      <c r="C68" s="17"/>
      <c r="D68" s="16"/>
      <c r="E68" s="16"/>
      <c r="F68" s="16"/>
      <c r="G68" s="16"/>
      <c r="H68" s="16"/>
      <c r="I68" s="16"/>
      <c r="J68" s="16"/>
      <c r="K68" s="14"/>
      <c r="L68" s="14"/>
      <c r="M68" s="14"/>
      <c r="N68" s="14"/>
      <c r="O68" s="14"/>
    </row>
    <row r="69" spans="1:15" x14ac:dyDescent="0.2">
      <c r="A69" s="16"/>
      <c r="B69" s="16"/>
      <c r="C69" s="17"/>
      <c r="D69" s="16"/>
      <c r="E69" s="16"/>
      <c r="F69" s="16"/>
      <c r="G69" s="16"/>
      <c r="H69" s="16"/>
      <c r="I69" s="16"/>
      <c r="J69" s="16"/>
      <c r="K69" s="14"/>
      <c r="L69" s="14"/>
      <c r="M69" s="14"/>
      <c r="N69" s="14"/>
      <c r="O69" s="14"/>
    </row>
    <row r="70" spans="1:15" x14ac:dyDescent="0.2">
      <c r="A70" s="16"/>
      <c r="B70" s="16"/>
      <c r="C70" s="17"/>
      <c r="D70" s="16"/>
      <c r="E70" s="16"/>
      <c r="F70" s="16"/>
      <c r="G70" s="16"/>
      <c r="H70" s="16"/>
      <c r="I70" s="16"/>
      <c r="J70" s="16"/>
      <c r="K70" s="14"/>
      <c r="L70" s="14"/>
      <c r="M70" s="14"/>
      <c r="N70" s="14"/>
      <c r="O70" s="14"/>
    </row>
    <row r="71" spans="1:15" x14ac:dyDescent="0.2">
      <c r="E71" s="7"/>
      <c r="F71" s="7"/>
    </row>
    <row r="72" spans="1:15" x14ac:dyDescent="0.2">
      <c r="E72" s="7"/>
      <c r="F72" s="7"/>
    </row>
    <row r="73" spans="1:15" x14ac:dyDescent="0.2">
      <c r="E73" s="7"/>
      <c r="F73" s="7"/>
    </row>
    <row r="74" spans="1:15" x14ac:dyDescent="0.2">
      <c r="E74" s="7"/>
      <c r="F74" s="7"/>
    </row>
    <row r="75" spans="1:15" ht="15.75" x14ac:dyDescent="0.25">
      <c r="A75" s="20"/>
      <c r="O75" s="18"/>
    </row>
    <row r="76" spans="1:15" ht="15.75" x14ac:dyDescent="0.25">
      <c r="A76" s="239"/>
      <c r="O76" s="18"/>
    </row>
    <row r="77" spans="1:15" x14ac:dyDescent="0.2">
      <c r="G77" s="242"/>
      <c r="N77" s="242"/>
    </row>
    <row r="78" spans="1:15" x14ac:dyDescent="0.2">
      <c r="H78" s="242"/>
      <c r="I78" s="242"/>
      <c r="J78" s="242"/>
      <c r="K78" s="242"/>
      <c r="L78" s="242"/>
      <c r="O78" s="242"/>
    </row>
    <row r="79" spans="1:15" x14ac:dyDescent="0.2">
      <c r="H79" s="242"/>
      <c r="I79" s="242"/>
      <c r="J79" s="242"/>
      <c r="K79" s="242"/>
      <c r="L79" s="242"/>
      <c r="O79" s="242"/>
    </row>
    <row r="80" spans="1:15" x14ac:dyDescent="0.2">
      <c r="H80" s="242"/>
      <c r="I80" s="242"/>
      <c r="J80" s="242"/>
      <c r="K80" s="242"/>
      <c r="L80" s="242"/>
      <c r="O80" s="242"/>
    </row>
    <row r="81" spans="2:15" ht="15.75" x14ac:dyDescent="0.25">
      <c r="H81" s="242"/>
      <c r="I81" s="242"/>
      <c r="J81" s="242"/>
      <c r="K81" s="242"/>
      <c r="L81" s="242"/>
      <c r="M81" s="22"/>
      <c r="N81" s="18"/>
      <c r="O81" s="239"/>
    </row>
    <row r="83" spans="2:15" x14ac:dyDescent="0.2">
      <c r="B83" s="242"/>
      <c r="G83" s="23"/>
    </row>
    <row r="84" spans="2:15" x14ac:dyDescent="0.2">
      <c r="B84" s="242"/>
      <c r="G84" s="23"/>
    </row>
    <row r="85" spans="2:15" x14ac:dyDescent="0.2">
      <c r="B85" s="242"/>
      <c r="G85" s="23"/>
    </row>
  </sheetData>
  <mergeCells count="29">
    <mergeCell ref="P9:P10"/>
    <mergeCell ref="H4:O4"/>
    <mergeCell ref="K1:N1"/>
    <mergeCell ref="A2:E2"/>
    <mergeCell ref="H2:O2"/>
    <mergeCell ref="A3:E3"/>
    <mergeCell ref="H3:O3"/>
    <mergeCell ref="A5:O5"/>
    <mergeCell ref="A6:N6"/>
    <mergeCell ref="A7:N7"/>
    <mergeCell ref="A8:N8"/>
    <mergeCell ref="A9:A10"/>
    <mergeCell ref="B9:B10"/>
    <mergeCell ref="C9:D10"/>
    <mergeCell ref="E9:E10"/>
    <mergeCell ref="F9:F10"/>
    <mergeCell ref="G9:G10"/>
    <mergeCell ref="H9:L9"/>
    <mergeCell ref="M9:M10"/>
    <mergeCell ref="N9:N10"/>
    <mergeCell ref="O9:O10"/>
    <mergeCell ref="B29:D29"/>
    <mergeCell ref="D31:F31"/>
    <mergeCell ref="I31:L31"/>
    <mergeCell ref="M31:O31"/>
    <mergeCell ref="D32:F32"/>
    <mergeCell ref="I32:L32"/>
    <mergeCell ref="B30:D30"/>
    <mergeCell ref="M30:O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5"/>
  <sheetViews>
    <sheetView workbookViewId="0">
      <selection activeCell="A57" sqref="A57:XFD57"/>
    </sheetView>
  </sheetViews>
  <sheetFormatPr defaultColWidth="9.140625" defaultRowHeight="15.75" x14ac:dyDescent="0.25"/>
  <cols>
    <col min="1" max="1" width="5.140625" style="235" bestFit="1" customWidth="1"/>
    <col min="2" max="2" width="11.28515625" style="18" bestFit="1" customWidth="1"/>
    <col min="3" max="3" width="19.140625" style="18" bestFit="1" customWidth="1"/>
    <col min="4" max="4" width="8.140625" style="18" bestFit="1" customWidth="1"/>
    <col min="5" max="5" width="6.42578125" style="235" bestFit="1" customWidth="1"/>
    <col min="6" max="6" width="11.28515625" style="235" bestFit="1" customWidth="1"/>
    <col min="7" max="7" width="11.28515625" style="18" bestFit="1" customWidth="1"/>
    <col min="8" max="12" width="5.140625" style="18" bestFit="1" customWidth="1"/>
    <col min="13" max="13" width="7.5703125" style="18" bestFit="1" customWidth="1"/>
    <col min="14" max="14" width="9" style="18" bestFit="1" customWidth="1"/>
    <col min="15" max="15" width="16.7109375" style="236" customWidth="1"/>
    <col min="16" max="16" width="71" style="79" customWidth="1"/>
    <col min="17" max="16384" width="9.140625" style="18"/>
  </cols>
  <sheetData>
    <row r="1" spans="1:19" x14ac:dyDescent="0.25">
      <c r="G1" s="57"/>
      <c r="K1" s="1218"/>
      <c r="L1" s="1218"/>
      <c r="M1" s="1218"/>
      <c r="N1" s="1218"/>
      <c r="P1" s="79" t="s">
        <v>1599</v>
      </c>
    </row>
    <row r="2" spans="1:19" s="22" customFormat="1" x14ac:dyDescent="0.25">
      <c r="A2" s="1227" t="s">
        <v>32</v>
      </c>
      <c r="B2" s="1227"/>
      <c r="C2" s="1227"/>
      <c r="D2" s="1227"/>
      <c r="E2" s="1227"/>
      <c r="F2" s="235"/>
      <c r="G2" s="58"/>
      <c r="H2" s="1219" t="s">
        <v>33</v>
      </c>
      <c r="I2" s="1219"/>
      <c r="J2" s="1219"/>
      <c r="K2" s="1219"/>
      <c r="L2" s="1219"/>
      <c r="M2" s="1219"/>
      <c r="N2" s="1219"/>
      <c r="O2" s="1219"/>
      <c r="P2" s="627"/>
    </row>
    <row r="3" spans="1:19" x14ac:dyDescent="0.25">
      <c r="A3" s="1219" t="s">
        <v>34</v>
      </c>
      <c r="B3" s="1219"/>
      <c r="C3" s="1219"/>
      <c r="D3" s="1219"/>
      <c r="E3" s="1219"/>
      <c r="G3" s="57"/>
      <c r="H3" s="1219" t="s">
        <v>35</v>
      </c>
      <c r="I3" s="1219"/>
      <c r="J3" s="1219"/>
      <c r="K3" s="1219"/>
      <c r="L3" s="1219"/>
      <c r="M3" s="1219"/>
      <c r="N3" s="1219"/>
      <c r="O3" s="1219"/>
    </row>
    <row r="4" spans="1:19" x14ac:dyDescent="0.25">
      <c r="G4" s="57"/>
      <c r="H4" s="1218" t="s">
        <v>36</v>
      </c>
      <c r="I4" s="1218"/>
      <c r="J4" s="1218"/>
      <c r="K4" s="1218"/>
      <c r="L4" s="1218"/>
      <c r="M4" s="1218"/>
      <c r="N4" s="1218"/>
      <c r="O4" s="1218"/>
    </row>
    <row r="5" spans="1:19" x14ac:dyDescent="0.25">
      <c r="A5" s="1219" t="s">
        <v>0</v>
      </c>
      <c r="B5" s="1219"/>
      <c r="C5" s="1219"/>
      <c r="D5" s="1219"/>
      <c r="E5" s="1219"/>
      <c r="F5" s="1219"/>
      <c r="G5" s="1219"/>
      <c r="H5" s="1219"/>
      <c r="I5" s="1219"/>
      <c r="J5" s="1219"/>
      <c r="K5" s="1219"/>
      <c r="L5" s="1219"/>
      <c r="M5" s="1219"/>
      <c r="N5" s="1219"/>
      <c r="O5" s="1219"/>
    </row>
    <row r="6" spans="1:19" x14ac:dyDescent="0.25">
      <c r="A6" s="1277" t="s">
        <v>1566</v>
      </c>
      <c r="B6" s="1277"/>
      <c r="C6" s="1277"/>
      <c r="D6" s="1277"/>
      <c r="E6" s="1277"/>
      <c r="F6" s="1277"/>
      <c r="G6" s="1277"/>
      <c r="H6" s="1277"/>
      <c r="I6" s="1277"/>
      <c r="J6" s="1277"/>
      <c r="K6" s="1277"/>
      <c r="L6" s="1277"/>
      <c r="M6" s="1277"/>
      <c r="N6" s="1277"/>
      <c r="O6" s="246"/>
    </row>
    <row r="7" spans="1:19" x14ac:dyDescent="0.25">
      <c r="A7" s="1277" t="s">
        <v>580</v>
      </c>
      <c r="B7" s="1277"/>
      <c r="C7" s="1277"/>
      <c r="D7" s="1277"/>
      <c r="E7" s="1277"/>
      <c r="F7" s="1277"/>
      <c r="G7" s="1277"/>
      <c r="H7" s="1277"/>
      <c r="I7" s="1277"/>
      <c r="J7" s="1277"/>
      <c r="K7" s="1277"/>
      <c r="L7" s="1277"/>
      <c r="M7" s="1277"/>
      <c r="N7" s="1277"/>
      <c r="O7" s="246"/>
    </row>
    <row r="8" spans="1:19" x14ac:dyDescent="0.25">
      <c r="A8" s="1277" t="s">
        <v>581</v>
      </c>
      <c r="B8" s="1277"/>
      <c r="C8" s="1277"/>
      <c r="D8" s="1277"/>
      <c r="E8" s="1277"/>
      <c r="F8" s="1277"/>
      <c r="G8" s="1277"/>
      <c r="H8" s="1277"/>
      <c r="I8" s="1277"/>
      <c r="J8" s="1277"/>
      <c r="K8" s="1277"/>
      <c r="L8" s="1277"/>
      <c r="M8" s="1277"/>
      <c r="N8" s="1277"/>
      <c r="O8" s="246"/>
    </row>
    <row r="9" spans="1:19" s="232" customFormat="1" x14ac:dyDescent="0.25">
      <c r="A9" s="1287" t="s">
        <v>1</v>
      </c>
      <c r="B9" s="1287" t="s">
        <v>2</v>
      </c>
      <c r="C9" s="1292" t="s">
        <v>3</v>
      </c>
      <c r="D9" s="1282"/>
      <c r="E9" s="1287" t="s">
        <v>4</v>
      </c>
      <c r="F9" s="1287" t="s">
        <v>5</v>
      </c>
      <c r="G9" s="1282" t="s">
        <v>38</v>
      </c>
      <c r="H9" s="1284" t="s">
        <v>7</v>
      </c>
      <c r="I9" s="1285"/>
      <c r="J9" s="1285"/>
      <c r="K9" s="1285"/>
      <c r="L9" s="1286"/>
      <c r="M9" s="1287" t="s">
        <v>8</v>
      </c>
      <c r="N9" s="1287" t="s">
        <v>9</v>
      </c>
      <c r="O9" s="1289" t="s">
        <v>10</v>
      </c>
      <c r="P9" s="1291" t="s">
        <v>1565</v>
      </c>
    </row>
    <row r="10" spans="1:19" s="22" customFormat="1" x14ac:dyDescent="0.25">
      <c r="A10" s="1288"/>
      <c r="B10" s="1288"/>
      <c r="C10" s="1293"/>
      <c r="D10" s="1283"/>
      <c r="E10" s="1288"/>
      <c r="F10" s="1288"/>
      <c r="G10" s="1283"/>
      <c r="H10" s="247" t="s">
        <v>11</v>
      </c>
      <c r="I10" s="247" t="s">
        <v>12</v>
      </c>
      <c r="J10" s="247" t="s">
        <v>13</v>
      </c>
      <c r="K10" s="247" t="s">
        <v>14</v>
      </c>
      <c r="L10" s="247" t="s">
        <v>15</v>
      </c>
      <c r="M10" s="1288"/>
      <c r="N10" s="1288"/>
      <c r="O10" s="1290"/>
      <c r="P10" s="1291"/>
    </row>
    <row r="11" spans="1:19" s="22" customFormat="1" x14ac:dyDescent="0.25">
      <c r="A11" s="66">
        <v>1</v>
      </c>
      <c r="B11" s="105">
        <v>111317002</v>
      </c>
      <c r="C11" s="106" t="s">
        <v>582</v>
      </c>
      <c r="D11" s="248" t="s">
        <v>281</v>
      </c>
      <c r="E11" s="249" t="s">
        <v>22</v>
      </c>
      <c r="F11" s="250">
        <v>36220</v>
      </c>
      <c r="G11" s="107" t="s">
        <v>18</v>
      </c>
      <c r="H11" s="66">
        <v>18</v>
      </c>
      <c r="I11" s="66">
        <v>22</v>
      </c>
      <c r="J11" s="66">
        <v>10</v>
      </c>
      <c r="K11" s="66">
        <v>18</v>
      </c>
      <c r="L11" s="66">
        <v>0</v>
      </c>
      <c r="M11" s="66">
        <f>SUM(H11+I11+J11+K11+L11)</f>
        <v>68</v>
      </c>
      <c r="N11" s="66" t="str">
        <f>IF(M11&gt;=90,"Xuất sắc",IF(M11&gt;=80,"Tốt",IF(M11&gt;=65,"Khá",IF(M11&gt;=50,"Trung bình",IF(M11&gt;=35,"Yếu","Kém")))))</f>
        <v>Khá</v>
      </c>
      <c r="O11" s="251"/>
      <c r="P11" s="847"/>
    </row>
    <row r="12" spans="1:19" s="65" customFormat="1" x14ac:dyDescent="0.25">
      <c r="A12" s="252">
        <v>2</v>
      </c>
      <c r="B12" s="253">
        <v>111317003</v>
      </c>
      <c r="C12" s="254" t="s">
        <v>583</v>
      </c>
      <c r="D12" s="255" t="s">
        <v>281</v>
      </c>
      <c r="E12" s="256" t="s">
        <v>17</v>
      </c>
      <c r="F12" s="257">
        <v>36301</v>
      </c>
      <c r="G12" s="108" t="s">
        <v>584</v>
      </c>
      <c r="H12" s="252">
        <v>18</v>
      </c>
      <c r="I12" s="252">
        <v>22</v>
      </c>
      <c r="J12" s="252">
        <v>10</v>
      </c>
      <c r="K12" s="252">
        <v>17</v>
      </c>
      <c r="L12" s="252">
        <v>2</v>
      </c>
      <c r="M12" s="73">
        <f>SUM(H12:L12)</f>
        <v>69</v>
      </c>
      <c r="N12" s="66" t="str">
        <f t="shared" ref="N12:N58" si="0">IF(M12&gt;=90,"Xuất sắc",IF(M12&gt;=80,"Tốt",IF(M12&gt;=65,"Khá",IF(M12&gt;=50,"Trung bình",IF(M12&gt;=35,"Yếu","Kém")))))</f>
        <v>Khá</v>
      </c>
      <c r="O12" s="258"/>
      <c r="P12" s="848" t="s">
        <v>1571</v>
      </c>
    </row>
    <row r="13" spans="1:19" s="65" customFormat="1" x14ac:dyDescent="0.25">
      <c r="A13" s="223">
        <v>3</v>
      </c>
      <c r="B13" s="267">
        <v>111317006</v>
      </c>
      <c r="C13" s="268" t="s">
        <v>585</v>
      </c>
      <c r="D13" s="269" t="s">
        <v>73</v>
      </c>
      <c r="E13" s="270" t="s">
        <v>17</v>
      </c>
      <c r="F13" s="271">
        <v>36271</v>
      </c>
      <c r="G13" s="111" t="s">
        <v>18</v>
      </c>
      <c r="H13" s="224">
        <v>20</v>
      </c>
      <c r="I13" s="224">
        <v>22</v>
      </c>
      <c r="J13" s="64">
        <v>17</v>
      </c>
      <c r="K13" s="64">
        <v>17</v>
      </c>
      <c r="L13" s="64">
        <v>5</v>
      </c>
      <c r="M13" s="64">
        <f t="shared" ref="M13:M28" si="1">SUM(H13:L13)</f>
        <v>81</v>
      </c>
      <c r="N13" s="64" t="str">
        <f t="shared" si="0"/>
        <v>Tốt</v>
      </c>
      <c r="O13" s="1138"/>
      <c r="P13" s="1139" t="s">
        <v>1572</v>
      </c>
    </row>
    <row r="14" spans="1:19" s="109" customFormat="1" x14ac:dyDescent="0.25">
      <c r="A14" s="222">
        <v>4</v>
      </c>
      <c r="B14" s="261">
        <v>111317049</v>
      </c>
      <c r="C14" s="262" t="s">
        <v>586</v>
      </c>
      <c r="D14" s="263" t="s">
        <v>73</v>
      </c>
      <c r="E14" s="264" t="s">
        <v>22</v>
      </c>
      <c r="F14" s="265">
        <v>36200</v>
      </c>
      <c r="G14" s="107" t="s">
        <v>18</v>
      </c>
      <c r="H14" s="221">
        <v>18</v>
      </c>
      <c r="I14" s="221">
        <v>22</v>
      </c>
      <c r="J14" s="221">
        <v>10</v>
      </c>
      <c r="K14" s="221">
        <v>17</v>
      </c>
      <c r="L14" s="221">
        <v>0</v>
      </c>
      <c r="M14" s="66">
        <f t="shared" si="1"/>
        <v>67</v>
      </c>
      <c r="N14" s="66" t="str">
        <f t="shared" si="0"/>
        <v>Khá</v>
      </c>
      <c r="O14" s="266"/>
      <c r="P14" s="849"/>
      <c r="Q14" s="22"/>
      <c r="R14" s="22"/>
      <c r="S14" s="22"/>
    </row>
    <row r="15" spans="1:19" s="65" customFormat="1" x14ac:dyDescent="0.25">
      <c r="A15" s="224">
        <v>5</v>
      </c>
      <c r="B15" s="267">
        <v>111317016</v>
      </c>
      <c r="C15" s="268" t="s">
        <v>548</v>
      </c>
      <c r="D15" s="269" t="s">
        <v>238</v>
      </c>
      <c r="E15" s="270" t="s">
        <v>17</v>
      </c>
      <c r="F15" s="271">
        <v>36355</v>
      </c>
      <c r="G15" s="111" t="s">
        <v>18</v>
      </c>
      <c r="H15" s="224">
        <v>20</v>
      </c>
      <c r="I15" s="224">
        <v>22</v>
      </c>
      <c r="J15" s="224">
        <v>17</v>
      </c>
      <c r="K15" s="224">
        <v>17</v>
      </c>
      <c r="L15" s="224">
        <v>7</v>
      </c>
      <c r="M15" s="71">
        <f t="shared" si="1"/>
        <v>83</v>
      </c>
      <c r="N15" s="64" t="str">
        <f t="shared" si="0"/>
        <v>Tốt</v>
      </c>
      <c r="O15" s="266"/>
      <c r="P15" s="849" t="s">
        <v>1573</v>
      </c>
    </row>
    <row r="16" spans="1:19" s="65" customFormat="1" x14ac:dyDescent="0.25">
      <c r="A16" s="223">
        <v>6</v>
      </c>
      <c r="B16" s="267">
        <v>111317020</v>
      </c>
      <c r="C16" s="268" t="s">
        <v>588</v>
      </c>
      <c r="D16" s="269" t="s">
        <v>45</v>
      </c>
      <c r="E16" s="270" t="s">
        <v>17</v>
      </c>
      <c r="F16" s="271">
        <v>35609</v>
      </c>
      <c r="G16" s="111" t="s">
        <v>18</v>
      </c>
      <c r="H16" s="224">
        <v>20</v>
      </c>
      <c r="I16" s="224">
        <v>25</v>
      </c>
      <c r="J16" s="224">
        <v>17</v>
      </c>
      <c r="K16" s="224">
        <v>17</v>
      </c>
      <c r="L16" s="224">
        <v>2</v>
      </c>
      <c r="M16" s="64">
        <f t="shared" si="1"/>
        <v>81</v>
      </c>
      <c r="N16" s="64" t="str">
        <f t="shared" si="0"/>
        <v>Tốt</v>
      </c>
      <c r="O16" s="266"/>
      <c r="P16" s="849" t="s">
        <v>1574</v>
      </c>
    </row>
    <row r="17" spans="1:19" s="22" customFormat="1" x14ac:dyDescent="0.25">
      <c r="A17" s="221">
        <v>7</v>
      </c>
      <c r="B17" s="259">
        <v>111317022</v>
      </c>
      <c r="C17" s="260" t="s">
        <v>567</v>
      </c>
      <c r="D17" s="248" t="s">
        <v>306</v>
      </c>
      <c r="E17" s="249" t="s">
        <v>22</v>
      </c>
      <c r="F17" s="250">
        <v>36140</v>
      </c>
      <c r="G17" s="107" t="s">
        <v>18</v>
      </c>
      <c r="H17" s="221">
        <v>18</v>
      </c>
      <c r="I17" s="221">
        <v>22</v>
      </c>
      <c r="J17" s="221">
        <v>10</v>
      </c>
      <c r="K17" s="221">
        <v>17</v>
      </c>
      <c r="L17" s="221">
        <v>0</v>
      </c>
      <c r="M17" s="110">
        <f t="shared" si="1"/>
        <v>67</v>
      </c>
      <c r="N17" s="66" t="str">
        <f t="shared" si="0"/>
        <v>Khá</v>
      </c>
      <c r="O17" s="266"/>
      <c r="P17" s="849"/>
    </row>
    <row r="18" spans="1:19" s="65" customFormat="1" x14ac:dyDescent="0.25">
      <c r="A18" s="223">
        <v>8</v>
      </c>
      <c r="B18" s="267">
        <v>111317023</v>
      </c>
      <c r="C18" s="268" t="s">
        <v>589</v>
      </c>
      <c r="D18" s="269" t="s">
        <v>241</v>
      </c>
      <c r="E18" s="270" t="s">
        <v>17</v>
      </c>
      <c r="F18" s="271">
        <v>35883</v>
      </c>
      <c r="G18" s="111" t="s">
        <v>18</v>
      </c>
      <c r="H18" s="224">
        <v>20</v>
      </c>
      <c r="I18" s="224">
        <v>22</v>
      </c>
      <c r="J18" s="224">
        <v>12</v>
      </c>
      <c r="K18" s="224">
        <v>21</v>
      </c>
      <c r="L18" s="224">
        <v>3</v>
      </c>
      <c r="M18" s="64">
        <f t="shared" si="1"/>
        <v>78</v>
      </c>
      <c r="N18" s="64" t="str">
        <f t="shared" si="0"/>
        <v>Khá</v>
      </c>
      <c r="O18" s="266"/>
      <c r="P18" s="849" t="s">
        <v>1575</v>
      </c>
    </row>
    <row r="19" spans="1:19" s="1147" customFormat="1" x14ac:dyDescent="0.25">
      <c r="A19" s="1140">
        <v>9</v>
      </c>
      <c r="B19" s="1141">
        <v>111317024</v>
      </c>
      <c r="C19" s="1142" t="s">
        <v>590</v>
      </c>
      <c r="D19" s="1143" t="s">
        <v>241</v>
      </c>
      <c r="E19" s="1144" t="s">
        <v>17</v>
      </c>
      <c r="F19" s="1145">
        <v>36190</v>
      </c>
      <c r="G19" s="1146" t="s">
        <v>18</v>
      </c>
      <c r="H19" s="1140">
        <v>20</v>
      </c>
      <c r="I19" s="1140">
        <v>25</v>
      </c>
      <c r="J19" s="1140">
        <v>12</v>
      </c>
      <c r="K19" s="1140">
        <v>23</v>
      </c>
      <c r="L19" s="1140">
        <v>10</v>
      </c>
      <c r="M19" s="1132">
        <f t="shared" si="1"/>
        <v>90</v>
      </c>
      <c r="N19" s="1132" t="str">
        <f t="shared" si="0"/>
        <v>Xuất sắc</v>
      </c>
      <c r="O19" s="266" t="s">
        <v>1063</v>
      </c>
      <c r="P19" s="849" t="s">
        <v>1576</v>
      </c>
    </row>
    <row r="20" spans="1:19" s="109" customFormat="1" x14ac:dyDescent="0.25">
      <c r="A20" s="220">
        <v>10</v>
      </c>
      <c r="B20" s="261">
        <v>111317025</v>
      </c>
      <c r="C20" s="262" t="s">
        <v>591</v>
      </c>
      <c r="D20" s="263" t="s">
        <v>221</v>
      </c>
      <c r="E20" s="264" t="s">
        <v>17</v>
      </c>
      <c r="F20" s="265">
        <v>36327</v>
      </c>
      <c r="G20" s="107" t="s">
        <v>18</v>
      </c>
      <c r="H20" s="221">
        <v>18</v>
      </c>
      <c r="I20" s="221">
        <v>25</v>
      </c>
      <c r="J20" s="221">
        <v>12</v>
      </c>
      <c r="K20" s="221">
        <v>21</v>
      </c>
      <c r="L20" s="222">
        <v>0</v>
      </c>
      <c r="M20" s="110">
        <f t="shared" si="1"/>
        <v>76</v>
      </c>
      <c r="N20" s="66" t="str">
        <f t="shared" si="0"/>
        <v>Khá</v>
      </c>
      <c r="O20" s="266"/>
      <c r="P20" s="849" t="s">
        <v>1577</v>
      </c>
      <c r="Q20" s="22"/>
      <c r="R20" s="22"/>
      <c r="S20" s="22"/>
    </row>
    <row r="21" spans="1:19" s="22" customFormat="1" x14ac:dyDescent="0.25">
      <c r="A21" s="221">
        <v>11</v>
      </c>
      <c r="B21" s="259">
        <v>111317026</v>
      </c>
      <c r="C21" s="260" t="s">
        <v>592</v>
      </c>
      <c r="D21" s="248" t="s">
        <v>593</v>
      </c>
      <c r="E21" s="249" t="s">
        <v>22</v>
      </c>
      <c r="F21" s="250">
        <v>36498</v>
      </c>
      <c r="G21" s="107" t="s">
        <v>18</v>
      </c>
      <c r="H21" s="222">
        <v>14</v>
      </c>
      <c r="I21" s="222">
        <v>22</v>
      </c>
      <c r="J21" s="222">
        <v>12</v>
      </c>
      <c r="K21" s="222">
        <v>19</v>
      </c>
      <c r="L21" s="222">
        <v>0</v>
      </c>
      <c r="M21" s="66">
        <f t="shared" si="1"/>
        <v>67</v>
      </c>
      <c r="N21" s="66" t="str">
        <f t="shared" si="0"/>
        <v>Khá</v>
      </c>
      <c r="O21" s="273"/>
      <c r="P21" s="851"/>
    </row>
    <row r="22" spans="1:19" s="22" customFormat="1" x14ac:dyDescent="0.25">
      <c r="A22" s="220">
        <v>12</v>
      </c>
      <c r="B22" s="259">
        <v>111317027</v>
      </c>
      <c r="C22" s="260" t="s">
        <v>594</v>
      </c>
      <c r="D22" s="248" t="s">
        <v>49</v>
      </c>
      <c r="E22" s="249" t="s">
        <v>22</v>
      </c>
      <c r="F22" s="250">
        <v>36484</v>
      </c>
      <c r="G22" s="107" t="s">
        <v>18</v>
      </c>
      <c r="H22" s="222">
        <v>18</v>
      </c>
      <c r="I22" s="222">
        <v>22</v>
      </c>
      <c r="J22" s="222">
        <v>10</v>
      </c>
      <c r="K22" s="222">
        <v>17</v>
      </c>
      <c r="L22" s="221">
        <v>0</v>
      </c>
      <c r="M22" s="66">
        <f t="shared" si="1"/>
        <v>67</v>
      </c>
      <c r="N22" s="66" t="str">
        <f t="shared" si="0"/>
        <v>Khá</v>
      </c>
      <c r="O22" s="266"/>
      <c r="P22" s="849"/>
    </row>
    <row r="23" spans="1:19" s="22" customFormat="1" x14ac:dyDescent="0.25">
      <c r="A23" s="221">
        <v>13</v>
      </c>
      <c r="B23" s="259">
        <v>111317111</v>
      </c>
      <c r="C23" s="260" t="s">
        <v>125</v>
      </c>
      <c r="D23" s="248" t="s">
        <v>49</v>
      </c>
      <c r="E23" s="249" t="s">
        <v>22</v>
      </c>
      <c r="F23" s="250">
        <v>36252</v>
      </c>
      <c r="G23" s="107" t="s">
        <v>18</v>
      </c>
      <c r="H23" s="222">
        <v>18</v>
      </c>
      <c r="I23" s="222">
        <v>22</v>
      </c>
      <c r="J23" s="222">
        <v>10</v>
      </c>
      <c r="K23" s="222">
        <v>19</v>
      </c>
      <c r="L23" s="221">
        <v>0</v>
      </c>
      <c r="M23" s="66">
        <f t="shared" si="1"/>
        <v>69</v>
      </c>
      <c r="N23" s="66" t="str">
        <f t="shared" si="0"/>
        <v>Khá</v>
      </c>
      <c r="O23" s="266"/>
      <c r="P23" s="849"/>
    </row>
    <row r="24" spans="1:19" s="22" customFormat="1" x14ac:dyDescent="0.25">
      <c r="A24" s="220">
        <v>14</v>
      </c>
      <c r="B24" s="259">
        <v>111317029</v>
      </c>
      <c r="C24" s="260" t="s">
        <v>594</v>
      </c>
      <c r="D24" s="248" t="s">
        <v>31</v>
      </c>
      <c r="E24" s="249" t="s">
        <v>22</v>
      </c>
      <c r="F24" s="250">
        <v>36408</v>
      </c>
      <c r="G24" s="107" t="s">
        <v>18</v>
      </c>
      <c r="H24" s="222">
        <v>18</v>
      </c>
      <c r="I24" s="222">
        <v>22</v>
      </c>
      <c r="J24" s="222">
        <v>18</v>
      </c>
      <c r="K24" s="222">
        <v>12</v>
      </c>
      <c r="L24" s="221">
        <v>1</v>
      </c>
      <c r="M24" s="66">
        <f t="shared" si="1"/>
        <v>71</v>
      </c>
      <c r="N24" s="66" t="str">
        <f t="shared" si="0"/>
        <v>Khá</v>
      </c>
      <c r="O24" s="266"/>
      <c r="P24" s="849" t="s">
        <v>1578</v>
      </c>
    </row>
    <row r="25" spans="1:19" s="22" customFormat="1" x14ac:dyDescent="0.25">
      <c r="A25" s="221">
        <v>15</v>
      </c>
      <c r="B25" s="259">
        <v>111317031</v>
      </c>
      <c r="C25" s="260" t="s">
        <v>595</v>
      </c>
      <c r="D25" s="248" t="s">
        <v>213</v>
      </c>
      <c r="E25" s="249" t="s">
        <v>22</v>
      </c>
      <c r="F25" s="250">
        <v>36353</v>
      </c>
      <c r="G25" s="107" t="s">
        <v>18</v>
      </c>
      <c r="H25" s="222">
        <v>20</v>
      </c>
      <c r="I25" s="222">
        <v>22</v>
      </c>
      <c r="J25" s="222">
        <v>12</v>
      </c>
      <c r="K25" s="222">
        <v>17</v>
      </c>
      <c r="L25" s="221">
        <v>7</v>
      </c>
      <c r="M25" s="110">
        <f t="shared" si="1"/>
        <v>78</v>
      </c>
      <c r="N25" s="66" t="str">
        <f t="shared" si="0"/>
        <v>Khá</v>
      </c>
      <c r="O25" s="266" t="s">
        <v>578</v>
      </c>
      <c r="P25" s="849" t="s">
        <v>1579</v>
      </c>
    </row>
    <row r="26" spans="1:19" s="150" customFormat="1" x14ac:dyDescent="0.25">
      <c r="A26" s="223">
        <v>16</v>
      </c>
      <c r="B26" s="1148">
        <v>111317114</v>
      </c>
      <c r="C26" s="1149" t="s">
        <v>596</v>
      </c>
      <c r="D26" s="1150" t="s">
        <v>267</v>
      </c>
      <c r="E26" s="1151" t="s">
        <v>22</v>
      </c>
      <c r="F26" s="1152">
        <v>36311</v>
      </c>
      <c r="G26" s="111" t="s">
        <v>18</v>
      </c>
      <c r="H26" s="274">
        <v>20</v>
      </c>
      <c r="I26" s="274">
        <v>25</v>
      </c>
      <c r="J26" s="274">
        <v>10</v>
      </c>
      <c r="K26" s="274">
        <v>21</v>
      </c>
      <c r="L26" s="224">
        <v>5</v>
      </c>
      <c r="M26" s="64">
        <f t="shared" si="1"/>
        <v>81</v>
      </c>
      <c r="N26" s="64" t="str">
        <f t="shared" si="0"/>
        <v>Tốt</v>
      </c>
      <c r="O26" s="272"/>
      <c r="P26" s="850" t="s">
        <v>1580</v>
      </c>
      <c r="Q26" s="65"/>
      <c r="R26" s="65"/>
    </row>
    <row r="27" spans="1:19" s="65" customFormat="1" x14ac:dyDescent="0.25">
      <c r="A27" s="224">
        <v>17</v>
      </c>
      <c r="B27" s="267">
        <v>111317032</v>
      </c>
      <c r="C27" s="268" t="s">
        <v>597</v>
      </c>
      <c r="D27" s="269" t="s">
        <v>598</v>
      </c>
      <c r="E27" s="270" t="s">
        <v>22</v>
      </c>
      <c r="F27" s="271">
        <v>36294</v>
      </c>
      <c r="G27" s="111" t="s">
        <v>18</v>
      </c>
      <c r="H27" s="274">
        <v>20</v>
      </c>
      <c r="I27" s="274">
        <v>25</v>
      </c>
      <c r="J27" s="274">
        <v>15</v>
      </c>
      <c r="K27" s="274">
        <v>21</v>
      </c>
      <c r="L27" s="274">
        <v>5</v>
      </c>
      <c r="M27" s="64">
        <f t="shared" si="1"/>
        <v>86</v>
      </c>
      <c r="N27" s="64" t="str">
        <f t="shared" si="0"/>
        <v>Tốt</v>
      </c>
      <c r="O27" s="1153"/>
      <c r="P27" s="1154" t="s">
        <v>1581</v>
      </c>
    </row>
    <row r="28" spans="1:19" s="22" customFormat="1" x14ac:dyDescent="0.25">
      <c r="A28" s="220">
        <v>18</v>
      </c>
      <c r="B28" s="259">
        <v>111317151</v>
      </c>
      <c r="C28" s="260" t="s">
        <v>599</v>
      </c>
      <c r="D28" s="248" t="s">
        <v>600</v>
      </c>
      <c r="E28" s="249" t="s">
        <v>22</v>
      </c>
      <c r="F28" s="250">
        <v>36222</v>
      </c>
      <c r="G28" s="107" t="s">
        <v>584</v>
      </c>
      <c r="H28" s="222">
        <v>18</v>
      </c>
      <c r="I28" s="222">
        <v>25</v>
      </c>
      <c r="J28" s="222">
        <v>10</v>
      </c>
      <c r="K28" s="222">
        <v>14</v>
      </c>
      <c r="L28" s="221">
        <v>0</v>
      </c>
      <c r="M28" s="66">
        <f t="shared" si="1"/>
        <v>67</v>
      </c>
      <c r="N28" s="66" t="str">
        <f t="shared" si="0"/>
        <v>Khá</v>
      </c>
      <c r="O28" s="266"/>
      <c r="P28" s="849" t="s">
        <v>1582</v>
      </c>
    </row>
    <row r="29" spans="1:19" s="1147" customFormat="1" x14ac:dyDescent="0.25">
      <c r="A29" s="1140">
        <v>19</v>
      </c>
      <c r="B29" s="1141">
        <v>111317042</v>
      </c>
      <c r="C29" s="1142" t="s">
        <v>601</v>
      </c>
      <c r="D29" s="1143" t="s">
        <v>602</v>
      </c>
      <c r="E29" s="1144" t="s">
        <v>22</v>
      </c>
      <c r="F29" s="1145">
        <v>36287</v>
      </c>
      <c r="G29" s="1146" t="s">
        <v>18</v>
      </c>
      <c r="H29" s="252">
        <v>20</v>
      </c>
      <c r="I29" s="252">
        <v>22</v>
      </c>
      <c r="J29" s="252">
        <v>13</v>
      </c>
      <c r="K29" s="252">
        <v>17</v>
      </c>
      <c r="L29" s="1140">
        <v>0</v>
      </c>
      <c r="M29" s="1132">
        <f>SUM(H29+I29+J29+K29+L29)</f>
        <v>72</v>
      </c>
      <c r="N29" s="1132" t="str">
        <f t="shared" si="0"/>
        <v>Khá</v>
      </c>
      <c r="O29" s="266"/>
      <c r="P29" s="849" t="s">
        <v>1583</v>
      </c>
    </row>
    <row r="30" spans="1:19" s="22" customFormat="1" x14ac:dyDescent="0.25">
      <c r="A30" s="221">
        <v>20</v>
      </c>
      <c r="B30" s="259">
        <v>111317048</v>
      </c>
      <c r="C30" s="260" t="s">
        <v>603</v>
      </c>
      <c r="D30" s="248" t="s">
        <v>52</v>
      </c>
      <c r="E30" s="249" t="s">
        <v>17</v>
      </c>
      <c r="F30" s="250">
        <v>36188</v>
      </c>
      <c r="G30" s="107" t="s">
        <v>18</v>
      </c>
      <c r="H30" s="222">
        <v>20</v>
      </c>
      <c r="I30" s="222">
        <v>25</v>
      </c>
      <c r="J30" s="222">
        <v>12</v>
      </c>
      <c r="K30" s="222">
        <v>18</v>
      </c>
      <c r="L30" s="221">
        <v>0</v>
      </c>
      <c r="M30" s="66">
        <f>SUM(H30+I30+J30+K30+L30)</f>
        <v>75</v>
      </c>
      <c r="N30" s="66" t="str">
        <f t="shared" si="0"/>
        <v>Khá</v>
      </c>
      <c r="O30" s="266"/>
      <c r="P30" s="849" t="s">
        <v>1584</v>
      </c>
    </row>
    <row r="31" spans="1:19" s="22" customFormat="1" x14ac:dyDescent="0.25">
      <c r="A31" s="221">
        <v>21</v>
      </c>
      <c r="B31" s="259">
        <v>111317049</v>
      </c>
      <c r="C31" s="260" t="s">
        <v>604</v>
      </c>
      <c r="D31" s="248" t="s">
        <v>25</v>
      </c>
      <c r="E31" s="249" t="s">
        <v>22</v>
      </c>
      <c r="F31" s="250">
        <v>36440</v>
      </c>
      <c r="G31" s="107" t="s">
        <v>18</v>
      </c>
      <c r="H31" s="222">
        <v>16</v>
      </c>
      <c r="I31" s="222">
        <v>22</v>
      </c>
      <c r="J31" s="222">
        <v>12</v>
      </c>
      <c r="K31" s="222">
        <v>18</v>
      </c>
      <c r="L31" s="221">
        <v>0</v>
      </c>
      <c r="M31" s="66">
        <v>68</v>
      </c>
      <c r="N31" s="66" t="str">
        <f t="shared" si="0"/>
        <v>Khá</v>
      </c>
      <c r="O31" s="266"/>
      <c r="P31" s="849"/>
    </row>
    <row r="32" spans="1:19" s="1147" customFormat="1" x14ac:dyDescent="0.25">
      <c r="A32" s="1140">
        <v>22</v>
      </c>
      <c r="B32" s="1141">
        <v>111317051</v>
      </c>
      <c r="C32" s="1142" t="s">
        <v>605</v>
      </c>
      <c r="D32" s="1143" t="s">
        <v>606</v>
      </c>
      <c r="E32" s="1144" t="s">
        <v>22</v>
      </c>
      <c r="F32" s="1145">
        <v>36230</v>
      </c>
      <c r="G32" s="1146" t="s">
        <v>18</v>
      </c>
      <c r="H32" s="252">
        <v>18</v>
      </c>
      <c r="I32" s="252">
        <v>22</v>
      </c>
      <c r="J32" s="252">
        <v>10</v>
      </c>
      <c r="K32" s="252">
        <v>21</v>
      </c>
      <c r="L32" s="1140">
        <v>0</v>
      </c>
      <c r="M32" s="1132">
        <f>SUM(H32:L32)</f>
        <v>71</v>
      </c>
      <c r="N32" s="1132" t="str">
        <f t="shared" si="0"/>
        <v>Khá</v>
      </c>
      <c r="O32" s="266"/>
      <c r="P32" s="849" t="s">
        <v>1585</v>
      </c>
    </row>
    <row r="33" spans="1:16" s="22" customFormat="1" x14ac:dyDescent="0.25">
      <c r="A33" s="221">
        <v>23</v>
      </c>
      <c r="B33" s="259">
        <v>111317120</v>
      </c>
      <c r="C33" s="260" t="s">
        <v>607</v>
      </c>
      <c r="D33" s="248" t="s">
        <v>606</v>
      </c>
      <c r="E33" s="249" t="s">
        <v>22</v>
      </c>
      <c r="F33" s="250">
        <v>36440</v>
      </c>
      <c r="G33" s="107" t="s">
        <v>18</v>
      </c>
      <c r="H33" s="222">
        <v>16</v>
      </c>
      <c r="I33" s="222">
        <v>22</v>
      </c>
      <c r="J33" s="222">
        <v>10</v>
      </c>
      <c r="K33" s="222">
        <v>17</v>
      </c>
      <c r="L33" s="221"/>
      <c r="M33" s="66">
        <f t="shared" ref="M33:M36" si="2">SUM(H33:K33)</f>
        <v>65</v>
      </c>
      <c r="N33" s="66" t="str">
        <f t="shared" si="0"/>
        <v>Khá</v>
      </c>
      <c r="O33" s="266"/>
      <c r="P33" s="849"/>
    </row>
    <row r="34" spans="1:16" s="22" customFormat="1" x14ac:dyDescent="0.25">
      <c r="A34" s="221">
        <v>24</v>
      </c>
      <c r="B34" s="259">
        <v>111317052</v>
      </c>
      <c r="C34" s="260" t="s">
        <v>608</v>
      </c>
      <c r="D34" s="248" t="s">
        <v>225</v>
      </c>
      <c r="E34" s="249" t="s">
        <v>17</v>
      </c>
      <c r="F34" s="250">
        <v>36263</v>
      </c>
      <c r="G34" s="107" t="s">
        <v>18</v>
      </c>
      <c r="H34" s="222">
        <v>18</v>
      </c>
      <c r="I34" s="222">
        <v>22</v>
      </c>
      <c r="J34" s="222">
        <v>10</v>
      </c>
      <c r="K34" s="222">
        <v>19</v>
      </c>
      <c r="L34" s="221">
        <v>0</v>
      </c>
      <c r="M34" s="66">
        <f>SUM(H34:L34)</f>
        <v>69</v>
      </c>
      <c r="N34" s="66" t="str">
        <f t="shared" si="0"/>
        <v>Khá</v>
      </c>
      <c r="O34" s="266"/>
      <c r="P34" s="849"/>
    </row>
    <row r="35" spans="1:16" s="65" customFormat="1" x14ac:dyDescent="0.25">
      <c r="A35" s="224">
        <v>25</v>
      </c>
      <c r="B35" s="267">
        <v>111317054</v>
      </c>
      <c r="C35" s="268" t="s">
        <v>609</v>
      </c>
      <c r="D35" s="269" t="s">
        <v>268</v>
      </c>
      <c r="E35" s="270" t="s">
        <v>22</v>
      </c>
      <c r="F35" s="271">
        <v>36315</v>
      </c>
      <c r="G35" s="111" t="s">
        <v>18</v>
      </c>
      <c r="H35" s="274">
        <v>20</v>
      </c>
      <c r="I35" s="274">
        <v>25</v>
      </c>
      <c r="J35" s="274">
        <v>15</v>
      </c>
      <c r="K35" s="274">
        <v>17</v>
      </c>
      <c r="L35" s="224">
        <v>10</v>
      </c>
      <c r="M35" s="64">
        <f>SUM(H35:L35)</f>
        <v>87</v>
      </c>
      <c r="N35" s="64" t="str">
        <f t="shared" si="0"/>
        <v>Tốt</v>
      </c>
      <c r="O35" s="272" t="s">
        <v>164</v>
      </c>
      <c r="P35" s="850" t="s">
        <v>1586</v>
      </c>
    </row>
    <row r="36" spans="1:16" s="22" customFormat="1" x14ac:dyDescent="0.25">
      <c r="A36" s="221">
        <v>26</v>
      </c>
      <c r="B36" s="259">
        <v>111317154</v>
      </c>
      <c r="C36" s="260" t="s">
        <v>610</v>
      </c>
      <c r="D36" s="248" t="s">
        <v>59</v>
      </c>
      <c r="E36" s="249" t="s">
        <v>22</v>
      </c>
      <c r="F36" s="250">
        <v>36270</v>
      </c>
      <c r="G36" s="107" t="s">
        <v>18</v>
      </c>
      <c r="H36" s="222">
        <v>16</v>
      </c>
      <c r="I36" s="222">
        <v>22</v>
      </c>
      <c r="J36" s="222">
        <v>12</v>
      </c>
      <c r="K36" s="222">
        <v>18</v>
      </c>
      <c r="L36" s="221"/>
      <c r="M36" s="66">
        <f t="shared" si="2"/>
        <v>68</v>
      </c>
      <c r="N36" s="66" t="str">
        <f t="shared" si="0"/>
        <v>Khá</v>
      </c>
      <c r="O36" s="266"/>
      <c r="P36" s="849"/>
    </row>
    <row r="37" spans="1:16" s="22" customFormat="1" x14ac:dyDescent="0.25">
      <c r="A37" s="221">
        <v>27</v>
      </c>
      <c r="B37" s="259">
        <v>111317058</v>
      </c>
      <c r="C37" s="260" t="s">
        <v>611</v>
      </c>
      <c r="D37" s="248" t="s">
        <v>273</v>
      </c>
      <c r="E37" s="249" t="s">
        <v>22</v>
      </c>
      <c r="F37" s="250">
        <v>35266</v>
      </c>
      <c r="G37" s="107" t="s">
        <v>584</v>
      </c>
      <c r="H37" s="222">
        <v>18</v>
      </c>
      <c r="I37" s="222">
        <v>22</v>
      </c>
      <c r="J37" s="222">
        <v>10</v>
      </c>
      <c r="K37" s="222">
        <v>18</v>
      </c>
      <c r="L37" s="221">
        <v>5</v>
      </c>
      <c r="M37" s="66">
        <f>SUM(H37:L37)</f>
        <v>73</v>
      </c>
      <c r="N37" s="66" t="str">
        <f t="shared" si="0"/>
        <v>Khá</v>
      </c>
      <c r="O37" s="266"/>
      <c r="P37" s="849" t="s">
        <v>1584</v>
      </c>
    </row>
    <row r="38" spans="1:16" s="22" customFormat="1" x14ac:dyDescent="0.25">
      <c r="A38" s="221">
        <v>28</v>
      </c>
      <c r="B38" s="259">
        <v>111317060</v>
      </c>
      <c r="C38" s="260" t="s">
        <v>613</v>
      </c>
      <c r="D38" s="248" t="s">
        <v>614</v>
      </c>
      <c r="E38" s="249" t="s">
        <v>22</v>
      </c>
      <c r="F38" s="250">
        <v>36446</v>
      </c>
      <c r="G38" s="107" t="s">
        <v>18</v>
      </c>
      <c r="H38" s="222">
        <v>16</v>
      </c>
      <c r="I38" s="222">
        <v>22</v>
      </c>
      <c r="J38" s="222">
        <v>20</v>
      </c>
      <c r="K38" s="222">
        <v>17</v>
      </c>
      <c r="L38" s="221">
        <v>10</v>
      </c>
      <c r="M38" s="66">
        <f>SUM(H38:L38)</f>
        <v>85</v>
      </c>
      <c r="N38" s="66" t="str">
        <f t="shared" si="0"/>
        <v>Tốt</v>
      </c>
      <c r="O38" s="266"/>
      <c r="P38" s="849" t="s">
        <v>1587</v>
      </c>
    </row>
    <row r="39" spans="1:16" s="65" customFormat="1" x14ac:dyDescent="0.25">
      <c r="A39" s="224">
        <v>29</v>
      </c>
      <c r="B39" s="267">
        <v>111314061</v>
      </c>
      <c r="C39" s="268" t="s">
        <v>76</v>
      </c>
      <c r="D39" s="269" t="s">
        <v>614</v>
      </c>
      <c r="E39" s="270" t="s">
        <v>22</v>
      </c>
      <c r="F39" s="271">
        <v>36423</v>
      </c>
      <c r="G39" s="111" t="s">
        <v>18</v>
      </c>
      <c r="H39" s="274">
        <v>18</v>
      </c>
      <c r="I39" s="274">
        <v>22</v>
      </c>
      <c r="J39" s="274">
        <v>17</v>
      </c>
      <c r="K39" s="274">
        <v>21</v>
      </c>
      <c r="L39" s="224">
        <v>5</v>
      </c>
      <c r="M39" s="64">
        <f>SUM(H39:L39)</f>
        <v>83</v>
      </c>
      <c r="N39" s="64" t="str">
        <f t="shared" si="0"/>
        <v>Tốt</v>
      </c>
      <c r="O39" s="272"/>
      <c r="P39" s="850" t="s">
        <v>1580</v>
      </c>
    </row>
    <row r="40" spans="1:16" s="22" customFormat="1" x14ac:dyDescent="0.25">
      <c r="A40" s="221">
        <v>30</v>
      </c>
      <c r="B40" s="259">
        <v>111317063</v>
      </c>
      <c r="C40" s="260" t="s">
        <v>615</v>
      </c>
      <c r="D40" s="248" t="s">
        <v>158</v>
      </c>
      <c r="E40" s="249" t="s">
        <v>17</v>
      </c>
      <c r="F40" s="250">
        <v>36168</v>
      </c>
      <c r="G40" s="107" t="s">
        <v>18</v>
      </c>
      <c r="H40" s="222">
        <v>20</v>
      </c>
      <c r="I40" s="222">
        <v>22</v>
      </c>
      <c r="J40" s="222">
        <v>12</v>
      </c>
      <c r="K40" s="222">
        <v>18</v>
      </c>
      <c r="L40" s="221">
        <v>2</v>
      </c>
      <c r="M40" s="66">
        <f>SUM(H40:L40)</f>
        <v>74</v>
      </c>
      <c r="N40" s="66" t="str">
        <f t="shared" si="0"/>
        <v>Khá</v>
      </c>
      <c r="O40" s="266"/>
      <c r="P40" s="849" t="s">
        <v>1588</v>
      </c>
    </row>
    <row r="41" spans="1:16" s="22" customFormat="1" x14ac:dyDescent="0.25">
      <c r="A41" s="221">
        <v>31</v>
      </c>
      <c r="B41" s="259">
        <v>111317064</v>
      </c>
      <c r="C41" s="260" t="s">
        <v>616</v>
      </c>
      <c r="D41" s="248" t="s">
        <v>617</v>
      </c>
      <c r="E41" s="249" t="s">
        <v>17</v>
      </c>
      <c r="F41" s="250">
        <v>36394</v>
      </c>
      <c r="G41" s="107" t="s">
        <v>18</v>
      </c>
      <c r="H41" s="222">
        <v>20</v>
      </c>
      <c r="I41" s="222">
        <v>25</v>
      </c>
      <c r="J41" s="222">
        <v>17</v>
      </c>
      <c r="K41" s="222">
        <v>21</v>
      </c>
      <c r="L41" s="221">
        <v>0</v>
      </c>
      <c r="M41" s="66">
        <f>SUM(H41:L41)</f>
        <v>83</v>
      </c>
      <c r="N41" s="66" t="str">
        <f t="shared" si="0"/>
        <v>Tốt</v>
      </c>
      <c r="O41" s="266"/>
      <c r="P41" s="849" t="s">
        <v>1589</v>
      </c>
    </row>
    <row r="42" spans="1:16" s="22" customFormat="1" x14ac:dyDescent="0.25">
      <c r="A42" s="221">
        <v>32</v>
      </c>
      <c r="B42" s="259">
        <v>111317129</v>
      </c>
      <c r="C42" s="260" t="s">
        <v>618</v>
      </c>
      <c r="D42" s="248" t="s">
        <v>232</v>
      </c>
      <c r="E42" s="249" t="s">
        <v>22</v>
      </c>
      <c r="F42" s="250">
        <v>36340</v>
      </c>
      <c r="G42" s="107" t="s">
        <v>18</v>
      </c>
      <c r="H42" s="222">
        <v>20</v>
      </c>
      <c r="I42" s="222">
        <v>25</v>
      </c>
      <c r="J42" s="222">
        <v>20</v>
      </c>
      <c r="K42" s="222">
        <v>18</v>
      </c>
      <c r="L42" s="221">
        <v>8</v>
      </c>
      <c r="M42" s="110">
        <v>91</v>
      </c>
      <c r="N42" s="66" t="str">
        <f t="shared" si="0"/>
        <v>Xuất sắc</v>
      </c>
      <c r="O42" s="266"/>
      <c r="P42" s="849" t="s">
        <v>1590</v>
      </c>
    </row>
    <row r="43" spans="1:16" s="22" customFormat="1" x14ac:dyDescent="0.25">
      <c r="A43" s="221">
        <v>33</v>
      </c>
      <c r="B43" s="259">
        <v>111317134</v>
      </c>
      <c r="C43" s="260" t="s">
        <v>619</v>
      </c>
      <c r="D43" s="248" t="s">
        <v>252</v>
      </c>
      <c r="E43" s="249" t="s">
        <v>22</v>
      </c>
      <c r="F43" s="250">
        <v>36325</v>
      </c>
      <c r="G43" s="107" t="s">
        <v>18</v>
      </c>
      <c r="H43" s="222">
        <v>18</v>
      </c>
      <c r="I43" s="222">
        <v>22</v>
      </c>
      <c r="J43" s="222">
        <v>10</v>
      </c>
      <c r="K43" s="222">
        <v>16</v>
      </c>
      <c r="L43" s="221">
        <v>0</v>
      </c>
      <c r="M43" s="66">
        <f>SUM(H43:L43)</f>
        <v>66</v>
      </c>
      <c r="N43" s="66" t="str">
        <f t="shared" si="0"/>
        <v>Khá</v>
      </c>
      <c r="O43" s="266"/>
      <c r="P43" s="849"/>
    </row>
    <row r="44" spans="1:16" s="65" customFormat="1" x14ac:dyDescent="0.25">
      <c r="A44" s="224">
        <v>34</v>
      </c>
      <c r="B44" s="267">
        <v>111317072</v>
      </c>
      <c r="C44" s="268" t="s">
        <v>620</v>
      </c>
      <c r="D44" s="269" t="s">
        <v>344</v>
      </c>
      <c r="E44" s="270" t="s">
        <v>17</v>
      </c>
      <c r="F44" s="271">
        <v>36468</v>
      </c>
      <c r="G44" s="111" t="s">
        <v>18</v>
      </c>
      <c r="H44" s="274">
        <v>20</v>
      </c>
      <c r="I44" s="274">
        <v>22</v>
      </c>
      <c r="J44" s="274">
        <v>20</v>
      </c>
      <c r="K44" s="274">
        <v>19</v>
      </c>
      <c r="L44" s="224">
        <v>10</v>
      </c>
      <c r="M44" s="74">
        <f>SUM(H44+I44+J44+K44+L44)</f>
        <v>91</v>
      </c>
      <c r="N44" s="64" t="str">
        <f t="shared" si="0"/>
        <v>Xuất sắc</v>
      </c>
      <c r="O44" s="272" t="s">
        <v>231</v>
      </c>
      <c r="P44" s="850" t="s">
        <v>1591</v>
      </c>
    </row>
    <row r="45" spans="1:16" s="22" customFormat="1" x14ac:dyDescent="0.25">
      <c r="A45" s="221">
        <v>35</v>
      </c>
      <c r="B45" s="259">
        <v>111317071</v>
      </c>
      <c r="C45" s="260" t="s">
        <v>621</v>
      </c>
      <c r="D45" s="248" t="s">
        <v>344</v>
      </c>
      <c r="E45" s="249" t="s">
        <v>17</v>
      </c>
      <c r="F45" s="250">
        <v>36330</v>
      </c>
      <c r="G45" s="107" t="s">
        <v>18</v>
      </c>
      <c r="H45" s="222">
        <v>18</v>
      </c>
      <c r="I45" s="222">
        <v>22</v>
      </c>
      <c r="J45" s="222">
        <v>12</v>
      </c>
      <c r="K45" s="222">
        <v>17</v>
      </c>
      <c r="L45" s="221">
        <v>9</v>
      </c>
      <c r="M45" s="66">
        <f t="shared" ref="M45:M51" si="3">SUM(H45:L45)</f>
        <v>78</v>
      </c>
      <c r="N45" s="66" t="str">
        <f t="shared" si="0"/>
        <v>Khá</v>
      </c>
      <c r="O45" s="266"/>
      <c r="P45" s="849" t="s">
        <v>1592</v>
      </c>
    </row>
    <row r="46" spans="1:16" s="22" customFormat="1" x14ac:dyDescent="0.25">
      <c r="A46" s="221">
        <v>36</v>
      </c>
      <c r="B46" s="259">
        <v>111317077</v>
      </c>
      <c r="C46" s="260" t="s">
        <v>125</v>
      </c>
      <c r="D46" s="248" t="s">
        <v>24</v>
      </c>
      <c r="E46" s="249" t="s">
        <v>22</v>
      </c>
      <c r="F46" s="250">
        <v>36161</v>
      </c>
      <c r="G46" s="107" t="s">
        <v>18</v>
      </c>
      <c r="H46" s="222">
        <v>16</v>
      </c>
      <c r="I46" s="222">
        <v>25</v>
      </c>
      <c r="J46" s="222">
        <v>10</v>
      </c>
      <c r="K46" s="222">
        <v>19</v>
      </c>
      <c r="L46" s="221">
        <v>1</v>
      </c>
      <c r="M46" s="66">
        <f t="shared" si="3"/>
        <v>71</v>
      </c>
      <c r="N46" s="66" t="str">
        <f t="shared" si="0"/>
        <v>Khá</v>
      </c>
      <c r="O46" s="266"/>
      <c r="P46" s="849"/>
    </row>
    <row r="47" spans="1:16" s="65" customFormat="1" x14ac:dyDescent="0.25">
      <c r="A47" s="224">
        <v>37</v>
      </c>
      <c r="B47" s="267">
        <v>111317080</v>
      </c>
      <c r="C47" s="268" t="s">
        <v>622</v>
      </c>
      <c r="D47" s="269" t="s">
        <v>274</v>
      </c>
      <c r="E47" s="270" t="s">
        <v>22</v>
      </c>
      <c r="F47" s="271">
        <v>36445</v>
      </c>
      <c r="G47" s="111" t="s">
        <v>18</v>
      </c>
      <c r="H47" s="274">
        <v>20</v>
      </c>
      <c r="I47" s="274">
        <v>25</v>
      </c>
      <c r="J47" s="274">
        <v>20</v>
      </c>
      <c r="K47" s="274">
        <v>21</v>
      </c>
      <c r="L47" s="224">
        <v>10</v>
      </c>
      <c r="M47" s="66">
        <f t="shared" si="3"/>
        <v>96</v>
      </c>
      <c r="N47" s="64" t="str">
        <f t="shared" si="0"/>
        <v>Xuất sắc</v>
      </c>
      <c r="O47" s="266" t="s">
        <v>231</v>
      </c>
      <c r="P47" s="849" t="s">
        <v>1593</v>
      </c>
    </row>
    <row r="48" spans="1:16" s="1147" customFormat="1" x14ac:dyDescent="0.25">
      <c r="A48" s="1140">
        <v>38</v>
      </c>
      <c r="B48" s="1141">
        <v>111317079</v>
      </c>
      <c r="C48" s="1142" t="s">
        <v>623</v>
      </c>
      <c r="D48" s="1143" t="s">
        <v>274</v>
      </c>
      <c r="E48" s="1144" t="s">
        <v>22</v>
      </c>
      <c r="F48" s="1145">
        <v>36522</v>
      </c>
      <c r="G48" s="1146" t="s">
        <v>18</v>
      </c>
      <c r="H48" s="252">
        <v>16</v>
      </c>
      <c r="I48" s="252">
        <v>25</v>
      </c>
      <c r="J48" s="252">
        <v>10</v>
      </c>
      <c r="K48" s="252">
        <v>21</v>
      </c>
      <c r="L48" s="1140">
        <v>0</v>
      </c>
      <c r="M48" s="1132">
        <f t="shared" si="3"/>
        <v>72</v>
      </c>
      <c r="N48" s="1132" t="str">
        <f t="shared" si="0"/>
        <v>Khá</v>
      </c>
      <c r="O48" s="266"/>
      <c r="P48" s="849" t="s">
        <v>1585</v>
      </c>
    </row>
    <row r="49" spans="1:16" s="22" customFormat="1" x14ac:dyDescent="0.25">
      <c r="A49" s="221">
        <v>39</v>
      </c>
      <c r="B49" s="259">
        <v>111317158</v>
      </c>
      <c r="C49" s="260" t="s">
        <v>275</v>
      </c>
      <c r="D49" s="248" t="s">
        <v>276</v>
      </c>
      <c r="E49" s="249" t="s">
        <v>17</v>
      </c>
      <c r="F49" s="250">
        <v>36161</v>
      </c>
      <c r="G49" s="107" t="s">
        <v>18</v>
      </c>
      <c r="H49" s="222">
        <v>18</v>
      </c>
      <c r="I49" s="222">
        <v>22</v>
      </c>
      <c r="J49" s="222">
        <v>10</v>
      </c>
      <c r="K49" s="222">
        <v>18</v>
      </c>
      <c r="L49" s="221">
        <v>0</v>
      </c>
      <c r="M49" s="66">
        <f t="shared" si="3"/>
        <v>68</v>
      </c>
      <c r="N49" s="66" t="str">
        <f t="shared" si="0"/>
        <v>Khá</v>
      </c>
      <c r="O49" s="266"/>
      <c r="P49" s="849"/>
    </row>
    <row r="50" spans="1:16" s="1147" customFormat="1" x14ac:dyDescent="0.25">
      <c r="A50" s="1140">
        <v>40</v>
      </c>
      <c r="B50" s="1141">
        <v>111317083</v>
      </c>
      <c r="C50" s="1142" t="s">
        <v>624</v>
      </c>
      <c r="D50" s="1143" t="s">
        <v>173</v>
      </c>
      <c r="E50" s="1144" t="s">
        <v>22</v>
      </c>
      <c r="F50" s="1145">
        <v>35627</v>
      </c>
      <c r="G50" s="1146" t="s">
        <v>18</v>
      </c>
      <c r="H50" s="252">
        <v>20</v>
      </c>
      <c r="I50" s="252">
        <v>25</v>
      </c>
      <c r="J50" s="252">
        <v>20</v>
      </c>
      <c r="K50" s="252">
        <v>25</v>
      </c>
      <c r="L50" s="1140">
        <v>10</v>
      </c>
      <c r="M50" s="1155">
        <f t="shared" si="3"/>
        <v>100</v>
      </c>
      <c r="N50" s="1132" t="str">
        <f t="shared" si="0"/>
        <v>Xuất sắc</v>
      </c>
      <c r="O50" s="266"/>
      <c r="P50" s="849" t="s">
        <v>1594</v>
      </c>
    </row>
    <row r="51" spans="1:16" s="22" customFormat="1" x14ac:dyDescent="0.25">
      <c r="A51" s="221">
        <v>41</v>
      </c>
      <c r="B51" s="259">
        <v>111317082</v>
      </c>
      <c r="C51" s="260" t="s">
        <v>224</v>
      </c>
      <c r="D51" s="248" t="s">
        <v>173</v>
      </c>
      <c r="E51" s="249" t="s">
        <v>22</v>
      </c>
      <c r="F51" s="250">
        <v>35836</v>
      </c>
      <c r="G51" s="107" t="s">
        <v>18</v>
      </c>
      <c r="H51" s="222">
        <v>0</v>
      </c>
      <c r="I51" s="222">
        <v>0</v>
      </c>
      <c r="J51" s="222">
        <v>0</v>
      </c>
      <c r="K51" s="222">
        <v>0</v>
      </c>
      <c r="L51" s="221">
        <v>0</v>
      </c>
      <c r="M51" s="66">
        <f t="shared" si="3"/>
        <v>0</v>
      </c>
      <c r="N51" s="66" t="str">
        <f t="shared" si="0"/>
        <v>Kém</v>
      </c>
      <c r="O51" s="266"/>
      <c r="P51" s="849"/>
    </row>
    <row r="52" spans="1:16" s="22" customFormat="1" x14ac:dyDescent="0.25">
      <c r="A52" s="221">
        <v>42</v>
      </c>
      <c r="B52" s="259">
        <v>111317084</v>
      </c>
      <c r="C52" s="260" t="s">
        <v>625</v>
      </c>
      <c r="D52" s="248" t="s">
        <v>626</v>
      </c>
      <c r="E52" s="249" t="s">
        <v>17</v>
      </c>
      <c r="F52" s="250">
        <v>36512</v>
      </c>
      <c r="G52" s="107" t="s">
        <v>18</v>
      </c>
      <c r="H52" s="222">
        <v>20</v>
      </c>
      <c r="I52" s="222">
        <v>25</v>
      </c>
      <c r="J52" s="222">
        <v>17</v>
      </c>
      <c r="K52" s="222">
        <v>21</v>
      </c>
      <c r="L52" s="221">
        <v>10</v>
      </c>
      <c r="M52" s="66">
        <v>93</v>
      </c>
      <c r="N52" s="66" t="str">
        <f t="shared" si="0"/>
        <v>Xuất sắc</v>
      </c>
      <c r="O52" s="272" t="s">
        <v>231</v>
      </c>
      <c r="P52" s="850" t="s">
        <v>1595</v>
      </c>
    </row>
    <row r="53" spans="1:16" s="65" customFormat="1" x14ac:dyDescent="0.25">
      <c r="A53" s="224">
        <v>43</v>
      </c>
      <c r="B53" s="267">
        <v>111317085</v>
      </c>
      <c r="C53" s="268" t="s">
        <v>254</v>
      </c>
      <c r="D53" s="269" t="s">
        <v>627</v>
      </c>
      <c r="E53" s="270" t="s">
        <v>17</v>
      </c>
      <c r="F53" s="271">
        <v>36522</v>
      </c>
      <c r="G53" s="111" t="s">
        <v>18</v>
      </c>
      <c r="H53" s="274">
        <v>20</v>
      </c>
      <c r="I53" s="274">
        <v>22</v>
      </c>
      <c r="J53" s="274">
        <v>17</v>
      </c>
      <c r="K53" s="274">
        <v>21</v>
      </c>
      <c r="L53" s="224">
        <v>9</v>
      </c>
      <c r="M53" s="64">
        <f>SUM(H53:L53)</f>
        <v>89</v>
      </c>
      <c r="N53" s="64" t="str">
        <f t="shared" si="0"/>
        <v>Tốt</v>
      </c>
      <c r="O53" s="272"/>
      <c r="P53" s="850" t="s">
        <v>1596</v>
      </c>
    </row>
    <row r="54" spans="1:16" s="22" customFormat="1" x14ac:dyDescent="0.25">
      <c r="A54" s="221">
        <v>44</v>
      </c>
      <c r="B54" s="259">
        <v>111317086</v>
      </c>
      <c r="C54" s="260" t="s">
        <v>628</v>
      </c>
      <c r="D54" s="248" t="s">
        <v>566</v>
      </c>
      <c r="E54" s="249" t="s">
        <v>17</v>
      </c>
      <c r="F54" s="250">
        <v>35428</v>
      </c>
      <c r="G54" s="107" t="s">
        <v>18</v>
      </c>
      <c r="H54" s="222">
        <v>20</v>
      </c>
      <c r="I54" s="222">
        <v>25</v>
      </c>
      <c r="J54" s="222">
        <v>20</v>
      </c>
      <c r="K54" s="222">
        <v>21</v>
      </c>
      <c r="L54" s="221">
        <v>10</v>
      </c>
      <c r="M54" s="110">
        <v>96</v>
      </c>
      <c r="N54" s="66" t="str">
        <f t="shared" si="0"/>
        <v>Xuất sắc</v>
      </c>
      <c r="O54" s="272" t="s">
        <v>1598</v>
      </c>
      <c r="P54" s="850" t="s">
        <v>1597</v>
      </c>
    </row>
    <row r="55" spans="1:16" s="22" customFormat="1" x14ac:dyDescent="0.25">
      <c r="A55" s="221">
        <v>45</v>
      </c>
      <c r="B55" s="259">
        <v>111317093</v>
      </c>
      <c r="C55" s="260" t="s">
        <v>263</v>
      </c>
      <c r="D55" s="248" t="s">
        <v>277</v>
      </c>
      <c r="E55" s="249" t="s">
        <v>17</v>
      </c>
      <c r="F55" s="250">
        <v>36467</v>
      </c>
      <c r="G55" s="107" t="s">
        <v>18</v>
      </c>
      <c r="H55" s="222">
        <v>18</v>
      </c>
      <c r="I55" s="222">
        <v>22</v>
      </c>
      <c r="J55" s="222">
        <v>10</v>
      </c>
      <c r="K55" s="222">
        <v>21</v>
      </c>
      <c r="L55" s="221">
        <v>0</v>
      </c>
      <c r="M55" s="66">
        <f>SUM(H55:L55)</f>
        <v>71</v>
      </c>
      <c r="N55" s="66" t="str">
        <f t="shared" si="0"/>
        <v>Khá</v>
      </c>
      <c r="O55" s="266"/>
      <c r="P55" s="849" t="s">
        <v>1585</v>
      </c>
    </row>
    <row r="56" spans="1:16" s="22" customFormat="1" x14ac:dyDescent="0.25">
      <c r="A56" s="221">
        <v>46</v>
      </c>
      <c r="B56" s="259">
        <v>111317090</v>
      </c>
      <c r="C56" s="260" t="s">
        <v>242</v>
      </c>
      <c r="D56" s="248" t="s">
        <v>629</v>
      </c>
      <c r="E56" s="249" t="s">
        <v>17</v>
      </c>
      <c r="F56" s="250">
        <v>36465</v>
      </c>
      <c r="G56" s="107" t="s">
        <v>18</v>
      </c>
      <c r="H56" s="222">
        <v>18</v>
      </c>
      <c r="I56" s="222">
        <v>22</v>
      </c>
      <c r="J56" s="222">
        <v>10</v>
      </c>
      <c r="K56" s="222">
        <v>21</v>
      </c>
      <c r="L56" s="221">
        <v>0</v>
      </c>
      <c r="M56" s="66">
        <f>SUM(H56:L56)</f>
        <v>71</v>
      </c>
      <c r="N56" s="66" t="str">
        <f t="shared" si="0"/>
        <v>Khá</v>
      </c>
      <c r="O56" s="266"/>
      <c r="P56" s="849" t="s">
        <v>1585</v>
      </c>
    </row>
    <row r="57" spans="1:16" s="1147" customFormat="1" x14ac:dyDescent="0.25">
      <c r="A57" s="1140">
        <v>47</v>
      </c>
      <c r="B57" s="1141">
        <v>111317147</v>
      </c>
      <c r="C57" s="1142" t="s">
        <v>630</v>
      </c>
      <c r="D57" s="1143" t="s">
        <v>631</v>
      </c>
      <c r="E57" s="1144" t="s">
        <v>22</v>
      </c>
      <c r="F57" s="1145">
        <v>36465</v>
      </c>
      <c r="G57" s="1146" t="s">
        <v>18</v>
      </c>
      <c r="H57" s="252">
        <v>18</v>
      </c>
      <c r="I57" s="252">
        <v>22</v>
      </c>
      <c r="J57" s="252">
        <v>10</v>
      </c>
      <c r="K57" s="252">
        <v>21</v>
      </c>
      <c r="L57" s="1140">
        <v>0</v>
      </c>
      <c r="M57" s="1132">
        <f>SUM(H57:L57)</f>
        <v>71</v>
      </c>
      <c r="N57" s="1132" t="str">
        <f t="shared" si="0"/>
        <v>Khá</v>
      </c>
      <c r="O57" s="266"/>
      <c r="P57" s="849"/>
    </row>
    <row r="58" spans="1:16" s="22" customFormat="1" x14ac:dyDescent="0.25">
      <c r="A58" s="220">
        <v>48</v>
      </c>
      <c r="B58" s="259">
        <v>111317097</v>
      </c>
      <c r="C58" s="260" t="s">
        <v>632</v>
      </c>
      <c r="D58" s="248" t="s">
        <v>206</v>
      </c>
      <c r="E58" s="249" t="s">
        <v>17</v>
      </c>
      <c r="F58" s="250">
        <v>36525</v>
      </c>
      <c r="G58" s="107" t="s">
        <v>18</v>
      </c>
      <c r="H58" s="222">
        <v>14</v>
      </c>
      <c r="I58" s="222">
        <v>22</v>
      </c>
      <c r="J58" s="222">
        <v>12</v>
      </c>
      <c r="K58" s="222">
        <v>21</v>
      </c>
      <c r="L58" s="221">
        <v>1</v>
      </c>
      <c r="M58" s="66">
        <f>SUM(H58:L58)</f>
        <v>70</v>
      </c>
      <c r="N58" s="66" t="str">
        <f t="shared" si="0"/>
        <v>Khá</v>
      </c>
      <c r="O58" s="266"/>
      <c r="P58" s="849"/>
    </row>
    <row r="59" spans="1:16" s="22" customFormat="1" x14ac:dyDescent="0.25">
      <c r="A59" s="54"/>
      <c r="B59" s="1220" t="s">
        <v>633</v>
      </c>
      <c r="C59" s="1220"/>
      <c r="D59" s="1220"/>
      <c r="E59" s="54"/>
      <c r="F59" s="54"/>
      <c r="G59" s="54"/>
      <c r="H59" s="55"/>
      <c r="I59" s="55"/>
      <c r="J59" s="55"/>
      <c r="K59" s="55"/>
      <c r="L59" s="55"/>
      <c r="M59" s="55"/>
      <c r="N59" s="55"/>
      <c r="O59" s="275"/>
      <c r="P59" s="627"/>
    </row>
    <row r="60" spans="1:16" s="22" customFormat="1" x14ac:dyDescent="0.25">
      <c r="A60" s="67"/>
      <c r="B60" s="1220"/>
      <c r="C60" s="1220"/>
      <c r="D60" s="1220"/>
      <c r="E60" s="54"/>
      <c r="F60" s="54"/>
      <c r="G60" s="54"/>
      <c r="H60" s="54"/>
      <c r="I60" s="54"/>
      <c r="J60" s="54"/>
      <c r="K60" s="55"/>
      <c r="L60" s="55"/>
      <c r="M60" s="1258" t="s">
        <v>233</v>
      </c>
      <c r="N60" s="1258"/>
      <c r="O60" s="1258"/>
      <c r="P60" s="627"/>
    </row>
    <row r="61" spans="1:16" s="13" customFormat="1" x14ac:dyDescent="0.25">
      <c r="D61" s="1258"/>
      <c r="E61" s="1258"/>
      <c r="F61" s="1258"/>
      <c r="I61" s="1258"/>
      <c r="J61" s="1258"/>
      <c r="K61" s="1258"/>
      <c r="L61" s="1258"/>
      <c r="M61" s="1259" t="s">
        <v>68</v>
      </c>
      <c r="N61" s="1259"/>
      <c r="O61" s="1259"/>
      <c r="P61" s="852"/>
    </row>
    <row r="62" spans="1:16" s="13" customFormat="1" x14ac:dyDescent="0.25">
      <c r="D62" s="1259"/>
      <c r="E62" s="1259"/>
      <c r="F62" s="1259"/>
      <c r="I62" s="1259"/>
      <c r="J62" s="1259"/>
      <c r="K62" s="1259"/>
      <c r="L62" s="1259"/>
      <c r="M62" s="104"/>
      <c r="N62" s="234"/>
      <c r="O62" s="236"/>
      <c r="P62" s="440"/>
    </row>
    <row r="63" spans="1:16" x14ac:dyDescent="0.25">
      <c r="A63" s="68"/>
      <c r="B63" s="82"/>
      <c r="C63" s="80"/>
      <c r="D63" s="68"/>
      <c r="E63" s="68"/>
      <c r="F63" s="68"/>
      <c r="G63" s="68"/>
      <c r="H63" s="68"/>
      <c r="I63" s="68"/>
      <c r="J63" s="68"/>
      <c r="K63" s="56"/>
      <c r="L63" s="56"/>
      <c r="M63" s="56"/>
      <c r="N63" s="56"/>
      <c r="O63" s="275"/>
    </row>
    <row r="64" spans="1:16" x14ac:dyDescent="0.25">
      <c r="A64" s="68"/>
      <c r="B64" s="68"/>
      <c r="C64" s="80"/>
      <c r="D64" s="68"/>
      <c r="E64" s="68"/>
      <c r="F64" s="68"/>
      <c r="G64" s="68"/>
      <c r="H64" s="68"/>
      <c r="I64" s="68"/>
      <c r="J64" s="68"/>
      <c r="K64" s="56"/>
      <c r="L64" s="56"/>
      <c r="M64" s="56"/>
      <c r="N64" s="56"/>
      <c r="O64" s="275"/>
    </row>
    <row r="65" spans="1:27" x14ac:dyDescent="0.25">
      <c r="A65" s="68"/>
      <c r="B65" s="68"/>
      <c r="C65" s="68"/>
      <c r="D65" s="68"/>
      <c r="E65" s="68"/>
      <c r="F65" s="68"/>
      <c r="G65" s="68"/>
      <c r="H65" s="68"/>
      <c r="I65" s="68"/>
      <c r="J65" s="68"/>
      <c r="K65" s="56"/>
      <c r="L65" s="56"/>
      <c r="M65" s="56"/>
      <c r="N65" s="56"/>
      <c r="O65" s="275"/>
      <c r="P65" s="620"/>
      <c r="Q65" s="56"/>
      <c r="R65" s="56"/>
      <c r="S65" s="56"/>
      <c r="T65" s="56"/>
      <c r="U65" s="56"/>
      <c r="V65" s="55"/>
      <c r="W65" s="55"/>
      <c r="X65" s="55"/>
      <c r="Y65" s="55"/>
      <c r="Z65" s="55"/>
      <c r="AA65" s="55"/>
    </row>
    <row r="66" spans="1:27" x14ac:dyDescent="0.25">
      <c r="A66" s="68"/>
      <c r="B66" s="68"/>
      <c r="C66" s="80"/>
      <c r="D66" s="68"/>
      <c r="E66" s="68"/>
      <c r="F66" s="68"/>
      <c r="G66" s="68"/>
      <c r="H66" s="68"/>
      <c r="I66" s="68"/>
      <c r="J66" s="68"/>
      <c r="K66" s="56"/>
      <c r="L66" s="56"/>
      <c r="M66" s="56"/>
      <c r="N66" s="56"/>
      <c r="O66" s="275"/>
      <c r="P66" s="620"/>
      <c r="Q66" s="56"/>
      <c r="R66" s="56"/>
      <c r="S66" s="56"/>
      <c r="T66" s="56"/>
      <c r="U66" s="56"/>
      <c r="V66" s="55"/>
      <c r="W66" s="55"/>
      <c r="X66" s="55"/>
      <c r="Y66" s="55"/>
      <c r="Z66" s="55"/>
      <c r="AA66" s="55"/>
    </row>
    <row r="67" spans="1:27" x14ac:dyDescent="0.25">
      <c r="A67" s="68"/>
      <c r="B67" s="68"/>
      <c r="C67" s="80"/>
      <c r="D67" s="68"/>
      <c r="E67" s="68"/>
      <c r="F67" s="68"/>
      <c r="G67" s="68"/>
      <c r="H67" s="68"/>
      <c r="I67" s="68"/>
      <c r="J67" s="68"/>
      <c r="K67" s="56"/>
      <c r="L67" s="56"/>
      <c r="M67" s="56"/>
      <c r="N67" s="56"/>
      <c r="O67" s="275"/>
      <c r="P67" s="620"/>
      <c r="Q67" s="56"/>
      <c r="R67" s="56"/>
      <c r="S67" s="56"/>
      <c r="T67" s="56"/>
      <c r="U67" s="56"/>
      <c r="V67" s="55"/>
      <c r="W67" s="55"/>
      <c r="X67" s="55"/>
      <c r="Y67" s="55"/>
      <c r="Z67" s="55"/>
      <c r="AA67" s="55"/>
    </row>
    <row r="68" spans="1:27" x14ac:dyDescent="0.25">
      <c r="A68" s="68"/>
      <c r="B68" s="68"/>
      <c r="C68" s="80"/>
      <c r="D68" s="68"/>
      <c r="E68" s="68"/>
      <c r="F68" s="68"/>
      <c r="G68" s="68"/>
      <c r="H68" s="68"/>
      <c r="I68" s="68"/>
      <c r="J68" s="68"/>
      <c r="K68" s="56"/>
      <c r="L68" s="56"/>
      <c r="M68" s="56"/>
      <c r="N68" s="56"/>
      <c r="O68" s="275"/>
      <c r="P68" s="620"/>
      <c r="Q68" s="56"/>
      <c r="R68" s="56"/>
      <c r="S68" s="56"/>
      <c r="T68" s="56"/>
      <c r="U68" s="56"/>
      <c r="V68" s="55"/>
      <c r="W68" s="55"/>
      <c r="X68" s="55"/>
      <c r="Y68" s="55"/>
      <c r="Z68" s="55"/>
      <c r="AA68" s="55"/>
    </row>
    <row r="69" spans="1:27" x14ac:dyDescent="0.25">
      <c r="A69" s="68"/>
      <c r="B69" s="68"/>
      <c r="C69" s="80"/>
      <c r="D69" s="68"/>
      <c r="E69" s="68"/>
      <c r="F69" s="68"/>
      <c r="G69" s="68"/>
      <c r="H69" s="68"/>
      <c r="I69" s="68"/>
      <c r="J69" s="68"/>
      <c r="K69" s="56"/>
      <c r="L69" s="56"/>
      <c r="M69" s="56"/>
      <c r="N69" s="56"/>
      <c r="O69" s="275"/>
      <c r="P69" s="620"/>
      <c r="Q69" s="56"/>
      <c r="R69" s="56"/>
      <c r="S69" s="56"/>
      <c r="T69" s="56"/>
      <c r="U69" s="56"/>
      <c r="V69" s="55"/>
      <c r="W69" s="55"/>
      <c r="X69" s="55"/>
      <c r="Y69" s="55"/>
      <c r="Z69" s="55"/>
      <c r="AA69" s="55"/>
    </row>
    <row r="70" spans="1:27" x14ac:dyDescent="0.25">
      <c r="A70" s="68"/>
      <c r="B70" s="68"/>
      <c r="C70" s="80"/>
      <c r="D70" s="68"/>
      <c r="E70" s="68"/>
      <c r="F70" s="68"/>
      <c r="G70" s="68"/>
      <c r="H70" s="68"/>
      <c r="I70" s="68"/>
      <c r="J70" s="68"/>
      <c r="K70" s="56"/>
      <c r="L70" s="56"/>
      <c r="M70" s="56"/>
      <c r="N70" s="56"/>
      <c r="O70" s="275"/>
      <c r="P70" s="620"/>
      <c r="Q70" s="56"/>
      <c r="R70" s="56"/>
      <c r="S70" s="56"/>
      <c r="T70" s="56"/>
      <c r="U70" s="56"/>
      <c r="V70" s="55"/>
      <c r="W70" s="55"/>
      <c r="X70" s="55"/>
      <c r="Y70" s="55"/>
      <c r="Z70" s="55"/>
      <c r="AA70" s="55"/>
    </row>
    <row r="71" spans="1:27" x14ac:dyDescent="0.25">
      <c r="A71" s="68"/>
      <c r="B71" s="68"/>
      <c r="C71" s="80"/>
      <c r="D71" s="68"/>
      <c r="E71" s="68"/>
      <c r="F71" s="68"/>
      <c r="G71" s="68"/>
      <c r="H71" s="68"/>
      <c r="I71" s="68"/>
      <c r="J71" s="68"/>
      <c r="K71" s="56"/>
      <c r="L71" s="56"/>
      <c r="M71" s="56"/>
      <c r="N71" s="56"/>
      <c r="O71" s="275"/>
      <c r="P71" s="620"/>
      <c r="Q71" s="56"/>
      <c r="R71" s="56"/>
      <c r="S71" s="56"/>
      <c r="T71" s="56"/>
      <c r="U71" s="56"/>
      <c r="V71" s="55"/>
      <c r="W71" s="55"/>
      <c r="X71" s="55"/>
      <c r="Y71" s="55"/>
      <c r="Z71" s="55"/>
      <c r="AA71" s="55"/>
    </row>
    <row r="72" spans="1:27" x14ac:dyDescent="0.25">
      <c r="A72" s="68"/>
      <c r="B72" s="68"/>
      <c r="C72" s="80"/>
      <c r="D72" s="68"/>
      <c r="E72" s="68"/>
      <c r="F72" s="68"/>
      <c r="G72" s="68"/>
      <c r="H72" s="68"/>
      <c r="I72" s="68"/>
      <c r="J72" s="68"/>
      <c r="K72" s="56"/>
      <c r="L72" s="56"/>
      <c r="M72" s="56"/>
      <c r="N72" s="56"/>
      <c r="O72" s="275"/>
      <c r="P72" s="620"/>
      <c r="Q72" s="56"/>
      <c r="R72" s="56"/>
      <c r="S72" s="56"/>
      <c r="T72" s="56"/>
      <c r="U72" s="56"/>
      <c r="V72" s="55"/>
      <c r="W72" s="55"/>
      <c r="X72" s="55"/>
      <c r="Y72" s="55"/>
      <c r="Z72" s="55"/>
      <c r="AA72" s="55"/>
    </row>
    <row r="73" spans="1:27" x14ac:dyDescent="0.25">
      <c r="A73" s="68"/>
      <c r="B73" s="68"/>
      <c r="C73" s="80"/>
      <c r="D73" s="68"/>
      <c r="E73" s="68"/>
      <c r="F73" s="68"/>
      <c r="G73" s="68"/>
      <c r="H73" s="68"/>
      <c r="I73" s="68"/>
      <c r="J73" s="68"/>
      <c r="K73" s="56"/>
      <c r="L73" s="56"/>
      <c r="M73" s="56"/>
      <c r="N73" s="56"/>
      <c r="O73" s="275"/>
      <c r="P73" s="620"/>
      <c r="Q73" s="56"/>
      <c r="R73" s="56"/>
      <c r="S73" s="56"/>
      <c r="T73" s="56"/>
      <c r="U73" s="56"/>
      <c r="V73" s="55"/>
      <c r="W73" s="55"/>
      <c r="X73" s="55"/>
      <c r="Y73" s="55"/>
      <c r="Z73" s="55"/>
      <c r="AA73" s="55"/>
    </row>
    <row r="74" spans="1:27" x14ac:dyDescent="0.25">
      <c r="A74" s="68"/>
      <c r="B74" s="68"/>
      <c r="C74" s="80"/>
      <c r="D74" s="68"/>
      <c r="E74" s="68"/>
      <c r="F74" s="68"/>
      <c r="G74" s="68"/>
      <c r="H74" s="68"/>
      <c r="I74" s="68"/>
      <c r="J74" s="68"/>
      <c r="K74" s="56"/>
      <c r="L74" s="56"/>
      <c r="M74" s="56"/>
      <c r="N74" s="56"/>
      <c r="O74" s="275"/>
      <c r="P74" s="620"/>
      <c r="Q74" s="56"/>
      <c r="R74" s="56"/>
      <c r="S74" s="56"/>
      <c r="T74" s="56"/>
      <c r="U74" s="56"/>
      <c r="V74" s="55"/>
      <c r="W74" s="55"/>
      <c r="X74" s="55"/>
      <c r="Y74" s="55"/>
      <c r="Z74" s="55"/>
      <c r="AA74" s="55"/>
    </row>
    <row r="75" spans="1:27" x14ac:dyDescent="0.25">
      <c r="A75" s="68"/>
      <c r="B75" s="68"/>
      <c r="C75" s="80"/>
      <c r="D75" s="68"/>
      <c r="E75" s="68"/>
      <c r="F75" s="68"/>
      <c r="G75" s="68"/>
      <c r="H75" s="68"/>
      <c r="I75" s="68"/>
      <c r="J75" s="68"/>
      <c r="K75" s="56"/>
      <c r="L75" s="56"/>
      <c r="M75" s="56"/>
      <c r="N75" s="56"/>
      <c r="O75" s="275"/>
      <c r="P75" s="620"/>
      <c r="Q75" s="56"/>
      <c r="R75" s="56"/>
      <c r="S75" s="56"/>
      <c r="T75" s="56"/>
      <c r="U75" s="56"/>
      <c r="V75" s="55"/>
      <c r="W75" s="55"/>
      <c r="X75" s="55"/>
      <c r="Y75" s="55"/>
      <c r="Z75" s="55"/>
      <c r="AA75" s="55"/>
    </row>
    <row r="76" spans="1:27" x14ac:dyDescent="0.25">
      <c r="A76" s="68"/>
      <c r="B76" s="68"/>
      <c r="C76" s="80"/>
      <c r="D76" s="68"/>
      <c r="E76" s="68"/>
      <c r="F76" s="68"/>
      <c r="G76" s="68"/>
      <c r="H76" s="68"/>
      <c r="I76" s="68"/>
      <c r="J76" s="68"/>
      <c r="K76" s="56"/>
      <c r="L76" s="56"/>
      <c r="M76" s="56"/>
      <c r="N76" s="56"/>
      <c r="O76" s="275"/>
      <c r="P76" s="620"/>
      <c r="Q76" s="56"/>
      <c r="R76" s="56"/>
      <c r="S76" s="56"/>
      <c r="T76" s="56"/>
      <c r="U76" s="56"/>
      <c r="V76" s="55"/>
      <c r="W76" s="55"/>
      <c r="X76" s="55"/>
      <c r="Y76" s="55"/>
      <c r="Z76" s="55"/>
      <c r="AA76" s="55"/>
    </row>
    <row r="77" spans="1:27" x14ac:dyDescent="0.25">
      <c r="A77" s="68"/>
      <c r="B77" s="68"/>
      <c r="C77" s="80"/>
      <c r="D77" s="68"/>
      <c r="E77" s="68"/>
      <c r="F77" s="68"/>
      <c r="G77" s="68"/>
      <c r="H77" s="68"/>
      <c r="I77" s="68"/>
      <c r="J77" s="68"/>
      <c r="K77" s="56"/>
      <c r="L77" s="56"/>
      <c r="M77" s="56"/>
      <c r="N77" s="56"/>
      <c r="O77" s="275"/>
      <c r="P77" s="620"/>
      <c r="Q77" s="56"/>
      <c r="R77" s="56"/>
      <c r="S77" s="56"/>
      <c r="T77" s="56"/>
      <c r="U77" s="56"/>
      <c r="V77" s="55"/>
      <c r="W77" s="55"/>
      <c r="X77" s="55"/>
      <c r="Y77" s="55"/>
      <c r="Z77" s="55"/>
      <c r="AA77" s="55"/>
    </row>
    <row r="78" spans="1:27" x14ac:dyDescent="0.25">
      <c r="A78" s="68"/>
      <c r="B78" s="68"/>
      <c r="C78" s="80"/>
      <c r="D78" s="68"/>
      <c r="E78" s="68"/>
      <c r="F78" s="68"/>
      <c r="G78" s="68"/>
      <c r="H78" s="68"/>
      <c r="I78" s="68"/>
      <c r="J78" s="68"/>
      <c r="K78" s="56"/>
      <c r="L78" s="56"/>
      <c r="M78" s="56"/>
      <c r="N78" s="56"/>
      <c r="O78" s="275"/>
      <c r="P78" s="620"/>
      <c r="Q78" s="56"/>
      <c r="R78" s="56"/>
      <c r="S78" s="56"/>
      <c r="T78" s="56"/>
      <c r="U78" s="56"/>
      <c r="V78" s="55"/>
      <c r="W78" s="55"/>
      <c r="X78" s="55"/>
      <c r="Y78" s="55"/>
      <c r="Z78" s="55"/>
      <c r="AA78" s="55"/>
    </row>
    <row r="79" spans="1:27" x14ac:dyDescent="0.25">
      <c r="A79" s="68"/>
      <c r="B79" s="68"/>
      <c r="C79" s="80"/>
      <c r="D79" s="68"/>
      <c r="E79" s="68"/>
      <c r="F79" s="68"/>
      <c r="G79" s="68"/>
      <c r="H79" s="68"/>
      <c r="I79" s="68"/>
      <c r="J79" s="68"/>
      <c r="K79" s="56"/>
      <c r="L79" s="56"/>
      <c r="M79" s="56"/>
      <c r="N79" s="56"/>
      <c r="O79" s="275"/>
      <c r="P79" s="620"/>
      <c r="Q79" s="56"/>
      <c r="R79" s="56"/>
      <c r="S79" s="56"/>
      <c r="T79" s="56"/>
      <c r="U79" s="56"/>
      <c r="V79" s="55"/>
      <c r="W79" s="55"/>
      <c r="X79" s="55"/>
      <c r="Y79" s="55"/>
      <c r="Z79" s="55"/>
      <c r="AA79" s="55"/>
    </row>
    <row r="80" spans="1:27" x14ac:dyDescent="0.25">
      <c r="A80" s="68"/>
      <c r="B80" s="68"/>
      <c r="C80" s="80"/>
      <c r="D80" s="68"/>
      <c r="E80" s="68"/>
      <c r="F80" s="68"/>
      <c r="G80" s="68"/>
      <c r="H80" s="68"/>
      <c r="I80" s="68"/>
      <c r="J80" s="68"/>
      <c r="K80" s="56"/>
      <c r="L80" s="56"/>
      <c r="M80" s="56"/>
      <c r="N80" s="56"/>
      <c r="O80" s="275"/>
      <c r="P80" s="620"/>
      <c r="Q80" s="56"/>
      <c r="R80" s="56"/>
      <c r="S80" s="56"/>
      <c r="T80" s="56"/>
      <c r="U80" s="56"/>
      <c r="V80" s="55"/>
      <c r="W80" s="55"/>
      <c r="X80" s="55"/>
      <c r="Y80" s="55"/>
      <c r="Z80" s="55"/>
      <c r="AA80" s="55"/>
    </row>
    <row r="81" spans="1:15" x14ac:dyDescent="0.25">
      <c r="A81" s="68"/>
      <c r="B81" s="68"/>
      <c r="C81" s="80"/>
      <c r="D81" s="68"/>
      <c r="E81" s="68"/>
      <c r="F81" s="68"/>
      <c r="G81" s="68"/>
      <c r="H81" s="68"/>
      <c r="I81" s="68"/>
      <c r="J81" s="68"/>
      <c r="K81" s="56"/>
      <c r="L81" s="56"/>
      <c r="M81" s="56"/>
      <c r="N81" s="56"/>
      <c r="O81" s="275"/>
    </row>
    <row r="82" spans="1:15" x14ac:dyDescent="0.25">
      <c r="A82" s="68"/>
      <c r="B82" s="68"/>
      <c r="C82" s="80"/>
      <c r="D82" s="68"/>
      <c r="E82" s="68"/>
      <c r="F82" s="68"/>
      <c r="G82" s="68"/>
      <c r="H82" s="68"/>
      <c r="I82" s="68"/>
      <c r="J82" s="68"/>
      <c r="K82" s="56"/>
      <c r="L82" s="56"/>
      <c r="M82" s="56"/>
      <c r="N82" s="56"/>
      <c r="O82" s="275"/>
    </row>
    <row r="83" spans="1:15" x14ac:dyDescent="0.25">
      <c r="A83" s="68"/>
      <c r="B83" s="68"/>
      <c r="C83" s="80"/>
      <c r="D83" s="68"/>
      <c r="E83" s="68"/>
      <c r="F83" s="68"/>
      <c r="G83" s="68"/>
      <c r="H83" s="68"/>
      <c r="I83" s="68"/>
      <c r="J83" s="68"/>
      <c r="K83" s="56"/>
      <c r="L83" s="56"/>
      <c r="M83" s="56"/>
      <c r="N83" s="56"/>
      <c r="O83" s="275"/>
    </row>
    <row r="84" spans="1:15" x14ac:dyDescent="0.25">
      <c r="A84" s="68"/>
      <c r="B84" s="68"/>
      <c r="C84" s="80"/>
      <c r="D84" s="68"/>
      <c r="E84" s="68"/>
      <c r="F84" s="68"/>
      <c r="G84" s="68"/>
      <c r="H84" s="68"/>
      <c r="I84" s="68"/>
      <c r="J84" s="68"/>
      <c r="K84" s="56"/>
      <c r="L84" s="56"/>
      <c r="M84" s="56"/>
      <c r="N84" s="56"/>
      <c r="O84" s="275"/>
    </row>
    <row r="85" spans="1:15" x14ac:dyDescent="0.25">
      <c r="A85" s="68"/>
      <c r="B85" s="68"/>
      <c r="C85" s="80"/>
      <c r="D85" s="68"/>
      <c r="E85" s="68"/>
      <c r="F85" s="68"/>
      <c r="G85" s="68"/>
      <c r="H85" s="68"/>
      <c r="I85" s="68"/>
      <c r="J85" s="68"/>
      <c r="K85" s="56"/>
      <c r="L85" s="56"/>
      <c r="M85" s="56"/>
      <c r="N85" s="56"/>
      <c r="O85" s="275"/>
    </row>
    <row r="86" spans="1:15" x14ac:dyDescent="0.25">
      <c r="A86" s="68"/>
      <c r="B86" s="68"/>
      <c r="C86" s="80"/>
      <c r="D86" s="68"/>
      <c r="E86" s="68"/>
      <c r="F86" s="68"/>
      <c r="G86" s="68"/>
      <c r="H86" s="68"/>
      <c r="I86" s="68"/>
      <c r="J86" s="68"/>
      <c r="K86" s="56"/>
      <c r="L86" s="56"/>
      <c r="M86" s="56"/>
      <c r="N86" s="56"/>
      <c r="O86" s="275"/>
    </row>
    <row r="87" spans="1:15" x14ac:dyDescent="0.25">
      <c r="A87" s="68"/>
      <c r="B87" s="68"/>
      <c r="C87" s="80"/>
      <c r="D87" s="68"/>
      <c r="E87" s="68"/>
      <c r="F87" s="68"/>
      <c r="G87" s="68"/>
      <c r="H87" s="68"/>
      <c r="I87" s="68"/>
      <c r="J87" s="68"/>
      <c r="K87" s="56"/>
      <c r="L87" s="56"/>
      <c r="M87" s="56"/>
      <c r="N87" s="56"/>
      <c r="O87" s="275"/>
    </row>
    <row r="88" spans="1:15" x14ac:dyDescent="0.25">
      <c r="A88" s="68"/>
      <c r="B88" s="68"/>
      <c r="C88" s="80"/>
      <c r="D88" s="68"/>
      <c r="E88" s="68"/>
      <c r="F88" s="68"/>
      <c r="G88" s="68"/>
      <c r="H88" s="68"/>
      <c r="I88" s="68"/>
      <c r="J88" s="68"/>
      <c r="K88" s="56"/>
      <c r="L88" s="56"/>
      <c r="M88" s="56"/>
      <c r="N88" s="56"/>
      <c r="O88" s="275"/>
    </row>
    <row r="89" spans="1:15" x14ac:dyDescent="0.25">
      <c r="A89" s="68"/>
      <c r="B89" s="68"/>
      <c r="C89" s="80"/>
      <c r="D89" s="68"/>
      <c r="E89" s="68"/>
      <c r="F89" s="68"/>
      <c r="G89" s="68"/>
      <c r="H89" s="68"/>
      <c r="I89" s="68"/>
      <c r="J89" s="68"/>
      <c r="K89" s="56"/>
      <c r="L89" s="56"/>
      <c r="M89" s="56"/>
      <c r="N89" s="56"/>
      <c r="O89" s="275"/>
    </row>
    <row r="90" spans="1:15" x14ac:dyDescent="0.25">
      <c r="A90" s="68"/>
      <c r="B90" s="68"/>
      <c r="C90" s="80"/>
      <c r="D90" s="68"/>
      <c r="E90" s="68"/>
      <c r="F90" s="68"/>
      <c r="G90" s="68"/>
      <c r="H90" s="68"/>
      <c r="I90" s="68"/>
      <c r="J90" s="68"/>
      <c r="K90" s="56"/>
      <c r="L90" s="56"/>
      <c r="M90" s="56"/>
      <c r="N90" s="56"/>
      <c r="O90" s="275"/>
    </row>
    <row r="91" spans="1:15" x14ac:dyDescent="0.25">
      <c r="A91" s="68"/>
      <c r="B91" s="68"/>
      <c r="C91" s="80"/>
      <c r="D91" s="68"/>
      <c r="E91" s="68"/>
      <c r="F91" s="68"/>
      <c r="G91" s="68"/>
      <c r="H91" s="68"/>
      <c r="I91" s="68"/>
      <c r="J91" s="68"/>
      <c r="K91" s="56"/>
      <c r="L91" s="56"/>
      <c r="M91" s="56"/>
      <c r="N91" s="56"/>
      <c r="O91" s="275"/>
    </row>
    <row r="92" spans="1:15" x14ac:dyDescent="0.25">
      <c r="A92" s="68"/>
      <c r="B92" s="68"/>
      <c r="C92" s="80"/>
      <c r="D92" s="68"/>
      <c r="E92" s="68"/>
      <c r="F92" s="68"/>
      <c r="G92" s="68"/>
      <c r="H92" s="68"/>
      <c r="I92" s="68"/>
      <c r="J92" s="68"/>
      <c r="K92" s="56"/>
      <c r="L92" s="56"/>
      <c r="M92" s="56"/>
      <c r="N92" s="56"/>
      <c r="O92" s="275"/>
    </row>
    <row r="93" spans="1:15" x14ac:dyDescent="0.25">
      <c r="A93" s="68"/>
      <c r="B93" s="68"/>
      <c r="C93" s="80"/>
      <c r="D93" s="68"/>
      <c r="E93" s="68"/>
      <c r="F93" s="68"/>
      <c r="G93" s="68"/>
      <c r="H93" s="68"/>
      <c r="I93" s="68"/>
      <c r="J93" s="68"/>
      <c r="K93" s="56"/>
      <c r="L93" s="56"/>
      <c r="M93" s="56"/>
      <c r="N93" s="56"/>
      <c r="O93" s="275"/>
    </row>
    <row r="94" spans="1:15" x14ac:dyDescent="0.25">
      <c r="A94" s="68"/>
      <c r="B94" s="68"/>
      <c r="C94" s="80"/>
      <c r="D94" s="68"/>
      <c r="E94" s="81"/>
      <c r="F94" s="81"/>
      <c r="G94" s="68"/>
      <c r="H94" s="68"/>
      <c r="I94" s="68"/>
      <c r="J94" s="68"/>
      <c r="K94" s="56"/>
      <c r="L94" s="56"/>
      <c r="M94" s="56"/>
      <c r="N94" s="56"/>
      <c r="O94" s="275"/>
    </row>
    <row r="95" spans="1:15" x14ac:dyDescent="0.25">
      <c r="A95" s="68"/>
      <c r="B95" s="68"/>
      <c r="C95" s="80"/>
      <c r="D95" s="68"/>
      <c r="E95" s="68"/>
      <c r="F95" s="68"/>
      <c r="G95" s="68"/>
      <c r="H95" s="68"/>
      <c r="I95" s="68"/>
      <c r="J95" s="68"/>
      <c r="K95" s="56"/>
      <c r="L95" s="56"/>
      <c r="M95" s="56"/>
      <c r="N95" s="56"/>
      <c r="O95" s="275"/>
    </row>
    <row r="96" spans="1:15" x14ac:dyDescent="0.25">
      <c r="A96" s="68"/>
      <c r="B96" s="68"/>
      <c r="C96" s="80"/>
      <c r="D96" s="68"/>
      <c r="E96" s="68"/>
      <c r="F96" s="68"/>
      <c r="G96" s="68"/>
      <c r="H96" s="68"/>
      <c r="I96" s="68"/>
      <c r="J96" s="68"/>
      <c r="K96" s="56"/>
      <c r="L96" s="56"/>
      <c r="M96" s="56"/>
      <c r="N96" s="56"/>
      <c r="O96" s="275"/>
    </row>
    <row r="97" spans="1:15" x14ac:dyDescent="0.25">
      <c r="A97" s="68"/>
      <c r="B97" s="68"/>
      <c r="C97" s="80"/>
      <c r="D97" s="68"/>
      <c r="E97" s="68"/>
      <c r="F97" s="68"/>
      <c r="G97" s="68"/>
      <c r="H97" s="68"/>
      <c r="I97" s="68"/>
      <c r="J97" s="68"/>
      <c r="K97" s="56"/>
      <c r="L97" s="56"/>
      <c r="M97" s="56"/>
      <c r="N97" s="56"/>
      <c r="O97" s="275"/>
    </row>
    <row r="98" spans="1:15" x14ac:dyDescent="0.25">
      <c r="A98" s="68"/>
      <c r="B98" s="68"/>
      <c r="C98" s="80"/>
      <c r="D98" s="68"/>
      <c r="E98" s="68"/>
      <c r="F98" s="68"/>
      <c r="G98" s="68"/>
      <c r="H98" s="68"/>
      <c r="I98" s="68"/>
      <c r="J98" s="68"/>
      <c r="K98" s="56"/>
      <c r="L98" s="56"/>
      <c r="M98" s="56"/>
      <c r="N98" s="56"/>
      <c r="O98" s="275"/>
    </row>
    <row r="99" spans="1:15" x14ac:dyDescent="0.25">
      <c r="A99" s="68"/>
      <c r="B99" s="68"/>
      <c r="C99" s="80"/>
      <c r="D99" s="68"/>
      <c r="E99" s="68"/>
      <c r="F99" s="68"/>
      <c r="G99" s="68"/>
      <c r="H99" s="68"/>
      <c r="I99" s="68"/>
      <c r="J99" s="68"/>
      <c r="K99" s="56"/>
      <c r="L99" s="56"/>
      <c r="M99" s="56"/>
      <c r="N99" s="56"/>
      <c r="O99" s="275"/>
    </row>
    <row r="100" spans="1:15" x14ac:dyDescent="0.25">
      <c r="A100" s="68"/>
      <c r="B100" s="68"/>
      <c r="C100" s="80"/>
      <c r="D100" s="68"/>
      <c r="E100" s="68"/>
      <c r="F100" s="68"/>
      <c r="G100" s="68"/>
      <c r="H100" s="68"/>
      <c r="I100" s="68"/>
      <c r="J100" s="68"/>
      <c r="K100" s="56"/>
      <c r="L100" s="56"/>
      <c r="M100" s="56"/>
      <c r="N100" s="56"/>
      <c r="O100" s="275"/>
    </row>
    <row r="101" spans="1:15" x14ac:dyDescent="0.25">
      <c r="E101" s="18"/>
      <c r="F101" s="18"/>
    </row>
    <row r="102" spans="1:15" x14ac:dyDescent="0.25">
      <c r="E102" s="18"/>
      <c r="F102" s="18"/>
    </row>
    <row r="103" spans="1:15" x14ac:dyDescent="0.25">
      <c r="E103" s="18"/>
      <c r="F103" s="18"/>
    </row>
    <row r="104" spans="1:15" x14ac:dyDescent="0.25">
      <c r="E104" s="18"/>
      <c r="F104" s="18"/>
    </row>
    <row r="105" spans="1:15" x14ac:dyDescent="0.25">
      <c r="A105" s="20"/>
    </row>
    <row r="107" spans="1:15" x14ac:dyDescent="0.25">
      <c r="G107" s="235"/>
      <c r="N107" s="235"/>
    </row>
    <row r="108" spans="1:15" x14ac:dyDescent="0.25">
      <c r="H108" s="235"/>
      <c r="I108" s="235"/>
      <c r="J108" s="235"/>
      <c r="K108" s="235"/>
      <c r="L108" s="235"/>
    </row>
    <row r="109" spans="1:15" x14ac:dyDescent="0.25">
      <c r="H109" s="235"/>
      <c r="I109" s="235"/>
      <c r="J109" s="235"/>
      <c r="K109" s="235"/>
      <c r="L109" s="235"/>
    </row>
    <row r="110" spans="1:15" x14ac:dyDescent="0.25">
      <c r="H110" s="235"/>
      <c r="I110" s="235"/>
      <c r="J110" s="235"/>
      <c r="K110" s="235"/>
      <c r="L110" s="235"/>
    </row>
    <row r="111" spans="1:15" x14ac:dyDescent="0.25">
      <c r="H111" s="235"/>
      <c r="I111" s="235"/>
      <c r="J111" s="235"/>
      <c r="K111" s="235"/>
      <c r="L111" s="235"/>
      <c r="M111" s="22"/>
    </row>
    <row r="113" spans="2:7" x14ac:dyDescent="0.25">
      <c r="B113" s="235"/>
      <c r="G113" s="57"/>
    </row>
    <row r="114" spans="2:7" x14ac:dyDescent="0.25">
      <c r="B114" s="235"/>
      <c r="G114" s="57"/>
    </row>
    <row r="115" spans="2:7" x14ac:dyDescent="0.25">
      <c r="B115" s="235"/>
      <c r="G115" s="57"/>
    </row>
  </sheetData>
  <mergeCells count="29">
    <mergeCell ref="P9:P10"/>
    <mergeCell ref="H4:O4"/>
    <mergeCell ref="K1:N1"/>
    <mergeCell ref="A2:E2"/>
    <mergeCell ref="H2:O2"/>
    <mergeCell ref="A3:E3"/>
    <mergeCell ref="H3:O3"/>
    <mergeCell ref="A5:O5"/>
    <mergeCell ref="A6:N6"/>
    <mergeCell ref="A7:N7"/>
    <mergeCell ref="A8:N8"/>
    <mergeCell ref="A9:A10"/>
    <mergeCell ref="B9:B10"/>
    <mergeCell ref="C9:D10"/>
    <mergeCell ref="E9:E10"/>
    <mergeCell ref="F9:F10"/>
    <mergeCell ref="G9:G10"/>
    <mergeCell ref="H9:L9"/>
    <mergeCell ref="M9:M10"/>
    <mergeCell ref="N9:N10"/>
    <mergeCell ref="O9:O10"/>
    <mergeCell ref="D62:F62"/>
    <mergeCell ref="I62:L62"/>
    <mergeCell ref="B59:D59"/>
    <mergeCell ref="B60:D60"/>
    <mergeCell ref="M60:O60"/>
    <mergeCell ref="D61:F61"/>
    <mergeCell ref="I61:L61"/>
    <mergeCell ref="M61:O6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7"/>
  <sheetViews>
    <sheetView zoomScale="80" zoomScaleNormal="80" workbookViewId="0">
      <selection activeCell="P71" sqref="P71"/>
    </sheetView>
  </sheetViews>
  <sheetFormatPr defaultRowHeight="12.75" x14ac:dyDescent="0.2"/>
  <cols>
    <col min="1" max="1" width="5.140625" style="112" bestFit="1" customWidth="1"/>
    <col min="2" max="2" width="10" style="115" customWidth="1"/>
    <col min="3" max="3" width="12.7109375" style="115" customWidth="1"/>
    <col min="4" max="4" width="6.5703125" style="115" customWidth="1"/>
    <col min="5" max="5" width="5.140625" style="112" customWidth="1"/>
    <col min="6" max="6" width="10" style="112" customWidth="1"/>
    <col min="7" max="7" width="6" style="115" customWidth="1"/>
    <col min="8" max="8" width="5.85546875" style="115" customWidth="1"/>
    <col min="9" max="9" width="6.140625" style="115" customWidth="1"/>
    <col min="10" max="10" width="5.5703125" style="115" customWidth="1"/>
    <col min="11" max="11" width="6.140625" style="115" customWidth="1"/>
    <col min="12" max="12" width="6" style="115" customWidth="1"/>
    <col min="13" max="13" width="5.7109375" style="115" customWidth="1"/>
    <col min="14" max="14" width="8.28515625" style="115" customWidth="1"/>
    <col min="15" max="15" width="9.7109375" style="115" customWidth="1"/>
    <col min="16" max="16" width="81.140625" style="115" customWidth="1"/>
    <col min="17" max="17" width="9.85546875" style="115" bestFit="1" customWidth="1"/>
    <col min="18" max="256" width="9.140625" style="115"/>
    <col min="257" max="257" width="5.140625" style="115" bestFit="1" customWidth="1"/>
    <col min="258" max="258" width="11.28515625" style="115" bestFit="1" customWidth="1"/>
    <col min="259" max="259" width="18.42578125" style="115" bestFit="1" customWidth="1"/>
    <col min="260" max="260" width="10.7109375" style="115" customWidth="1"/>
    <col min="261" max="261" width="6.42578125" style="115" bestFit="1" customWidth="1"/>
    <col min="262" max="262" width="12.42578125" style="115" bestFit="1" customWidth="1"/>
    <col min="263" max="263" width="8.42578125" style="115" bestFit="1" customWidth="1"/>
    <col min="264" max="264" width="6.85546875" style="115" customWidth="1"/>
    <col min="265" max="265" width="6.7109375" style="115" customWidth="1"/>
    <col min="266" max="266" width="6.5703125" style="115" customWidth="1"/>
    <col min="267" max="268" width="7" style="115" customWidth="1"/>
    <col min="269" max="269" width="7.5703125" style="115" bestFit="1" customWidth="1"/>
    <col min="270" max="270" width="8.7109375" style="115" bestFit="1" customWidth="1"/>
    <col min="271" max="271" width="13.140625" style="115" bestFit="1" customWidth="1"/>
    <col min="272" max="512" width="9.140625" style="115"/>
    <col min="513" max="513" width="5.140625" style="115" bestFit="1" customWidth="1"/>
    <col min="514" max="514" width="11.28515625" style="115" bestFit="1" customWidth="1"/>
    <col min="515" max="515" width="18.42578125" style="115" bestFit="1" customWidth="1"/>
    <col min="516" max="516" width="10.7109375" style="115" customWidth="1"/>
    <col min="517" max="517" width="6.42578125" style="115" bestFit="1" customWidth="1"/>
    <col min="518" max="518" width="12.42578125" style="115" bestFit="1" customWidth="1"/>
    <col min="519" max="519" width="8.42578125" style="115" bestFit="1" customWidth="1"/>
    <col min="520" max="520" width="6.85546875" style="115" customWidth="1"/>
    <col min="521" max="521" width="6.7109375" style="115" customWidth="1"/>
    <col min="522" max="522" width="6.5703125" style="115" customWidth="1"/>
    <col min="523" max="524" width="7" style="115" customWidth="1"/>
    <col min="525" max="525" width="7.5703125" style="115" bestFit="1" customWidth="1"/>
    <col min="526" max="526" width="8.7109375" style="115" bestFit="1" customWidth="1"/>
    <col min="527" max="527" width="13.140625" style="115" bestFit="1" customWidth="1"/>
    <col min="528" max="768" width="9.140625" style="115"/>
    <col min="769" max="769" width="5.140625" style="115" bestFit="1" customWidth="1"/>
    <col min="770" max="770" width="11.28515625" style="115" bestFit="1" customWidth="1"/>
    <col min="771" max="771" width="18.42578125" style="115" bestFit="1" customWidth="1"/>
    <col min="772" max="772" width="10.7109375" style="115" customWidth="1"/>
    <col min="773" max="773" width="6.42578125" style="115" bestFit="1" customWidth="1"/>
    <col min="774" max="774" width="12.42578125" style="115" bestFit="1" customWidth="1"/>
    <col min="775" max="775" width="8.42578125" style="115" bestFit="1" customWidth="1"/>
    <col min="776" max="776" width="6.85546875" style="115" customWidth="1"/>
    <col min="777" max="777" width="6.7109375" style="115" customWidth="1"/>
    <col min="778" max="778" width="6.5703125" style="115" customWidth="1"/>
    <col min="779" max="780" width="7" style="115" customWidth="1"/>
    <col min="781" max="781" width="7.5703125" style="115" bestFit="1" customWidth="1"/>
    <col min="782" max="782" width="8.7109375" style="115" bestFit="1" customWidth="1"/>
    <col min="783" max="783" width="13.140625" style="115" bestFit="1" customWidth="1"/>
    <col min="784" max="1024" width="9.140625" style="115"/>
    <col min="1025" max="1025" width="5.140625" style="115" bestFit="1" customWidth="1"/>
    <col min="1026" max="1026" width="11.28515625" style="115" bestFit="1" customWidth="1"/>
    <col min="1027" max="1027" width="18.42578125" style="115" bestFit="1" customWidth="1"/>
    <col min="1028" max="1028" width="10.7109375" style="115" customWidth="1"/>
    <col min="1029" max="1029" width="6.42578125" style="115" bestFit="1" customWidth="1"/>
    <col min="1030" max="1030" width="12.42578125" style="115" bestFit="1" customWidth="1"/>
    <col min="1031" max="1031" width="8.42578125" style="115" bestFit="1" customWidth="1"/>
    <col min="1032" max="1032" width="6.85546875" style="115" customWidth="1"/>
    <col min="1033" max="1033" width="6.7109375" style="115" customWidth="1"/>
    <col min="1034" max="1034" width="6.5703125" style="115" customWidth="1"/>
    <col min="1035" max="1036" width="7" style="115" customWidth="1"/>
    <col min="1037" max="1037" width="7.5703125" style="115" bestFit="1" customWidth="1"/>
    <col min="1038" max="1038" width="8.7109375" style="115" bestFit="1" customWidth="1"/>
    <col min="1039" max="1039" width="13.140625" style="115" bestFit="1" customWidth="1"/>
    <col min="1040" max="1280" width="9.140625" style="115"/>
    <col min="1281" max="1281" width="5.140625" style="115" bestFit="1" customWidth="1"/>
    <col min="1282" max="1282" width="11.28515625" style="115" bestFit="1" customWidth="1"/>
    <col min="1283" max="1283" width="18.42578125" style="115" bestFit="1" customWidth="1"/>
    <col min="1284" max="1284" width="10.7109375" style="115" customWidth="1"/>
    <col min="1285" max="1285" width="6.42578125" style="115" bestFit="1" customWidth="1"/>
    <col min="1286" max="1286" width="12.42578125" style="115" bestFit="1" customWidth="1"/>
    <col min="1287" max="1287" width="8.42578125" style="115" bestFit="1" customWidth="1"/>
    <col min="1288" max="1288" width="6.85546875" style="115" customWidth="1"/>
    <col min="1289" max="1289" width="6.7109375" style="115" customWidth="1"/>
    <col min="1290" max="1290" width="6.5703125" style="115" customWidth="1"/>
    <col min="1291" max="1292" width="7" style="115" customWidth="1"/>
    <col min="1293" max="1293" width="7.5703125" style="115" bestFit="1" customWidth="1"/>
    <col min="1294" max="1294" width="8.7109375" style="115" bestFit="1" customWidth="1"/>
    <col min="1295" max="1295" width="13.140625" style="115" bestFit="1" customWidth="1"/>
    <col min="1296" max="1536" width="9.140625" style="115"/>
    <col min="1537" max="1537" width="5.140625" style="115" bestFit="1" customWidth="1"/>
    <col min="1538" max="1538" width="11.28515625" style="115" bestFit="1" customWidth="1"/>
    <col min="1539" max="1539" width="18.42578125" style="115" bestFit="1" customWidth="1"/>
    <col min="1540" max="1540" width="10.7109375" style="115" customWidth="1"/>
    <col min="1541" max="1541" width="6.42578125" style="115" bestFit="1" customWidth="1"/>
    <col min="1542" max="1542" width="12.42578125" style="115" bestFit="1" customWidth="1"/>
    <col min="1543" max="1543" width="8.42578125" style="115" bestFit="1" customWidth="1"/>
    <col min="1544" max="1544" width="6.85546875" style="115" customWidth="1"/>
    <col min="1545" max="1545" width="6.7109375" style="115" customWidth="1"/>
    <col min="1546" max="1546" width="6.5703125" style="115" customWidth="1"/>
    <col min="1547" max="1548" width="7" style="115" customWidth="1"/>
    <col min="1549" max="1549" width="7.5703125" style="115" bestFit="1" customWidth="1"/>
    <col min="1550" max="1550" width="8.7109375" style="115" bestFit="1" customWidth="1"/>
    <col min="1551" max="1551" width="13.140625" style="115" bestFit="1" customWidth="1"/>
    <col min="1552" max="1792" width="9.140625" style="115"/>
    <col min="1793" max="1793" width="5.140625" style="115" bestFit="1" customWidth="1"/>
    <col min="1794" max="1794" width="11.28515625" style="115" bestFit="1" customWidth="1"/>
    <col min="1795" max="1795" width="18.42578125" style="115" bestFit="1" customWidth="1"/>
    <col min="1796" max="1796" width="10.7109375" style="115" customWidth="1"/>
    <col min="1797" max="1797" width="6.42578125" style="115" bestFit="1" customWidth="1"/>
    <col min="1798" max="1798" width="12.42578125" style="115" bestFit="1" customWidth="1"/>
    <col min="1799" max="1799" width="8.42578125" style="115" bestFit="1" customWidth="1"/>
    <col min="1800" max="1800" width="6.85546875" style="115" customWidth="1"/>
    <col min="1801" max="1801" width="6.7109375" style="115" customWidth="1"/>
    <col min="1802" max="1802" width="6.5703125" style="115" customWidth="1"/>
    <col min="1803" max="1804" width="7" style="115" customWidth="1"/>
    <col min="1805" max="1805" width="7.5703125" style="115" bestFit="1" customWidth="1"/>
    <col min="1806" max="1806" width="8.7109375" style="115" bestFit="1" customWidth="1"/>
    <col min="1807" max="1807" width="13.140625" style="115" bestFit="1" customWidth="1"/>
    <col min="1808" max="2048" width="9.140625" style="115"/>
    <col min="2049" max="2049" width="5.140625" style="115" bestFit="1" customWidth="1"/>
    <col min="2050" max="2050" width="11.28515625" style="115" bestFit="1" customWidth="1"/>
    <col min="2051" max="2051" width="18.42578125" style="115" bestFit="1" customWidth="1"/>
    <col min="2052" max="2052" width="10.7109375" style="115" customWidth="1"/>
    <col min="2053" max="2053" width="6.42578125" style="115" bestFit="1" customWidth="1"/>
    <col min="2054" max="2054" width="12.42578125" style="115" bestFit="1" customWidth="1"/>
    <col min="2055" max="2055" width="8.42578125" style="115" bestFit="1" customWidth="1"/>
    <col min="2056" max="2056" width="6.85546875" style="115" customWidth="1"/>
    <col min="2057" max="2057" width="6.7109375" style="115" customWidth="1"/>
    <col min="2058" max="2058" width="6.5703125" style="115" customWidth="1"/>
    <col min="2059" max="2060" width="7" style="115" customWidth="1"/>
    <col min="2061" max="2061" width="7.5703125" style="115" bestFit="1" customWidth="1"/>
    <col min="2062" max="2062" width="8.7109375" style="115" bestFit="1" customWidth="1"/>
    <col min="2063" max="2063" width="13.140625" style="115" bestFit="1" customWidth="1"/>
    <col min="2064" max="2304" width="9.140625" style="115"/>
    <col min="2305" max="2305" width="5.140625" style="115" bestFit="1" customWidth="1"/>
    <col min="2306" max="2306" width="11.28515625" style="115" bestFit="1" customWidth="1"/>
    <col min="2307" max="2307" width="18.42578125" style="115" bestFit="1" customWidth="1"/>
    <col min="2308" max="2308" width="10.7109375" style="115" customWidth="1"/>
    <col min="2309" max="2309" width="6.42578125" style="115" bestFit="1" customWidth="1"/>
    <col min="2310" max="2310" width="12.42578125" style="115" bestFit="1" customWidth="1"/>
    <col min="2311" max="2311" width="8.42578125" style="115" bestFit="1" customWidth="1"/>
    <col min="2312" max="2312" width="6.85546875" style="115" customWidth="1"/>
    <col min="2313" max="2313" width="6.7109375" style="115" customWidth="1"/>
    <col min="2314" max="2314" width="6.5703125" style="115" customWidth="1"/>
    <col min="2315" max="2316" width="7" style="115" customWidth="1"/>
    <col min="2317" max="2317" width="7.5703125" style="115" bestFit="1" customWidth="1"/>
    <col min="2318" max="2318" width="8.7109375" style="115" bestFit="1" customWidth="1"/>
    <col min="2319" max="2319" width="13.140625" style="115" bestFit="1" customWidth="1"/>
    <col min="2320" max="2560" width="9.140625" style="115"/>
    <col min="2561" max="2561" width="5.140625" style="115" bestFit="1" customWidth="1"/>
    <col min="2562" max="2562" width="11.28515625" style="115" bestFit="1" customWidth="1"/>
    <col min="2563" max="2563" width="18.42578125" style="115" bestFit="1" customWidth="1"/>
    <col min="2564" max="2564" width="10.7109375" style="115" customWidth="1"/>
    <col min="2565" max="2565" width="6.42578125" style="115" bestFit="1" customWidth="1"/>
    <col min="2566" max="2566" width="12.42578125" style="115" bestFit="1" customWidth="1"/>
    <col min="2567" max="2567" width="8.42578125" style="115" bestFit="1" customWidth="1"/>
    <col min="2568" max="2568" width="6.85546875" style="115" customWidth="1"/>
    <col min="2569" max="2569" width="6.7109375" style="115" customWidth="1"/>
    <col min="2570" max="2570" width="6.5703125" style="115" customWidth="1"/>
    <col min="2571" max="2572" width="7" style="115" customWidth="1"/>
    <col min="2573" max="2573" width="7.5703125" style="115" bestFit="1" customWidth="1"/>
    <col min="2574" max="2574" width="8.7109375" style="115" bestFit="1" customWidth="1"/>
    <col min="2575" max="2575" width="13.140625" style="115" bestFit="1" customWidth="1"/>
    <col min="2576" max="2816" width="9.140625" style="115"/>
    <col min="2817" max="2817" width="5.140625" style="115" bestFit="1" customWidth="1"/>
    <col min="2818" max="2818" width="11.28515625" style="115" bestFit="1" customWidth="1"/>
    <col min="2819" max="2819" width="18.42578125" style="115" bestFit="1" customWidth="1"/>
    <col min="2820" max="2820" width="10.7109375" style="115" customWidth="1"/>
    <col min="2821" max="2821" width="6.42578125" style="115" bestFit="1" customWidth="1"/>
    <col min="2822" max="2822" width="12.42578125" style="115" bestFit="1" customWidth="1"/>
    <col min="2823" max="2823" width="8.42578125" style="115" bestFit="1" customWidth="1"/>
    <col min="2824" max="2824" width="6.85546875" style="115" customWidth="1"/>
    <col min="2825" max="2825" width="6.7109375" style="115" customWidth="1"/>
    <col min="2826" max="2826" width="6.5703125" style="115" customWidth="1"/>
    <col min="2827" max="2828" width="7" style="115" customWidth="1"/>
    <col min="2829" max="2829" width="7.5703125" style="115" bestFit="1" customWidth="1"/>
    <col min="2830" max="2830" width="8.7109375" style="115" bestFit="1" customWidth="1"/>
    <col min="2831" max="2831" width="13.140625" style="115" bestFit="1" customWidth="1"/>
    <col min="2832" max="3072" width="9.140625" style="115"/>
    <col min="3073" max="3073" width="5.140625" style="115" bestFit="1" customWidth="1"/>
    <col min="3074" max="3074" width="11.28515625" style="115" bestFit="1" customWidth="1"/>
    <col min="3075" max="3075" width="18.42578125" style="115" bestFit="1" customWidth="1"/>
    <col min="3076" max="3076" width="10.7109375" style="115" customWidth="1"/>
    <col min="3077" max="3077" width="6.42578125" style="115" bestFit="1" customWidth="1"/>
    <col min="3078" max="3078" width="12.42578125" style="115" bestFit="1" customWidth="1"/>
    <col min="3079" max="3079" width="8.42578125" style="115" bestFit="1" customWidth="1"/>
    <col min="3080" max="3080" width="6.85546875" style="115" customWidth="1"/>
    <col min="3081" max="3081" width="6.7109375" style="115" customWidth="1"/>
    <col min="3082" max="3082" width="6.5703125" style="115" customWidth="1"/>
    <col min="3083" max="3084" width="7" style="115" customWidth="1"/>
    <col min="3085" max="3085" width="7.5703125" style="115" bestFit="1" customWidth="1"/>
    <col min="3086" max="3086" width="8.7109375" style="115" bestFit="1" customWidth="1"/>
    <col min="3087" max="3087" width="13.140625" style="115" bestFit="1" customWidth="1"/>
    <col min="3088" max="3328" width="9.140625" style="115"/>
    <col min="3329" max="3329" width="5.140625" style="115" bestFit="1" customWidth="1"/>
    <col min="3330" max="3330" width="11.28515625" style="115" bestFit="1" customWidth="1"/>
    <col min="3331" max="3331" width="18.42578125" style="115" bestFit="1" customWidth="1"/>
    <col min="3332" max="3332" width="10.7109375" style="115" customWidth="1"/>
    <col min="3333" max="3333" width="6.42578125" style="115" bestFit="1" customWidth="1"/>
    <col min="3334" max="3334" width="12.42578125" style="115" bestFit="1" customWidth="1"/>
    <col min="3335" max="3335" width="8.42578125" style="115" bestFit="1" customWidth="1"/>
    <col min="3336" max="3336" width="6.85546875" style="115" customWidth="1"/>
    <col min="3337" max="3337" width="6.7109375" style="115" customWidth="1"/>
    <col min="3338" max="3338" width="6.5703125" style="115" customWidth="1"/>
    <col min="3339" max="3340" width="7" style="115" customWidth="1"/>
    <col min="3341" max="3341" width="7.5703125" style="115" bestFit="1" customWidth="1"/>
    <col min="3342" max="3342" width="8.7109375" style="115" bestFit="1" customWidth="1"/>
    <col min="3343" max="3343" width="13.140625" style="115" bestFit="1" customWidth="1"/>
    <col min="3344" max="3584" width="9.140625" style="115"/>
    <col min="3585" max="3585" width="5.140625" style="115" bestFit="1" customWidth="1"/>
    <col min="3586" max="3586" width="11.28515625" style="115" bestFit="1" customWidth="1"/>
    <col min="3587" max="3587" width="18.42578125" style="115" bestFit="1" customWidth="1"/>
    <col min="3588" max="3588" width="10.7109375" style="115" customWidth="1"/>
    <col min="3589" max="3589" width="6.42578125" style="115" bestFit="1" customWidth="1"/>
    <col min="3590" max="3590" width="12.42578125" style="115" bestFit="1" customWidth="1"/>
    <col min="3591" max="3591" width="8.42578125" style="115" bestFit="1" customWidth="1"/>
    <col min="3592" max="3592" width="6.85546875" style="115" customWidth="1"/>
    <col min="3593" max="3593" width="6.7109375" style="115" customWidth="1"/>
    <col min="3594" max="3594" width="6.5703125" style="115" customWidth="1"/>
    <col min="3595" max="3596" width="7" style="115" customWidth="1"/>
    <col min="3597" max="3597" width="7.5703125" style="115" bestFit="1" customWidth="1"/>
    <col min="3598" max="3598" width="8.7109375" style="115" bestFit="1" customWidth="1"/>
    <col min="3599" max="3599" width="13.140625" style="115" bestFit="1" customWidth="1"/>
    <col min="3600" max="3840" width="9.140625" style="115"/>
    <col min="3841" max="3841" width="5.140625" style="115" bestFit="1" customWidth="1"/>
    <col min="3842" max="3842" width="11.28515625" style="115" bestFit="1" customWidth="1"/>
    <col min="3843" max="3843" width="18.42578125" style="115" bestFit="1" customWidth="1"/>
    <col min="3844" max="3844" width="10.7109375" style="115" customWidth="1"/>
    <col min="3845" max="3845" width="6.42578125" style="115" bestFit="1" customWidth="1"/>
    <col min="3846" max="3846" width="12.42578125" style="115" bestFit="1" customWidth="1"/>
    <col min="3847" max="3847" width="8.42578125" style="115" bestFit="1" customWidth="1"/>
    <col min="3848" max="3848" width="6.85546875" style="115" customWidth="1"/>
    <col min="3849" max="3849" width="6.7109375" style="115" customWidth="1"/>
    <col min="3850" max="3850" width="6.5703125" style="115" customWidth="1"/>
    <col min="3851" max="3852" width="7" style="115" customWidth="1"/>
    <col min="3853" max="3853" width="7.5703125" style="115" bestFit="1" customWidth="1"/>
    <col min="3854" max="3854" width="8.7109375" style="115" bestFit="1" customWidth="1"/>
    <col min="3855" max="3855" width="13.140625" style="115" bestFit="1" customWidth="1"/>
    <col min="3856" max="4096" width="9.140625" style="115"/>
    <col min="4097" max="4097" width="5.140625" style="115" bestFit="1" customWidth="1"/>
    <col min="4098" max="4098" width="11.28515625" style="115" bestFit="1" customWidth="1"/>
    <col min="4099" max="4099" width="18.42578125" style="115" bestFit="1" customWidth="1"/>
    <col min="4100" max="4100" width="10.7109375" style="115" customWidth="1"/>
    <col min="4101" max="4101" width="6.42578125" style="115" bestFit="1" customWidth="1"/>
    <col min="4102" max="4102" width="12.42578125" style="115" bestFit="1" customWidth="1"/>
    <col min="4103" max="4103" width="8.42578125" style="115" bestFit="1" customWidth="1"/>
    <col min="4104" max="4104" width="6.85546875" style="115" customWidth="1"/>
    <col min="4105" max="4105" width="6.7109375" style="115" customWidth="1"/>
    <col min="4106" max="4106" width="6.5703125" style="115" customWidth="1"/>
    <col min="4107" max="4108" width="7" style="115" customWidth="1"/>
    <col min="4109" max="4109" width="7.5703125" style="115" bestFit="1" customWidth="1"/>
    <col min="4110" max="4110" width="8.7109375" style="115" bestFit="1" customWidth="1"/>
    <col min="4111" max="4111" width="13.140625" style="115" bestFit="1" customWidth="1"/>
    <col min="4112" max="4352" width="9.140625" style="115"/>
    <col min="4353" max="4353" width="5.140625" style="115" bestFit="1" customWidth="1"/>
    <col min="4354" max="4354" width="11.28515625" style="115" bestFit="1" customWidth="1"/>
    <col min="4355" max="4355" width="18.42578125" style="115" bestFit="1" customWidth="1"/>
    <col min="4356" max="4356" width="10.7109375" style="115" customWidth="1"/>
    <col min="4357" max="4357" width="6.42578125" style="115" bestFit="1" customWidth="1"/>
    <col min="4358" max="4358" width="12.42578125" style="115" bestFit="1" customWidth="1"/>
    <col min="4359" max="4359" width="8.42578125" style="115" bestFit="1" customWidth="1"/>
    <col min="4360" max="4360" width="6.85546875" style="115" customWidth="1"/>
    <col min="4361" max="4361" width="6.7109375" style="115" customWidth="1"/>
    <col min="4362" max="4362" width="6.5703125" style="115" customWidth="1"/>
    <col min="4363" max="4364" width="7" style="115" customWidth="1"/>
    <col min="4365" max="4365" width="7.5703125" style="115" bestFit="1" customWidth="1"/>
    <col min="4366" max="4366" width="8.7109375" style="115" bestFit="1" customWidth="1"/>
    <col min="4367" max="4367" width="13.140625" style="115" bestFit="1" customWidth="1"/>
    <col min="4368" max="4608" width="9.140625" style="115"/>
    <col min="4609" max="4609" width="5.140625" style="115" bestFit="1" customWidth="1"/>
    <col min="4610" max="4610" width="11.28515625" style="115" bestFit="1" customWidth="1"/>
    <col min="4611" max="4611" width="18.42578125" style="115" bestFit="1" customWidth="1"/>
    <col min="4612" max="4612" width="10.7109375" style="115" customWidth="1"/>
    <col min="4613" max="4613" width="6.42578125" style="115" bestFit="1" customWidth="1"/>
    <col min="4614" max="4614" width="12.42578125" style="115" bestFit="1" customWidth="1"/>
    <col min="4615" max="4615" width="8.42578125" style="115" bestFit="1" customWidth="1"/>
    <col min="4616" max="4616" width="6.85546875" style="115" customWidth="1"/>
    <col min="4617" max="4617" width="6.7109375" style="115" customWidth="1"/>
    <col min="4618" max="4618" width="6.5703125" style="115" customWidth="1"/>
    <col min="4619" max="4620" width="7" style="115" customWidth="1"/>
    <col min="4621" max="4621" width="7.5703125" style="115" bestFit="1" customWidth="1"/>
    <col min="4622" max="4622" width="8.7109375" style="115" bestFit="1" customWidth="1"/>
    <col min="4623" max="4623" width="13.140625" style="115" bestFit="1" customWidth="1"/>
    <col min="4624" max="4864" width="9.140625" style="115"/>
    <col min="4865" max="4865" width="5.140625" style="115" bestFit="1" customWidth="1"/>
    <col min="4866" max="4866" width="11.28515625" style="115" bestFit="1" customWidth="1"/>
    <col min="4867" max="4867" width="18.42578125" style="115" bestFit="1" customWidth="1"/>
    <col min="4868" max="4868" width="10.7109375" style="115" customWidth="1"/>
    <col min="4869" max="4869" width="6.42578125" style="115" bestFit="1" customWidth="1"/>
    <col min="4870" max="4870" width="12.42578125" style="115" bestFit="1" customWidth="1"/>
    <col min="4871" max="4871" width="8.42578125" style="115" bestFit="1" customWidth="1"/>
    <col min="4872" max="4872" width="6.85546875" style="115" customWidth="1"/>
    <col min="4873" max="4873" width="6.7109375" style="115" customWidth="1"/>
    <col min="4874" max="4874" width="6.5703125" style="115" customWidth="1"/>
    <col min="4875" max="4876" width="7" style="115" customWidth="1"/>
    <col min="4877" max="4877" width="7.5703125" style="115" bestFit="1" customWidth="1"/>
    <col min="4878" max="4878" width="8.7109375" style="115" bestFit="1" customWidth="1"/>
    <col min="4879" max="4879" width="13.140625" style="115" bestFit="1" customWidth="1"/>
    <col min="4880" max="5120" width="9.140625" style="115"/>
    <col min="5121" max="5121" width="5.140625" style="115" bestFit="1" customWidth="1"/>
    <col min="5122" max="5122" width="11.28515625" style="115" bestFit="1" customWidth="1"/>
    <col min="5123" max="5123" width="18.42578125" style="115" bestFit="1" customWidth="1"/>
    <col min="5124" max="5124" width="10.7109375" style="115" customWidth="1"/>
    <col min="5125" max="5125" width="6.42578125" style="115" bestFit="1" customWidth="1"/>
    <col min="5126" max="5126" width="12.42578125" style="115" bestFit="1" customWidth="1"/>
    <col min="5127" max="5127" width="8.42578125" style="115" bestFit="1" customWidth="1"/>
    <col min="5128" max="5128" width="6.85546875" style="115" customWidth="1"/>
    <col min="5129" max="5129" width="6.7109375" style="115" customWidth="1"/>
    <col min="5130" max="5130" width="6.5703125" style="115" customWidth="1"/>
    <col min="5131" max="5132" width="7" style="115" customWidth="1"/>
    <col min="5133" max="5133" width="7.5703125" style="115" bestFit="1" customWidth="1"/>
    <col min="5134" max="5134" width="8.7109375" style="115" bestFit="1" customWidth="1"/>
    <col min="5135" max="5135" width="13.140625" style="115" bestFit="1" customWidth="1"/>
    <col min="5136" max="5376" width="9.140625" style="115"/>
    <col min="5377" max="5377" width="5.140625" style="115" bestFit="1" customWidth="1"/>
    <col min="5378" max="5378" width="11.28515625" style="115" bestFit="1" customWidth="1"/>
    <col min="5379" max="5379" width="18.42578125" style="115" bestFit="1" customWidth="1"/>
    <col min="5380" max="5380" width="10.7109375" style="115" customWidth="1"/>
    <col min="5381" max="5381" width="6.42578125" style="115" bestFit="1" customWidth="1"/>
    <col min="5382" max="5382" width="12.42578125" style="115" bestFit="1" customWidth="1"/>
    <col min="5383" max="5383" width="8.42578125" style="115" bestFit="1" customWidth="1"/>
    <col min="5384" max="5384" width="6.85546875" style="115" customWidth="1"/>
    <col min="5385" max="5385" width="6.7109375" style="115" customWidth="1"/>
    <col min="5386" max="5386" width="6.5703125" style="115" customWidth="1"/>
    <col min="5387" max="5388" width="7" style="115" customWidth="1"/>
    <col min="5389" max="5389" width="7.5703125" style="115" bestFit="1" customWidth="1"/>
    <col min="5390" max="5390" width="8.7109375" style="115" bestFit="1" customWidth="1"/>
    <col min="5391" max="5391" width="13.140625" style="115" bestFit="1" customWidth="1"/>
    <col min="5392" max="5632" width="9.140625" style="115"/>
    <col min="5633" max="5633" width="5.140625" style="115" bestFit="1" customWidth="1"/>
    <col min="5634" max="5634" width="11.28515625" style="115" bestFit="1" customWidth="1"/>
    <col min="5635" max="5635" width="18.42578125" style="115" bestFit="1" customWidth="1"/>
    <col min="5636" max="5636" width="10.7109375" style="115" customWidth="1"/>
    <col min="5637" max="5637" width="6.42578125" style="115" bestFit="1" customWidth="1"/>
    <col min="5638" max="5638" width="12.42578125" style="115" bestFit="1" customWidth="1"/>
    <col min="5639" max="5639" width="8.42578125" style="115" bestFit="1" customWidth="1"/>
    <col min="5640" max="5640" width="6.85546875" style="115" customWidth="1"/>
    <col min="5641" max="5641" width="6.7109375" style="115" customWidth="1"/>
    <col min="5642" max="5642" width="6.5703125" style="115" customWidth="1"/>
    <col min="5643" max="5644" width="7" style="115" customWidth="1"/>
    <col min="5645" max="5645" width="7.5703125" style="115" bestFit="1" customWidth="1"/>
    <col min="5646" max="5646" width="8.7109375" style="115" bestFit="1" customWidth="1"/>
    <col min="5647" max="5647" width="13.140625" style="115" bestFit="1" customWidth="1"/>
    <col min="5648" max="5888" width="9.140625" style="115"/>
    <col min="5889" max="5889" width="5.140625" style="115" bestFit="1" customWidth="1"/>
    <col min="5890" max="5890" width="11.28515625" style="115" bestFit="1" customWidth="1"/>
    <col min="5891" max="5891" width="18.42578125" style="115" bestFit="1" customWidth="1"/>
    <col min="5892" max="5892" width="10.7109375" style="115" customWidth="1"/>
    <col min="5893" max="5893" width="6.42578125" style="115" bestFit="1" customWidth="1"/>
    <col min="5894" max="5894" width="12.42578125" style="115" bestFit="1" customWidth="1"/>
    <col min="5895" max="5895" width="8.42578125" style="115" bestFit="1" customWidth="1"/>
    <col min="5896" max="5896" width="6.85546875" style="115" customWidth="1"/>
    <col min="5897" max="5897" width="6.7109375" style="115" customWidth="1"/>
    <col min="5898" max="5898" width="6.5703125" style="115" customWidth="1"/>
    <col min="5899" max="5900" width="7" style="115" customWidth="1"/>
    <col min="5901" max="5901" width="7.5703125" style="115" bestFit="1" customWidth="1"/>
    <col min="5902" max="5902" width="8.7109375" style="115" bestFit="1" customWidth="1"/>
    <col min="5903" max="5903" width="13.140625" style="115" bestFit="1" customWidth="1"/>
    <col min="5904" max="6144" width="9.140625" style="115"/>
    <col min="6145" max="6145" width="5.140625" style="115" bestFit="1" customWidth="1"/>
    <col min="6146" max="6146" width="11.28515625" style="115" bestFit="1" customWidth="1"/>
    <col min="6147" max="6147" width="18.42578125" style="115" bestFit="1" customWidth="1"/>
    <col min="6148" max="6148" width="10.7109375" style="115" customWidth="1"/>
    <col min="6149" max="6149" width="6.42578125" style="115" bestFit="1" customWidth="1"/>
    <col min="6150" max="6150" width="12.42578125" style="115" bestFit="1" customWidth="1"/>
    <col min="6151" max="6151" width="8.42578125" style="115" bestFit="1" customWidth="1"/>
    <col min="6152" max="6152" width="6.85546875" style="115" customWidth="1"/>
    <col min="6153" max="6153" width="6.7109375" style="115" customWidth="1"/>
    <col min="6154" max="6154" width="6.5703125" style="115" customWidth="1"/>
    <col min="6155" max="6156" width="7" style="115" customWidth="1"/>
    <col min="6157" max="6157" width="7.5703125" style="115" bestFit="1" customWidth="1"/>
    <col min="6158" max="6158" width="8.7109375" style="115" bestFit="1" customWidth="1"/>
    <col min="6159" max="6159" width="13.140625" style="115" bestFit="1" customWidth="1"/>
    <col min="6160" max="6400" width="9.140625" style="115"/>
    <col min="6401" max="6401" width="5.140625" style="115" bestFit="1" customWidth="1"/>
    <col min="6402" max="6402" width="11.28515625" style="115" bestFit="1" customWidth="1"/>
    <col min="6403" max="6403" width="18.42578125" style="115" bestFit="1" customWidth="1"/>
    <col min="6404" max="6404" width="10.7109375" style="115" customWidth="1"/>
    <col min="6405" max="6405" width="6.42578125" style="115" bestFit="1" customWidth="1"/>
    <col min="6406" max="6406" width="12.42578125" style="115" bestFit="1" customWidth="1"/>
    <col min="6407" max="6407" width="8.42578125" style="115" bestFit="1" customWidth="1"/>
    <col min="6408" max="6408" width="6.85546875" style="115" customWidth="1"/>
    <col min="6409" max="6409" width="6.7109375" style="115" customWidth="1"/>
    <col min="6410" max="6410" width="6.5703125" style="115" customWidth="1"/>
    <col min="6411" max="6412" width="7" style="115" customWidth="1"/>
    <col min="6413" max="6413" width="7.5703125" style="115" bestFit="1" customWidth="1"/>
    <col min="6414" max="6414" width="8.7109375" style="115" bestFit="1" customWidth="1"/>
    <col min="6415" max="6415" width="13.140625" style="115" bestFit="1" customWidth="1"/>
    <col min="6416" max="6656" width="9.140625" style="115"/>
    <col min="6657" max="6657" width="5.140625" style="115" bestFit="1" customWidth="1"/>
    <col min="6658" max="6658" width="11.28515625" style="115" bestFit="1" customWidth="1"/>
    <col min="6659" max="6659" width="18.42578125" style="115" bestFit="1" customWidth="1"/>
    <col min="6660" max="6660" width="10.7109375" style="115" customWidth="1"/>
    <col min="6661" max="6661" width="6.42578125" style="115" bestFit="1" customWidth="1"/>
    <col min="6662" max="6662" width="12.42578125" style="115" bestFit="1" customWidth="1"/>
    <col min="6663" max="6663" width="8.42578125" style="115" bestFit="1" customWidth="1"/>
    <col min="6664" max="6664" width="6.85546875" style="115" customWidth="1"/>
    <col min="6665" max="6665" width="6.7109375" style="115" customWidth="1"/>
    <col min="6666" max="6666" width="6.5703125" style="115" customWidth="1"/>
    <col min="6667" max="6668" width="7" style="115" customWidth="1"/>
    <col min="6669" max="6669" width="7.5703125" style="115" bestFit="1" customWidth="1"/>
    <col min="6670" max="6670" width="8.7109375" style="115" bestFit="1" customWidth="1"/>
    <col min="6671" max="6671" width="13.140625" style="115" bestFit="1" customWidth="1"/>
    <col min="6672" max="6912" width="9.140625" style="115"/>
    <col min="6913" max="6913" width="5.140625" style="115" bestFit="1" customWidth="1"/>
    <col min="6914" max="6914" width="11.28515625" style="115" bestFit="1" customWidth="1"/>
    <col min="6915" max="6915" width="18.42578125" style="115" bestFit="1" customWidth="1"/>
    <col min="6916" max="6916" width="10.7109375" style="115" customWidth="1"/>
    <col min="6917" max="6917" width="6.42578125" style="115" bestFit="1" customWidth="1"/>
    <col min="6918" max="6918" width="12.42578125" style="115" bestFit="1" customWidth="1"/>
    <col min="6919" max="6919" width="8.42578125" style="115" bestFit="1" customWidth="1"/>
    <col min="6920" max="6920" width="6.85546875" style="115" customWidth="1"/>
    <col min="6921" max="6921" width="6.7109375" style="115" customWidth="1"/>
    <col min="6922" max="6922" width="6.5703125" style="115" customWidth="1"/>
    <col min="6923" max="6924" width="7" style="115" customWidth="1"/>
    <col min="6925" max="6925" width="7.5703125" style="115" bestFit="1" customWidth="1"/>
    <col min="6926" max="6926" width="8.7109375" style="115" bestFit="1" customWidth="1"/>
    <col min="6927" max="6927" width="13.140625" style="115" bestFit="1" customWidth="1"/>
    <col min="6928" max="7168" width="9.140625" style="115"/>
    <col min="7169" max="7169" width="5.140625" style="115" bestFit="1" customWidth="1"/>
    <col min="7170" max="7170" width="11.28515625" style="115" bestFit="1" customWidth="1"/>
    <col min="7171" max="7171" width="18.42578125" style="115" bestFit="1" customWidth="1"/>
    <col min="7172" max="7172" width="10.7109375" style="115" customWidth="1"/>
    <col min="7173" max="7173" width="6.42578125" style="115" bestFit="1" customWidth="1"/>
    <col min="7174" max="7174" width="12.42578125" style="115" bestFit="1" customWidth="1"/>
    <col min="7175" max="7175" width="8.42578125" style="115" bestFit="1" customWidth="1"/>
    <col min="7176" max="7176" width="6.85546875" style="115" customWidth="1"/>
    <col min="7177" max="7177" width="6.7109375" style="115" customWidth="1"/>
    <col min="7178" max="7178" width="6.5703125" style="115" customWidth="1"/>
    <col min="7179" max="7180" width="7" style="115" customWidth="1"/>
    <col min="7181" max="7181" width="7.5703125" style="115" bestFit="1" customWidth="1"/>
    <col min="7182" max="7182" width="8.7109375" style="115" bestFit="1" customWidth="1"/>
    <col min="7183" max="7183" width="13.140625" style="115" bestFit="1" customWidth="1"/>
    <col min="7184" max="7424" width="9.140625" style="115"/>
    <col min="7425" max="7425" width="5.140625" style="115" bestFit="1" customWidth="1"/>
    <col min="7426" max="7426" width="11.28515625" style="115" bestFit="1" customWidth="1"/>
    <col min="7427" max="7427" width="18.42578125" style="115" bestFit="1" customWidth="1"/>
    <col min="7428" max="7428" width="10.7109375" style="115" customWidth="1"/>
    <col min="7429" max="7429" width="6.42578125" style="115" bestFit="1" customWidth="1"/>
    <col min="7430" max="7430" width="12.42578125" style="115" bestFit="1" customWidth="1"/>
    <col min="7431" max="7431" width="8.42578125" style="115" bestFit="1" customWidth="1"/>
    <col min="7432" max="7432" width="6.85546875" style="115" customWidth="1"/>
    <col min="7433" max="7433" width="6.7109375" style="115" customWidth="1"/>
    <col min="7434" max="7434" width="6.5703125" style="115" customWidth="1"/>
    <col min="7435" max="7436" width="7" style="115" customWidth="1"/>
    <col min="7437" max="7437" width="7.5703125" style="115" bestFit="1" customWidth="1"/>
    <col min="7438" max="7438" width="8.7109375" style="115" bestFit="1" customWidth="1"/>
    <col min="7439" max="7439" width="13.140625" style="115" bestFit="1" customWidth="1"/>
    <col min="7440" max="7680" width="9.140625" style="115"/>
    <col min="7681" max="7681" width="5.140625" style="115" bestFit="1" customWidth="1"/>
    <col min="7682" max="7682" width="11.28515625" style="115" bestFit="1" customWidth="1"/>
    <col min="7683" max="7683" width="18.42578125" style="115" bestFit="1" customWidth="1"/>
    <col min="7684" max="7684" width="10.7109375" style="115" customWidth="1"/>
    <col min="7685" max="7685" width="6.42578125" style="115" bestFit="1" customWidth="1"/>
    <col min="7686" max="7686" width="12.42578125" style="115" bestFit="1" customWidth="1"/>
    <col min="7687" max="7687" width="8.42578125" style="115" bestFit="1" customWidth="1"/>
    <col min="7688" max="7688" width="6.85546875" style="115" customWidth="1"/>
    <col min="7689" max="7689" width="6.7109375" style="115" customWidth="1"/>
    <col min="7690" max="7690" width="6.5703125" style="115" customWidth="1"/>
    <col min="7691" max="7692" width="7" style="115" customWidth="1"/>
    <col min="7693" max="7693" width="7.5703125" style="115" bestFit="1" customWidth="1"/>
    <col min="7694" max="7694" width="8.7109375" style="115" bestFit="1" customWidth="1"/>
    <col min="7695" max="7695" width="13.140625" style="115" bestFit="1" customWidth="1"/>
    <col min="7696" max="7936" width="9.140625" style="115"/>
    <col min="7937" max="7937" width="5.140625" style="115" bestFit="1" customWidth="1"/>
    <col min="7938" max="7938" width="11.28515625" style="115" bestFit="1" customWidth="1"/>
    <col min="7939" max="7939" width="18.42578125" style="115" bestFit="1" customWidth="1"/>
    <col min="7940" max="7940" width="10.7109375" style="115" customWidth="1"/>
    <col min="7941" max="7941" width="6.42578125" style="115" bestFit="1" customWidth="1"/>
    <col min="7942" max="7942" width="12.42578125" style="115" bestFit="1" customWidth="1"/>
    <col min="7943" max="7943" width="8.42578125" style="115" bestFit="1" customWidth="1"/>
    <col min="7944" max="7944" width="6.85546875" style="115" customWidth="1"/>
    <col min="7945" max="7945" width="6.7109375" style="115" customWidth="1"/>
    <col min="7946" max="7946" width="6.5703125" style="115" customWidth="1"/>
    <col min="7947" max="7948" width="7" style="115" customWidth="1"/>
    <col min="7949" max="7949" width="7.5703125" style="115" bestFit="1" customWidth="1"/>
    <col min="7950" max="7950" width="8.7109375" style="115" bestFit="1" customWidth="1"/>
    <col min="7951" max="7951" width="13.140625" style="115" bestFit="1" customWidth="1"/>
    <col min="7952" max="8192" width="9.140625" style="115"/>
    <col min="8193" max="8193" width="5.140625" style="115" bestFit="1" customWidth="1"/>
    <col min="8194" max="8194" width="11.28515625" style="115" bestFit="1" customWidth="1"/>
    <col min="8195" max="8195" width="18.42578125" style="115" bestFit="1" customWidth="1"/>
    <col min="8196" max="8196" width="10.7109375" style="115" customWidth="1"/>
    <col min="8197" max="8197" width="6.42578125" style="115" bestFit="1" customWidth="1"/>
    <col min="8198" max="8198" width="12.42578125" style="115" bestFit="1" customWidth="1"/>
    <col min="8199" max="8199" width="8.42578125" style="115" bestFit="1" customWidth="1"/>
    <col min="8200" max="8200" width="6.85546875" style="115" customWidth="1"/>
    <col min="8201" max="8201" width="6.7109375" style="115" customWidth="1"/>
    <col min="8202" max="8202" width="6.5703125" style="115" customWidth="1"/>
    <col min="8203" max="8204" width="7" style="115" customWidth="1"/>
    <col min="8205" max="8205" width="7.5703125" style="115" bestFit="1" customWidth="1"/>
    <col min="8206" max="8206" width="8.7109375" style="115" bestFit="1" customWidth="1"/>
    <col min="8207" max="8207" width="13.140625" style="115" bestFit="1" customWidth="1"/>
    <col min="8208" max="8448" width="9.140625" style="115"/>
    <col min="8449" max="8449" width="5.140625" style="115" bestFit="1" customWidth="1"/>
    <col min="8450" max="8450" width="11.28515625" style="115" bestFit="1" customWidth="1"/>
    <col min="8451" max="8451" width="18.42578125" style="115" bestFit="1" customWidth="1"/>
    <col min="8452" max="8452" width="10.7109375" style="115" customWidth="1"/>
    <col min="8453" max="8453" width="6.42578125" style="115" bestFit="1" customWidth="1"/>
    <col min="8454" max="8454" width="12.42578125" style="115" bestFit="1" customWidth="1"/>
    <col min="8455" max="8455" width="8.42578125" style="115" bestFit="1" customWidth="1"/>
    <col min="8456" max="8456" width="6.85546875" style="115" customWidth="1"/>
    <col min="8457" max="8457" width="6.7109375" style="115" customWidth="1"/>
    <col min="8458" max="8458" width="6.5703125" style="115" customWidth="1"/>
    <col min="8459" max="8460" width="7" style="115" customWidth="1"/>
    <col min="8461" max="8461" width="7.5703125" style="115" bestFit="1" customWidth="1"/>
    <col min="8462" max="8462" width="8.7109375" style="115" bestFit="1" customWidth="1"/>
    <col min="8463" max="8463" width="13.140625" style="115" bestFit="1" customWidth="1"/>
    <col min="8464" max="8704" width="9.140625" style="115"/>
    <col min="8705" max="8705" width="5.140625" style="115" bestFit="1" customWidth="1"/>
    <col min="8706" max="8706" width="11.28515625" style="115" bestFit="1" customWidth="1"/>
    <col min="8707" max="8707" width="18.42578125" style="115" bestFit="1" customWidth="1"/>
    <col min="8708" max="8708" width="10.7109375" style="115" customWidth="1"/>
    <col min="8709" max="8709" width="6.42578125" style="115" bestFit="1" customWidth="1"/>
    <col min="8710" max="8710" width="12.42578125" style="115" bestFit="1" customWidth="1"/>
    <col min="8711" max="8711" width="8.42578125" style="115" bestFit="1" customWidth="1"/>
    <col min="8712" max="8712" width="6.85546875" style="115" customWidth="1"/>
    <col min="8713" max="8713" width="6.7109375" style="115" customWidth="1"/>
    <col min="8714" max="8714" width="6.5703125" style="115" customWidth="1"/>
    <col min="8715" max="8716" width="7" style="115" customWidth="1"/>
    <col min="8717" max="8717" width="7.5703125" style="115" bestFit="1" customWidth="1"/>
    <col min="8718" max="8718" width="8.7109375" style="115" bestFit="1" customWidth="1"/>
    <col min="8719" max="8719" width="13.140625" style="115" bestFit="1" customWidth="1"/>
    <col min="8720" max="8960" width="9.140625" style="115"/>
    <col min="8961" max="8961" width="5.140625" style="115" bestFit="1" customWidth="1"/>
    <col min="8962" max="8962" width="11.28515625" style="115" bestFit="1" customWidth="1"/>
    <col min="8963" max="8963" width="18.42578125" style="115" bestFit="1" customWidth="1"/>
    <col min="8964" max="8964" width="10.7109375" style="115" customWidth="1"/>
    <col min="8965" max="8965" width="6.42578125" style="115" bestFit="1" customWidth="1"/>
    <col min="8966" max="8966" width="12.42578125" style="115" bestFit="1" customWidth="1"/>
    <col min="8967" max="8967" width="8.42578125" style="115" bestFit="1" customWidth="1"/>
    <col min="8968" max="8968" width="6.85546875" style="115" customWidth="1"/>
    <col min="8969" max="8969" width="6.7109375" style="115" customWidth="1"/>
    <col min="8970" max="8970" width="6.5703125" style="115" customWidth="1"/>
    <col min="8971" max="8972" width="7" style="115" customWidth="1"/>
    <col min="8973" max="8973" width="7.5703125" style="115" bestFit="1" customWidth="1"/>
    <col min="8974" max="8974" width="8.7109375" style="115" bestFit="1" customWidth="1"/>
    <col min="8975" max="8975" width="13.140625" style="115" bestFit="1" customWidth="1"/>
    <col min="8976" max="9216" width="9.140625" style="115"/>
    <col min="9217" max="9217" width="5.140625" style="115" bestFit="1" customWidth="1"/>
    <col min="9218" max="9218" width="11.28515625" style="115" bestFit="1" customWidth="1"/>
    <col min="9219" max="9219" width="18.42578125" style="115" bestFit="1" customWidth="1"/>
    <col min="9220" max="9220" width="10.7109375" style="115" customWidth="1"/>
    <col min="9221" max="9221" width="6.42578125" style="115" bestFit="1" customWidth="1"/>
    <col min="9222" max="9222" width="12.42578125" style="115" bestFit="1" customWidth="1"/>
    <col min="9223" max="9223" width="8.42578125" style="115" bestFit="1" customWidth="1"/>
    <col min="9224" max="9224" width="6.85546875" style="115" customWidth="1"/>
    <col min="9225" max="9225" width="6.7109375" style="115" customWidth="1"/>
    <col min="9226" max="9226" width="6.5703125" style="115" customWidth="1"/>
    <col min="9227" max="9228" width="7" style="115" customWidth="1"/>
    <col min="9229" max="9229" width="7.5703125" style="115" bestFit="1" customWidth="1"/>
    <col min="9230" max="9230" width="8.7109375" style="115" bestFit="1" customWidth="1"/>
    <col min="9231" max="9231" width="13.140625" style="115" bestFit="1" customWidth="1"/>
    <col min="9232" max="9472" width="9.140625" style="115"/>
    <col min="9473" max="9473" width="5.140625" style="115" bestFit="1" customWidth="1"/>
    <col min="9474" max="9474" width="11.28515625" style="115" bestFit="1" customWidth="1"/>
    <col min="9475" max="9475" width="18.42578125" style="115" bestFit="1" customWidth="1"/>
    <col min="9476" max="9476" width="10.7109375" style="115" customWidth="1"/>
    <col min="9477" max="9477" width="6.42578125" style="115" bestFit="1" customWidth="1"/>
    <col min="9478" max="9478" width="12.42578125" style="115" bestFit="1" customWidth="1"/>
    <col min="9479" max="9479" width="8.42578125" style="115" bestFit="1" customWidth="1"/>
    <col min="9480" max="9480" width="6.85546875" style="115" customWidth="1"/>
    <col min="9481" max="9481" width="6.7109375" style="115" customWidth="1"/>
    <col min="9482" max="9482" width="6.5703125" style="115" customWidth="1"/>
    <col min="9483" max="9484" width="7" style="115" customWidth="1"/>
    <col min="9485" max="9485" width="7.5703125" style="115" bestFit="1" customWidth="1"/>
    <col min="9486" max="9486" width="8.7109375" style="115" bestFit="1" customWidth="1"/>
    <col min="9487" max="9487" width="13.140625" style="115" bestFit="1" customWidth="1"/>
    <col min="9488" max="9728" width="9.140625" style="115"/>
    <col min="9729" max="9729" width="5.140625" style="115" bestFit="1" customWidth="1"/>
    <col min="9730" max="9730" width="11.28515625" style="115" bestFit="1" customWidth="1"/>
    <col min="9731" max="9731" width="18.42578125" style="115" bestFit="1" customWidth="1"/>
    <col min="9732" max="9732" width="10.7109375" style="115" customWidth="1"/>
    <col min="9733" max="9733" width="6.42578125" style="115" bestFit="1" customWidth="1"/>
    <col min="9734" max="9734" width="12.42578125" style="115" bestFit="1" customWidth="1"/>
    <col min="9735" max="9735" width="8.42578125" style="115" bestFit="1" customWidth="1"/>
    <col min="9736" max="9736" width="6.85546875" style="115" customWidth="1"/>
    <col min="9737" max="9737" width="6.7109375" style="115" customWidth="1"/>
    <col min="9738" max="9738" width="6.5703125" style="115" customWidth="1"/>
    <col min="9739" max="9740" width="7" style="115" customWidth="1"/>
    <col min="9741" max="9741" width="7.5703125" style="115" bestFit="1" customWidth="1"/>
    <col min="9742" max="9742" width="8.7109375" style="115" bestFit="1" customWidth="1"/>
    <col min="9743" max="9743" width="13.140625" style="115" bestFit="1" customWidth="1"/>
    <col min="9744" max="9984" width="9.140625" style="115"/>
    <col min="9985" max="9985" width="5.140625" style="115" bestFit="1" customWidth="1"/>
    <col min="9986" max="9986" width="11.28515625" style="115" bestFit="1" customWidth="1"/>
    <col min="9987" max="9987" width="18.42578125" style="115" bestFit="1" customWidth="1"/>
    <col min="9988" max="9988" width="10.7109375" style="115" customWidth="1"/>
    <col min="9989" max="9989" width="6.42578125" style="115" bestFit="1" customWidth="1"/>
    <col min="9990" max="9990" width="12.42578125" style="115" bestFit="1" customWidth="1"/>
    <col min="9991" max="9991" width="8.42578125" style="115" bestFit="1" customWidth="1"/>
    <col min="9992" max="9992" width="6.85546875" style="115" customWidth="1"/>
    <col min="9993" max="9993" width="6.7109375" style="115" customWidth="1"/>
    <col min="9994" max="9994" width="6.5703125" style="115" customWidth="1"/>
    <col min="9995" max="9996" width="7" style="115" customWidth="1"/>
    <col min="9997" max="9997" width="7.5703125" style="115" bestFit="1" customWidth="1"/>
    <col min="9998" max="9998" width="8.7109375" style="115" bestFit="1" customWidth="1"/>
    <col min="9999" max="9999" width="13.140625" style="115" bestFit="1" customWidth="1"/>
    <col min="10000" max="10240" width="9.140625" style="115"/>
    <col min="10241" max="10241" width="5.140625" style="115" bestFit="1" customWidth="1"/>
    <col min="10242" max="10242" width="11.28515625" style="115" bestFit="1" customWidth="1"/>
    <col min="10243" max="10243" width="18.42578125" style="115" bestFit="1" customWidth="1"/>
    <col min="10244" max="10244" width="10.7109375" style="115" customWidth="1"/>
    <col min="10245" max="10245" width="6.42578125" style="115" bestFit="1" customWidth="1"/>
    <col min="10246" max="10246" width="12.42578125" style="115" bestFit="1" customWidth="1"/>
    <col min="10247" max="10247" width="8.42578125" style="115" bestFit="1" customWidth="1"/>
    <col min="10248" max="10248" width="6.85546875" style="115" customWidth="1"/>
    <col min="10249" max="10249" width="6.7109375" style="115" customWidth="1"/>
    <col min="10250" max="10250" width="6.5703125" style="115" customWidth="1"/>
    <col min="10251" max="10252" width="7" style="115" customWidth="1"/>
    <col min="10253" max="10253" width="7.5703125" style="115" bestFit="1" customWidth="1"/>
    <col min="10254" max="10254" width="8.7109375" style="115" bestFit="1" customWidth="1"/>
    <col min="10255" max="10255" width="13.140625" style="115" bestFit="1" customWidth="1"/>
    <col min="10256" max="10496" width="9.140625" style="115"/>
    <col min="10497" max="10497" width="5.140625" style="115" bestFit="1" customWidth="1"/>
    <col min="10498" max="10498" width="11.28515625" style="115" bestFit="1" customWidth="1"/>
    <col min="10499" max="10499" width="18.42578125" style="115" bestFit="1" customWidth="1"/>
    <col min="10500" max="10500" width="10.7109375" style="115" customWidth="1"/>
    <col min="10501" max="10501" width="6.42578125" style="115" bestFit="1" customWidth="1"/>
    <col min="10502" max="10502" width="12.42578125" style="115" bestFit="1" customWidth="1"/>
    <col min="10503" max="10503" width="8.42578125" style="115" bestFit="1" customWidth="1"/>
    <col min="10504" max="10504" width="6.85546875" style="115" customWidth="1"/>
    <col min="10505" max="10505" width="6.7109375" style="115" customWidth="1"/>
    <col min="10506" max="10506" width="6.5703125" style="115" customWidth="1"/>
    <col min="10507" max="10508" width="7" style="115" customWidth="1"/>
    <col min="10509" max="10509" width="7.5703125" style="115" bestFit="1" customWidth="1"/>
    <col min="10510" max="10510" width="8.7109375" style="115" bestFit="1" customWidth="1"/>
    <col min="10511" max="10511" width="13.140625" style="115" bestFit="1" customWidth="1"/>
    <col min="10512" max="10752" width="9.140625" style="115"/>
    <col min="10753" max="10753" width="5.140625" style="115" bestFit="1" customWidth="1"/>
    <col min="10754" max="10754" width="11.28515625" style="115" bestFit="1" customWidth="1"/>
    <col min="10755" max="10755" width="18.42578125" style="115" bestFit="1" customWidth="1"/>
    <col min="10756" max="10756" width="10.7109375" style="115" customWidth="1"/>
    <col min="10757" max="10757" width="6.42578125" style="115" bestFit="1" customWidth="1"/>
    <col min="10758" max="10758" width="12.42578125" style="115" bestFit="1" customWidth="1"/>
    <col min="10759" max="10759" width="8.42578125" style="115" bestFit="1" customWidth="1"/>
    <col min="10760" max="10760" width="6.85546875" style="115" customWidth="1"/>
    <col min="10761" max="10761" width="6.7109375" style="115" customWidth="1"/>
    <col min="10762" max="10762" width="6.5703125" style="115" customWidth="1"/>
    <col min="10763" max="10764" width="7" style="115" customWidth="1"/>
    <col min="10765" max="10765" width="7.5703125" style="115" bestFit="1" customWidth="1"/>
    <col min="10766" max="10766" width="8.7109375" style="115" bestFit="1" customWidth="1"/>
    <col min="10767" max="10767" width="13.140625" style="115" bestFit="1" customWidth="1"/>
    <col min="10768" max="11008" width="9.140625" style="115"/>
    <col min="11009" max="11009" width="5.140625" style="115" bestFit="1" customWidth="1"/>
    <col min="11010" max="11010" width="11.28515625" style="115" bestFit="1" customWidth="1"/>
    <col min="11011" max="11011" width="18.42578125" style="115" bestFit="1" customWidth="1"/>
    <col min="11012" max="11012" width="10.7109375" style="115" customWidth="1"/>
    <col min="11013" max="11013" width="6.42578125" style="115" bestFit="1" customWidth="1"/>
    <col min="11014" max="11014" width="12.42578125" style="115" bestFit="1" customWidth="1"/>
    <col min="11015" max="11015" width="8.42578125" style="115" bestFit="1" customWidth="1"/>
    <col min="11016" max="11016" width="6.85546875" style="115" customWidth="1"/>
    <col min="11017" max="11017" width="6.7109375" style="115" customWidth="1"/>
    <col min="11018" max="11018" width="6.5703125" style="115" customWidth="1"/>
    <col min="11019" max="11020" width="7" style="115" customWidth="1"/>
    <col min="11021" max="11021" width="7.5703125" style="115" bestFit="1" customWidth="1"/>
    <col min="11022" max="11022" width="8.7109375" style="115" bestFit="1" customWidth="1"/>
    <col min="11023" max="11023" width="13.140625" style="115" bestFit="1" customWidth="1"/>
    <col min="11024" max="11264" width="9.140625" style="115"/>
    <col min="11265" max="11265" width="5.140625" style="115" bestFit="1" customWidth="1"/>
    <col min="11266" max="11266" width="11.28515625" style="115" bestFit="1" customWidth="1"/>
    <col min="11267" max="11267" width="18.42578125" style="115" bestFit="1" customWidth="1"/>
    <col min="11268" max="11268" width="10.7109375" style="115" customWidth="1"/>
    <col min="11269" max="11269" width="6.42578125" style="115" bestFit="1" customWidth="1"/>
    <col min="11270" max="11270" width="12.42578125" style="115" bestFit="1" customWidth="1"/>
    <col min="11271" max="11271" width="8.42578125" style="115" bestFit="1" customWidth="1"/>
    <col min="11272" max="11272" width="6.85546875" style="115" customWidth="1"/>
    <col min="11273" max="11273" width="6.7109375" style="115" customWidth="1"/>
    <col min="11274" max="11274" width="6.5703125" style="115" customWidth="1"/>
    <col min="11275" max="11276" width="7" style="115" customWidth="1"/>
    <col min="11277" max="11277" width="7.5703125" style="115" bestFit="1" customWidth="1"/>
    <col min="11278" max="11278" width="8.7109375" style="115" bestFit="1" customWidth="1"/>
    <col min="11279" max="11279" width="13.140625" style="115" bestFit="1" customWidth="1"/>
    <col min="11280" max="11520" width="9.140625" style="115"/>
    <col min="11521" max="11521" width="5.140625" style="115" bestFit="1" customWidth="1"/>
    <col min="11522" max="11522" width="11.28515625" style="115" bestFit="1" customWidth="1"/>
    <col min="11523" max="11523" width="18.42578125" style="115" bestFit="1" customWidth="1"/>
    <col min="11524" max="11524" width="10.7109375" style="115" customWidth="1"/>
    <col min="11525" max="11525" width="6.42578125" style="115" bestFit="1" customWidth="1"/>
    <col min="11526" max="11526" width="12.42578125" style="115" bestFit="1" customWidth="1"/>
    <col min="11527" max="11527" width="8.42578125" style="115" bestFit="1" customWidth="1"/>
    <col min="11528" max="11528" width="6.85546875" style="115" customWidth="1"/>
    <col min="11529" max="11529" width="6.7109375" style="115" customWidth="1"/>
    <col min="11530" max="11530" width="6.5703125" style="115" customWidth="1"/>
    <col min="11531" max="11532" width="7" style="115" customWidth="1"/>
    <col min="11533" max="11533" width="7.5703125" style="115" bestFit="1" customWidth="1"/>
    <col min="11534" max="11534" width="8.7109375" style="115" bestFit="1" customWidth="1"/>
    <col min="11535" max="11535" width="13.140625" style="115" bestFit="1" customWidth="1"/>
    <col min="11536" max="11776" width="9.140625" style="115"/>
    <col min="11777" max="11777" width="5.140625" style="115" bestFit="1" customWidth="1"/>
    <col min="11778" max="11778" width="11.28515625" style="115" bestFit="1" customWidth="1"/>
    <col min="11779" max="11779" width="18.42578125" style="115" bestFit="1" customWidth="1"/>
    <col min="11780" max="11780" width="10.7109375" style="115" customWidth="1"/>
    <col min="11781" max="11781" width="6.42578125" style="115" bestFit="1" customWidth="1"/>
    <col min="11782" max="11782" width="12.42578125" style="115" bestFit="1" customWidth="1"/>
    <col min="11783" max="11783" width="8.42578125" style="115" bestFit="1" customWidth="1"/>
    <col min="11784" max="11784" width="6.85546875" style="115" customWidth="1"/>
    <col min="11785" max="11785" width="6.7109375" style="115" customWidth="1"/>
    <col min="11786" max="11786" width="6.5703125" style="115" customWidth="1"/>
    <col min="11787" max="11788" width="7" style="115" customWidth="1"/>
    <col min="11789" max="11789" width="7.5703125" style="115" bestFit="1" customWidth="1"/>
    <col min="11790" max="11790" width="8.7109375" style="115" bestFit="1" customWidth="1"/>
    <col min="11791" max="11791" width="13.140625" style="115" bestFit="1" customWidth="1"/>
    <col min="11792" max="12032" width="9.140625" style="115"/>
    <col min="12033" max="12033" width="5.140625" style="115" bestFit="1" customWidth="1"/>
    <col min="12034" max="12034" width="11.28515625" style="115" bestFit="1" customWidth="1"/>
    <col min="12035" max="12035" width="18.42578125" style="115" bestFit="1" customWidth="1"/>
    <col min="12036" max="12036" width="10.7109375" style="115" customWidth="1"/>
    <col min="12037" max="12037" width="6.42578125" style="115" bestFit="1" customWidth="1"/>
    <col min="12038" max="12038" width="12.42578125" style="115" bestFit="1" customWidth="1"/>
    <col min="12039" max="12039" width="8.42578125" style="115" bestFit="1" customWidth="1"/>
    <col min="12040" max="12040" width="6.85546875" style="115" customWidth="1"/>
    <col min="12041" max="12041" width="6.7109375" style="115" customWidth="1"/>
    <col min="12042" max="12042" width="6.5703125" style="115" customWidth="1"/>
    <col min="12043" max="12044" width="7" style="115" customWidth="1"/>
    <col min="12045" max="12045" width="7.5703125" style="115" bestFit="1" customWidth="1"/>
    <col min="12046" max="12046" width="8.7109375" style="115" bestFit="1" customWidth="1"/>
    <col min="12047" max="12047" width="13.140625" style="115" bestFit="1" customWidth="1"/>
    <col min="12048" max="12288" width="9.140625" style="115"/>
    <col min="12289" max="12289" width="5.140625" style="115" bestFit="1" customWidth="1"/>
    <col min="12290" max="12290" width="11.28515625" style="115" bestFit="1" customWidth="1"/>
    <col min="12291" max="12291" width="18.42578125" style="115" bestFit="1" customWidth="1"/>
    <col min="12292" max="12292" width="10.7109375" style="115" customWidth="1"/>
    <col min="12293" max="12293" width="6.42578125" style="115" bestFit="1" customWidth="1"/>
    <col min="12294" max="12294" width="12.42578125" style="115" bestFit="1" customWidth="1"/>
    <col min="12295" max="12295" width="8.42578125" style="115" bestFit="1" customWidth="1"/>
    <col min="12296" max="12296" width="6.85546875" style="115" customWidth="1"/>
    <col min="12297" max="12297" width="6.7109375" style="115" customWidth="1"/>
    <col min="12298" max="12298" width="6.5703125" style="115" customWidth="1"/>
    <col min="12299" max="12300" width="7" style="115" customWidth="1"/>
    <col min="12301" max="12301" width="7.5703125" style="115" bestFit="1" customWidth="1"/>
    <col min="12302" max="12302" width="8.7109375" style="115" bestFit="1" customWidth="1"/>
    <col min="12303" max="12303" width="13.140625" style="115" bestFit="1" customWidth="1"/>
    <col min="12304" max="12544" width="9.140625" style="115"/>
    <col min="12545" max="12545" width="5.140625" style="115" bestFit="1" customWidth="1"/>
    <col min="12546" max="12546" width="11.28515625" style="115" bestFit="1" customWidth="1"/>
    <col min="12547" max="12547" width="18.42578125" style="115" bestFit="1" customWidth="1"/>
    <col min="12548" max="12548" width="10.7109375" style="115" customWidth="1"/>
    <col min="12549" max="12549" width="6.42578125" style="115" bestFit="1" customWidth="1"/>
    <col min="12550" max="12550" width="12.42578125" style="115" bestFit="1" customWidth="1"/>
    <col min="12551" max="12551" width="8.42578125" style="115" bestFit="1" customWidth="1"/>
    <col min="12552" max="12552" width="6.85546875" style="115" customWidth="1"/>
    <col min="12553" max="12553" width="6.7109375" style="115" customWidth="1"/>
    <col min="12554" max="12554" width="6.5703125" style="115" customWidth="1"/>
    <col min="12555" max="12556" width="7" style="115" customWidth="1"/>
    <col min="12557" max="12557" width="7.5703125" style="115" bestFit="1" customWidth="1"/>
    <col min="12558" max="12558" width="8.7109375" style="115" bestFit="1" customWidth="1"/>
    <col min="12559" max="12559" width="13.140625" style="115" bestFit="1" customWidth="1"/>
    <col min="12560" max="12800" width="9.140625" style="115"/>
    <col min="12801" max="12801" width="5.140625" style="115" bestFit="1" customWidth="1"/>
    <col min="12802" max="12802" width="11.28515625" style="115" bestFit="1" customWidth="1"/>
    <col min="12803" max="12803" width="18.42578125" style="115" bestFit="1" customWidth="1"/>
    <col min="12804" max="12804" width="10.7109375" style="115" customWidth="1"/>
    <col min="12805" max="12805" width="6.42578125" style="115" bestFit="1" customWidth="1"/>
    <col min="12806" max="12806" width="12.42578125" style="115" bestFit="1" customWidth="1"/>
    <col min="12807" max="12807" width="8.42578125" style="115" bestFit="1" customWidth="1"/>
    <col min="12808" max="12808" width="6.85546875" style="115" customWidth="1"/>
    <col min="12809" max="12809" width="6.7109375" style="115" customWidth="1"/>
    <col min="12810" max="12810" width="6.5703125" style="115" customWidth="1"/>
    <col min="12811" max="12812" width="7" style="115" customWidth="1"/>
    <col min="12813" max="12813" width="7.5703125" style="115" bestFit="1" customWidth="1"/>
    <col min="12814" max="12814" width="8.7109375" style="115" bestFit="1" customWidth="1"/>
    <col min="12815" max="12815" width="13.140625" style="115" bestFit="1" customWidth="1"/>
    <col min="12816" max="13056" width="9.140625" style="115"/>
    <col min="13057" max="13057" width="5.140625" style="115" bestFit="1" customWidth="1"/>
    <col min="13058" max="13058" width="11.28515625" style="115" bestFit="1" customWidth="1"/>
    <col min="13059" max="13059" width="18.42578125" style="115" bestFit="1" customWidth="1"/>
    <col min="13060" max="13060" width="10.7109375" style="115" customWidth="1"/>
    <col min="13061" max="13061" width="6.42578125" style="115" bestFit="1" customWidth="1"/>
    <col min="13062" max="13062" width="12.42578125" style="115" bestFit="1" customWidth="1"/>
    <col min="13063" max="13063" width="8.42578125" style="115" bestFit="1" customWidth="1"/>
    <col min="13064" max="13064" width="6.85546875" style="115" customWidth="1"/>
    <col min="13065" max="13065" width="6.7109375" style="115" customWidth="1"/>
    <col min="13066" max="13066" width="6.5703125" style="115" customWidth="1"/>
    <col min="13067" max="13068" width="7" style="115" customWidth="1"/>
    <col min="13069" max="13069" width="7.5703125" style="115" bestFit="1" customWidth="1"/>
    <col min="13070" max="13070" width="8.7109375" style="115" bestFit="1" customWidth="1"/>
    <col min="13071" max="13071" width="13.140625" style="115" bestFit="1" customWidth="1"/>
    <col min="13072" max="13312" width="9.140625" style="115"/>
    <col min="13313" max="13313" width="5.140625" style="115" bestFit="1" customWidth="1"/>
    <col min="13314" max="13314" width="11.28515625" style="115" bestFit="1" customWidth="1"/>
    <col min="13315" max="13315" width="18.42578125" style="115" bestFit="1" customWidth="1"/>
    <col min="13316" max="13316" width="10.7109375" style="115" customWidth="1"/>
    <col min="13317" max="13317" width="6.42578125" style="115" bestFit="1" customWidth="1"/>
    <col min="13318" max="13318" width="12.42578125" style="115" bestFit="1" customWidth="1"/>
    <col min="13319" max="13319" width="8.42578125" style="115" bestFit="1" customWidth="1"/>
    <col min="13320" max="13320" width="6.85546875" style="115" customWidth="1"/>
    <col min="13321" max="13321" width="6.7109375" style="115" customWidth="1"/>
    <col min="13322" max="13322" width="6.5703125" style="115" customWidth="1"/>
    <col min="13323" max="13324" width="7" style="115" customWidth="1"/>
    <col min="13325" max="13325" width="7.5703125" style="115" bestFit="1" customWidth="1"/>
    <col min="13326" max="13326" width="8.7109375" style="115" bestFit="1" customWidth="1"/>
    <col min="13327" max="13327" width="13.140625" style="115" bestFit="1" customWidth="1"/>
    <col min="13328" max="13568" width="9.140625" style="115"/>
    <col min="13569" max="13569" width="5.140625" style="115" bestFit="1" customWidth="1"/>
    <col min="13570" max="13570" width="11.28515625" style="115" bestFit="1" customWidth="1"/>
    <col min="13571" max="13571" width="18.42578125" style="115" bestFit="1" customWidth="1"/>
    <col min="13572" max="13572" width="10.7109375" style="115" customWidth="1"/>
    <col min="13573" max="13573" width="6.42578125" style="115" bestFit="1" customWidth="1"/>
    <col min="13574" max="13574" width="12.42578125" style="115" bestFit="1" customWidth="1"/>
    <col min="13575" max="13575" width="8.42578125" style="115" bestFit="1" customWidth="1"/>
    <col min="13576" max="13576" width="6.85546875" style="115" customWidth="1"/>
    <col min="13577" max="13577" width="6.7109375" style="115" customWidth="1"/>
    <col min="13578" max="13578" width="6.5703125" style="115" customWidth="1"/>
    <col min="13579" max="13580" width="7" style="115" customWidth="1"/>
    <col min="13581" max="13581" width="7.5703125" style="115" bestFit="1" customWidth="1"/>
    <col min="13582" max="13582" width="8.7109375" style="115" bestFit="1" customWidth="1"/>
    <col min="13583" max="13583" width="13.140625" style="115" bestFit="1" customWidth="1"/>
    <col min="13584" max="13824" width="9.140625" style="115"/>
    <col min="13825" max="13825" width="5.140625" style="115" bestFit="1" customWidth="1"/>
    <col min="13826" max="13826" width="11.28515625" style="115" bestFit="1" customWidth="1"/>
    <col min="13827" max="13827" width="18.42578125" style="115" bestFit="1" customWidth="1"/>
    <col min="13828" max="13828" width="10.7109375" style="115" customWidth="1"/>
    <col min="13829" max="13829" width="6.42578125" style="115" bestFit="1" customWidth="1"/>
    <col min="13830" max="13830" width="12.42578125" style="115" bestFit="1" customWidth="1"/>
    <col min="13831" max="13831" width="8.42578125" style="115" bestFit="1" customWidth="1"/>
    <col min="13832" max="13832" width="6.85546875" style="115" customWidth="1"/>
    <col min="13833" max="13833" width="6.7109375" style="115" customWidth="1"/>
    <col min="13834" max="13834" width="6.5703125" style="115" customWidth="1"/>
    <col min="13835" max="13836" width="7" style="115" customWidth="1"/>
    <col min="13837" max="13837" width="7.5703125" style="115" bestFit="1" customWidth="1"/>
    <col min="13838" max="13838" width="8.7109375" style="115" bestFit="1" customWidth="1"/>
    <col min="13839" max="13839" width="13.140625" style="115" bestFit="1" customWidth="1"/>
    <col min="13840" max="14080" width="9.140625" style="115"/>
    <col min="14081" max="14081" width="5.140625" style="115" bestFit="1" customWidth="1"/>
    <col min="14082" max="14082" width="11.28515625" style="115" bestFit="1" customWidth="1"/>
    <col min="14083" max="14083" width="18.42578125" style="115" bestFit="1" customWidth="1"/>
    <col min="14084" max="14084" width="10.7109375" style="115" customWidth="1"/>
    <col min="14085" max="14085" width="6.42578125" style="115" bestFit="1" customWidth="1"/>
    <col min="14086" max="14086" width="12.42578125" style="115" bestFit="1" customWidth="1"/>
    <col min="14087" max="14087" width="8.42578125" style="115" bestFit="1" customWidth="1"/>
    <col min="14088" max="14088" width="6.85546875" style="115" customWidth="1"/>
    <col min="14089" max="14089" width="6.7109375" style="115" customWidth="1"/>
    <col min="14090" max="14090" width="6.5703125" style="115" customWidth="1"/>
    <col min="14091" max="14092" width="7" style="115" customWidth="1"/>
    <col min="14093" max="14093" width="7.5703125" style="115" bestFit="1" customWidth="1"/>
    <col min="14094" max="14094" width="8.7109375" style="115" bestFit="1" customWidth="1"/>
    <col min="14095" max="14095" width="13.140625" style="115" bestFit="1" customWidth="1"/>
    <col min="14096" max="14336" width="9.140625" style="115"/>
    <col min="14337" max="14337" width="5.140625" style="115" bestFit="1" customWidth="1"/>
    <col min="14338" max="14338" width="11.28515625" style="115" bestFit="1" customWidth="1"/>
    <col min="14339" max="14339" width="18.42578125" style="115" bestFit="1" customWidth="1"/>
    <col min="14340" max="14340" width="10.7109375" style="115" customWidth="1"/>
    <col min="14341" max="14341" width="6.42578125" style="115" bestFit="1" customWidth="1"/>
    <col min="14342" max="14342" width="12.42578125" style="115" bestFit="1" customWidth="1"/>
    <col min="14343" max="14343" width="8.42578125" style="115" bestFit="1" customWidth="1"/>
    <col min="14344" max="14344" width="6.85546875" style="115" customWidth="1"/>
    <col min="14345" max="14345" width="6.7109375" style="115" customWidth="1"/>
    <col min="14346" max="14346" width="6.5703125" style="115" customWidth="1"/>
    <col min="14347" max="14348" width="7" style="115" customWidth="1"/>
    <col min="14349" max="14349" width="7.5703125" style="115" bestFit="1" customWidth="1"/>
    <col min="14350" max="14350" width="8.7109375" style="115" bestFit="1" customWidth="1"/>
    <col min="14351" max="14351" width="13.140625" style="115" bestFit="1" customWidth="1"/>
    <col min="14352" max="14592" width="9.140625" style="115"/>
    <col min="14593" max="14593" width="5.140625" style="115" bestFit="1" customWidth="1"/>
    <col min="14594" max="14594" width="11.28515625" style="115" bestFit="1" customWidth="1"/>
    <col min="14595" max="14595" width="18.42578125" style="115" bestFit="1" customWidth="1"/>
    <col min="14596" max="14596" width="10.7109375" style="115" customWidth="1"/>
    <col min="14597" max="14597" width="6.42578125" style="115" bestFit="1" customWidth="1"/>
    <col min="14598" max="14598" width="12.42578125" style="115" bestFit="1" customWidth="1"/>
    <col min="14599" max="14599" width="8.42578125" style="115" bestFit="1" customWidth="1"/>
    <col min="14600" max="14600" width="6.85546875" style="115" customWidth="1"/>
    <col min="14601" max="14601" width="6.7109375" style="115" customWidth="1"/>
    <col min="14602" max="14602" width="6.5703125" style="115" customWidth="1"/>
    <col min="14603" max="14604" width="7" style="115" customWidth="1"/>
    <col min="14605" max="14605" width="7.5703125" style="115" bestFit="1" customWidth="1"/>
    <col min="14606" max="14606" width="8.7109375" style="115" bestFit="1" customWidth="1"/>
    <col min="14607" max="14607" width="13.140625" style="115" bestFit="1" customWidth="1"/>
    <col min="14608" max="14848" width="9.140625" style="115"/>
    <col min="14849" max="14849" width="5.140625" style="115" bestFit="1" customWidth="1"/>
    <col min="14850" max="14850" width="11.28515625" style="115" bestFit="1" customWidth="1"/>
    <col min="14851" max="14851" width="18.42578125" style="115" bestFit="1" customWidth="1"/>
    <col min="14852" max="14852" width="10.7109375" style="115" customWidth="1"/>
    <col min="14853" max="14853" width="6.42578125" style="115" bestFit="1" customWidth="1"/>
    <col min="14854" max="14854" width="12.42578125" style="115" bestFit="1" customWidth="1"/>
    <col min="14855" max="14855" width="8.42578125" style="115" bestFit="1" customWidth="1"/>
    <col min="14856" max="14856" width="6.85546875" style="115" customWidth="1"/>
    <col min="14857" max="14857" width="6.7109375" style="115" customWidth="1"/>
    <col min="14858" max="14858" width="6.5703125" style="115" customWidth="1"/>
    <col min="14859" max="14860" width="7" style="115" customWidth="1"/>
    <col min="14861" max="14861" width="7.5703125" style="115" bestFit="1" customWidth="1"/>
    <col min="14862" max="14862" width="8.7109375" style="115" bestFit="1" customWidth="1"/>
    <col min="14863" max="14863" width="13.140625" style="115" bestFit="1" customWidth="1"/>
    <col min="14864" max="15104" width="9.140625" style="115"/>
    <col min="15105" max="15105" width="5.140625" style="115" bestFit="1" customWidth="1"/>
    <col min="15106" max="15106" width="11.28515625" style="115" bestFit="1" customWidth="1"/>
    <col min="15107" max="15107" width="18.42578125" style="115" bestFit="1" customWidth="1"/>
    <col min="15108" max="15108" width="10.7109375" style="115" customWidth="1"/>
    <col min="15109" max="15109" width="6.42578125" style="115" bestFit="1" customWidth="1"/>
    <col min="15110" max="15110" width="12.42578125" style="115" bestFit="1" customWidth="1"/>
    <col min="15111" max="15111" width="8.42578125" style="115" bestFit="1" customWidth="1"/>
    <col min="15112" max="15112" width="6.85546875" style="115" customWidth="1"/>
    <col min="15113" max="15113" width="6.7109375" style="115" customWidth="1"/>
    <col min="15114" max="15114" width="6.5703125" style="115" customWidth="1"/>
    <col min="15115" max="15116" width="7" style="115" customWidth="1"/>
    <col min="15117" max="15117" width="7.5703125" style="115" bestFit="1" customWidth="1"/>
    <col min="15118" max="15118" width="8.7109375" style="115" bestFit="1" customWidth="1"/>
    <col min="15119" max="15119" width="13.140625" style="115" bestFit="1" customWidth="1"/>
    <col min="15120" max="15360" width="9.140625" style="115"/>
    <col min="15361" max="15361" width="5.140625" style="115" bestFit="1" customWidth="1"/>
    <col min="15362" max="15362" width="11.28515625" style="115" bestFit="1" customWidth="1"/>
    <col min="15363" max="15363" width="18.42578125" style="115" bestFit="1" customWidth="1"/>
    <col min="15364" max="15364" width="10.7109375" style="115" customWidth="1"/>
    <col min="15365" max="15365" width="6.42578125" style="115" bestFit="1" customWidth="1"/>
    <col min="15366" max="15366" width="12.42578125" style="115" bestFit="1" customWidth="1"/>
    <col min="15367" max="15367" width="8.42578125" style="115" bestFit="1" customWidth="1"/>
    <col min="15368" max="15368" width="6.85546875" style="115" customWidth="1"/>
    <col min="15369" max="15369" width="6.7109375" style="115" customWidth="1"/>
    <col min="15370" max="15370" width="6.5703125" style="115" customWidth="1"/>
    <col min="15371" max="15372" width="7" style="115" customWidth="1"/>
    <col min="15373" max="15373" width="7.5703125" style="115" bestFit="1" customWidth="1"/>
    <col min="15374" max="15374" width="8.7109375" style="115" bestFit="1" customWidth="1"/>
    <col min="15375" max="15375" width="13.140625" style="115" bestFit="1" customWidth="1"/>
    <col min="15376" max="15616" width="9.140625" style="115"/>
    <col min="15617" max="15617" width="5.140625" style="115" bestFit="1" customWidth="1"/>
    <col min="15618" max="15618" width="11.28515625" style="115" bestFit="1" customWidth="1"/>
    <col min="15619" max="15619" width="18.42578125" style="115" bestFit="1" customWidth="1"/>
    <col min="15620" max="15620" width="10.7109375" style="115" customWidth="1"/>
    <col min="15621" max="15621" width="6.42578125" style="115" bestFit="1" customWidth="1"/>
    <col min="15622" max="15622" width="12.42578125" style="115" bestFit="1" customWidth="1"/>
    <col min="15623" max="15623" width="8.42578125" style="115" bestFit="1" customWidth="1"/>
    <col min="15624" max="15624" width="6.85546875" style="115" customWidth="1"/>
    <col min="15625" max="15625" width="6.7109375" style="115" customWidth="1"/>
    <col min="15626" max="15626" width="6.5703125" style="115" customWidth="1"/>
    <col min="15627" max="15628" width="7" style="115" customWidth="1"/>
    <col min="15629" max="15629" width="7.5703125" style="115" bestFit="1" customWidth="1"/>
    <col min="15630" max="15630" width="8.7109375" style="115" bestFit="1" customWidth="1"/>
    <col min="15631" max="15631" width="13.140625" style="115" bestFit="1" customWidth="1"/>
    <col min="15632" max="15872" width="9.140625" style="115"/>
    <col min="15873" max="15873" width="5.140625" style="115" bestFit="1" customWidth="1"/>
    <col min="15874" max="15874" width="11.28515625" style="115" bestFit="1" customWidth="1"/>
    <col min="15875" max="15875" width="18.42578125" style="115" bestFit="1" customWidth="1"/>
    <col min="15876" max="15876" width="10.7109375" style="115" customWidth="1"/>
    <col min="15877" max="15877" width="6.42578125" style="115" bestFit="1" customWidth="1"/>
    <col min="15878" max="15878" width="12.42578125" style="115" bestFit="1" customWidth="1"/>
    <col min="15879" max="15879" width="8.42578125" style="115" bestFit="1" customWidth="1"/>
    <col min="15880" max="15880" width="6.85546875" style="115" customWidth="1"/>
    <col min="15881" max="15881" width="6.7109375" style="115" customWidth="1"/>
    <col min="15882" max="15882" width="6.5703125" style="115" customWidth="1"/>
    <col min="15883" max="15884" width="7" style="115" customWidth="1"/>
    <col min="15885" max="15885" width="7.5703125" style="115" bestFit="1" customWidth="1"/>
    <col min="15886" max="15886" width="8.7109375" style="115" bestFit="1" customWidth="1"/>
    <col min="15887" max="15887" width="13.140625" style="115" bestFit="1" customWidth="1"/>
    <col min="15888" max="16128" width="9.140625" style="115"/>
    <col min="16129" max="16129" width="5.140625" style="115" bestFit="1" customWidth="1"/>
    <col min="16130" max="16130" width="11.28515625" style="115" bestFit="1" customWidth="1"/>
    <col min="16131" max="16131" width="18.42578125" style="115" bestFit="1" customWidth="1"/>
    <col min="16132" max="16132" width="10.7109375" style="115" customWidth="1"/>
    <col min="16133" max="16133" width="6.42578125" style="115" bestFit="1" customWidth="1"/>
    <col min="16134" max="16134" width="12.42578125" style="115" bestFit="1" customWidth="1"/>
    <col min="16135" max="16135" width="8.42578125" style="115" bestFit="1" customWidth="1"/>
    <col min="16136" max="16136" width="6.85546875" style="115" customWidth="1"/>
    <col min="16137" max="16137" width="6.7109375" style="115" customWidth="1"/>
    <col min="16138" max="16138" width="6.5703125" style="115" customWidth="1"/>
    <col min="16139" max="16140" width="7" style="115" customWidth="1"/>
    <col min="16141" max="16141" width="7.5703125" style="115" bestFit="1" customWidth="1"/>
    <col min="16142" max="16142" width="8.7109375" style="115" bestFit="1" customWidth="1"/>
    <col min="16143" max="16143" width="13.140625" style="115" bestFit="1" customWidth="1"/>
    <col min="16144" max="16384" width="9.140625" style="115"/>
  </cols>
  <sheetData>
    <row r="1" spans="1:16" s="89" customFormat="1" x14ac:dyDescent="0.2">
      <c r="A1" s="1302" t="s">
        <v>32</v>
      </c>
      <c r="B1" s="1302"/>
      <c r="C1" s="1302"/>
      <c r="D1" s="1302"/>
      <c r="E1" s="1302"/>
      <c r="F1" s="112"/>
      <c r="G1" s="113"/>
      <c r="I1" s="1303" t="s">
        <v>33</v>
      </c>
      <c r="J1" s="1303"/>
      <c r="K1" s="1303"/>
      <c r="L1" s="1303"/>
      <c r="M1" s="1303"/>
      <c r="N1" s="1303"/>
      <c r="O1" s="1303"/>
    </row>
    <row r="2" spans="1:16" x14ac:dyDescent="0.2">
      <c r="A2" s="1303" t="s">
        <v>34</v>
      </c>
      <c r="B2" s="1303"/>
      <c r="C2" s="1303"/>
      <c r="D2" s="1303"/>
      <c r="E2" s="1303"/>
      <c r="G2" s="114"/>
      <c r="I2" s="1301" t="s">
        <v>35</v>
      </c>
      <c r="J2" s="1301"/>
      <c r="K2" s="1301"/>
      <c r="L2" s="1301"/>
      <c r="M2" s="1301"/>
      <c r="N2" s="1301"/>
      <c r="O2" s="1301"/>
    </row>
    <row r="3" spans="1:16" x14ac:dyDescent="0.2">
      <c r="C3" s="113"/>
      <c r="D3" s="113"/>
      <c r="E3" s="863"/>
      <c r="F3" s="863"/>
      <c r="G3" s="114"/>
      <c r="J3" s="114"/>
      <c r="K3" s="114"/>
      <c r="L3" s="114"/>
      <c r="M3" s="114"/>
    </row>
    <row r="4" spans="1:16" x14ac:dyDescent="0.2">
      <c r="G4" s="114"/>
      <c r="I4" s="1297" t="s">
        <v>36</v>
      </c>
      <c r="J4" s="1297"/>
      <c r="K4" s="1297"/>
      <c r="L4" s="1297"/>
      <c r="M4" s="1297"/>
      <c r="N4" s="1297"/>
      <c r="O4" s="1297"/>
    </row>
    <row r="5" spans="1:16" x14ac:dyDescent="0.2">
      <c r="A5" s="1301" t="s">
        <v>0</v>
      </c>
      <c r="B5" s="1301"/>
      <c r="C5" s="1301"/>
      <c r="D5" s="1301"/>
      <c r="E5" s="1301"/>
      <c r="F5" s="1301"/>
      <c r="G5" s="1301"/>
      <c r="H5" s="1301"/>
      <c r="I5" s="1301"/>
      <c r="J5" s="1301"/>
      <c r="K5" s="1301"/>
      <c r="L5" s="1301"/>
      <c r="M5" s="1301"/>
      <c r="N5" s="1301"/>
      <c r="O5" s="1301"/>
      <c r="P5" s="112"/>
    </row>
    <row r="6" spans="1:16" x14ac:dyDescent="0.2">
      <c r="A6" s="1304" t="s">
        <v>1651</v>
      </c>
      <c r="B6" s="1304"/>
      <c r="C6" s="1304"/>
      <c r="D6" s="1304"/>
      <c r="E6" s="1304"/>
      <c r="F6" s="1304"/>
      <c r="G6" s="1304"/>
      <c r="H6" s="1304"/>
      <c r="I6" s="1304"/>
      <c r="J6" s="1304"/>
      <c r="K6" s="1304"/>
      <c r="L6" s="1304"/>
      <c r="M6" s="1304"/>
      <c r="N6" s="1304"/>
      <c r="O6" s="1304"/>
      <c r="P6" s="112"/>
    </row>
    <row r="7" spans="1:16" x14ac:dyDescent="0.2">
      <c r="A7" s="1304" t="s">
        <v>634</v>
      </c>
      <c r="B7" s="1304"/>
      <c r="C7" s="1304"/>
      <c r="D7" s="1304"/>
      <c r="E7" s="1304"/>
      <c r="F7" s="1304"/>
      <c r="G7" s="1304"/>
      <c r="H7" s="1304"/>
      <c r="I7" s="1304"/>
      <c r="J7" s="1304"/>
      <c r="K7" s="1304"/>
      <c r="L7" s="1304"/>
      <c r="M7" s="1304"/>
      <c r="N7" s="1304"/>
      <c r="O7" s="1304"/>
      <c r="P7" s="112"/>
    </row>
    <row r="8" spans="1:16" x14ac:dyDescent="0.2">
      <c r="A8" s="1304" t="s">
        <v>635</v>
      </c>
      <c r="B8" s="1304"/>
      <c r="C8" s="1304"/>
      <c r="D8" s="1304"/>
      <c r="E8" s="1304"/>
      <c r="F8" s="1304"/>
      <c r="G8" s="1304"/>
      <c r="H8" s="1304"/>
      <c r="I8" s="1304"/>
      <c r="J8" s="1304"/>
      <c r="K8" s="1304"/>
      <c r="L8" s="1304"/>
      <c r="M8" s="1304"/>
      <c r="N8" s="1304"/>
      <c r="O8" s="1304"/>
      <c r="P8" s="112"/>
    </row>
    <row r="9" spans="1:16" s="863" customFormat="1" ht="12.75" customHeight="1" x14ac:dyDescent="0.2">
      <c r="A9" s="1296" t="s">
        <v>1</v>
      </c>
      <c r="B9" s="1296" t="s">
        <v>2</v>
      </c>
      <c r="C9" s="1296" t="s">
        <v>3</v>
      </c>
      <c r="D9" s="1296"/>
      <c r="E9" s="1296" t="s">
        <v>4</v>
      </c>
      <c r="F9" s="1296" t="s">
        <v>5</v>
      </c>
      <c r="G9" s="1305" t="s">
        <v>636</v>
      </c>
      <c r="H9" s="1294" t="s">
        <v>7</v>
      </c>
      <c r="I9" s="1294"/>
      <c r="J9" s="1294"/>
      <c r="K9" s="1294"/>
      <c r="L9" s="1294"/>
      <c r="M9" s="1296" t="s">
        <v>8</v>
      </c>
      <c r="N9" s="1296" t="s">
        <v>9</v>
      </c>
      <c r="O9" s="1296" t="s">
        <v>10</v>
      </c>
      <c r="P9" s="1300" t="s">
        <v>1565</v>
      </c>
    </row>
    <row r="10" spans="1:16" s="89" customFormat="1" ht="12.75" customHeight="1" x14ac:dyDescent="0.2">
      <c r="A10" s="1296"/>
      <c r="B10" s="1296"/>
      <c r="C10" s="1296"/>
      <c r="D10" s="1296"/>
      <c r="E10" s="1296"/>
      <c r="F10" s="1296"/>
      <c r="G10" s="1296"/>
      <c r="H10" s="880" t="s">
        <v>11</v>
      </c>
      <c r="I10" s="880" t="s">
        <v>12</v>
      </c>
      <c r="J10" s="880" t="s">
        <v>13</v>
      </c>
      <c r="K10" s="880" t="s">
        <v>14</v>
      </c>
      <c r="L10" s="880" t="s">
        <v>15</v>
      </c>
      <c r="M10" s="1296"/>
      <c r="N10" s="1296"/>
      <c r="O10" s="1296"/>
      <c r="P10" s="1300"/>
    </row>
    <row r="11" spans="1:16" s="992" customFormat="1" ht="15.75" x14ac:dyDescent="0.25">
      <c r="A11" s="642">
        <v>1</v>
      </c>
      <c r="B11" s="989">
        <v>111317001</v>
      </c>
      <c r="C11" s="990" t="s">
        <v>637</v>
      </c>
      <c r="D11" s="990" t="s">
        <v>638</v>
      </c>
      <c r="E11" s="990" t="s">
        <v>22</v>
      </c>
      <c r="F11" s="991">
        <v>36289</v>
      </c>
      <c r="G11" s="642" t="s">
        <v>18</v>
      </c>
      <c r="H11" s="642">
        <v>20</v>
      </c>
      <c r="I11" s="642">
        <v>22</v>
      </c>
      <c r="J11" s="642">
        <v>20</v>
      </c>
      <c r="K11" s="642">
        <v>22</v>
      </c>
      <c r="L11" s="642">
        <v>9</v>
      </c>
      <c r="M11" s="642">
        <f>SUM(H11:L11)</f>
        <v>93</v>
      </c>
      <c r="N11" s="642" t="str">
        <f>IF(M11&gt;=90,"Xuất sắc",IF(M11&gt;=80,"Tốt",IF(M11&gt;=65,"Khá",IF(M11&gt;=50,"Trung bình",IF(M11&gt;=35,"Yếu","Kém")))))</f>
        <v>Xuất sắc</v>
      </c>
      <c r="O11" s="796"/>
      <c r="P11" s="992" t="s">
        <v>2361</v>
      </c>
    </row>
    <row r="12" spans="1:16" s="89" customFormat="1" ht="25.5" x14ac:dyDescent="0.2">
      <c r="A12" s="574">
        <v>2</v>
      </c>
      <c r="B12" s="883">
        <v>111317005</v>
      </c>
      <c r="C12" s="884" t="s">
        <v>639</v>
      </c>
      <c r="D12" s="884" t="s">
        <v>73</v>
      </c>
      <c r="E12" s="885" t="s">
        <v>17</v>
      </c>
      <c r="F12" s="886">
        <v>36287</v>
      </c>
      <c r="G12" s="574" t="s">
        <v>18</v>
      </c>
      <c r="H12" s="574">
        <v>20</v>
      </c>
      <c r="I12" s="574">
        <v>22</v>
      </c>
      <c r="J12" s="887">
        <v>10</v>
      </c>
      <c r="K12" s="887">
        <v>16</v>
      </c>
      <c r="L12" s="887"/>
      <c r="M12" s="574">
        <f t="shared" ref="M12:M71" si="0">SUM(H12:L12)</f>
        <v>68</v>
      </c>
      <c r="N12" s="574" t="str">
        <f t="shared" ref="N12:N71" si="1">IF(M12&gt;=90,"Xuất sắc",IF(M12&gt;=80,"Tốt",IF(M12&gt;=65,"Khá",IF(M12&gt;=50,"Trung bình",IF(M12&gt;=35,"Yếu","Kém")))))</f>
        <v>Khá</v>
      </c>
      <c r="O12" s="888"/>
    </row>
    <row r="13" spans="1:16" s="89" customFormat="1" ht="15.75" x14ac:dyDescent="0.25">
      <c r="A13" s="574">
        <v>3</v>
      </c>
      <c r="B13" s="883">
        <v>111317008</v>
      </c>
      <c r="C13" s="884" t="s">
        <v>640</v>
      </c>
      <c r="D13" s="884" t="s">
        <v>41</v>
      </c>
      <c r="E13" s="885" t="s">
        <v>22</v>
      </c>
      <c r="F13" s="886" t="s">
        <v>768</v>
      </c>
      <c r="G13" s="574" t="s">
        <v>18</v>
      </c>
      <c r="H13" s="574">
        <v>20</v>
      </c>
      <c r="I13" s="574">
        <v>22</v>
      </c>
      <c r="J13" s="887">
        <v>10</v>
      </c>
      <c r="K13" s="887">
        <v>16</v>
      </c>
      <c r="L13" s="887">
        <v>0</v>
      </c>
      <c r="M13" s="574">
        <f t="shared" si="0"/>
        <v>68</v>
      </c>
      <c r="N13" s="574" t="str">
        <f t="shared" si="1"/>
        <v>Khá</v>
      </c>
      <c r="O13" s="889"/>
    </row>
    <row r="14" spans="1:16" s="89" customFormat="1" x14ac:dyDescent="0.2">
      <c r="A14" s="574">
        <v>4</v>
      </c>
      <c r="B14" s="883">
        <v>111317105</v>
      </c>
      <c r="C14" s="884" t="s">
        <v>227</v>
      </c>
      <c r="D14" s="884" t="s">
        <v>641</v>
      </c>
      <c r="E14" s="885" t="s">
        <v>22</v>
      </c>
      <c r="F14" s="883" t="s">
        <v>642</v>
      </c>
      <c r="G14" s="574" t="s">
        <v>18</v>
      </c>
      <c r="H14" s="574">
        <v>20</v>
      </c>
      <c r="I14" s="574">
        <v>22</v>
      </c>
      <c r="J14" s="887">
        <v>10</v>
      </c>
      <c r="K14" s="887">
        <v>16</v>
      </c>
      <c r="L14" s="887">
        <v>0</v>
      </c>
      <c r="M14" s="574">
        <f t="shared" si="0"/>
        <v>68</v>
      </c>
      <c r="N14" s="574" t="str">
        <f t="shared" si="1"/>
        <v>Khá</v>
      </c>
      <c r="O14" s="887"/>
      <c r="P14" s="89" t="s">
        <v>2362</v>
      </c>
    </row>
    <row r="15" spans="1:16" s="89" customFormat="1" x14ac:dyDescent="0.2">
      <c r="A15" s="574">
        <v>5</v>
      </c>
      <c r="B15" s="883">
        <v>111317013</v>
      </c>
      <c r="C15" s="884" t="s">
        <v>643</v>
      </c>
      <c r="D15" s="884" t="s">
        <v>644</v>
      </c>
      <c r="E15" s="885" t="s">
        <v>22</v>
      </c>
      <c r="F15" s="883" t="s">
        <v>645</v>
      </c>
      <c r="G15" s="574" t="s">
        <v>18</v>
      </c>
      <c r="H15" s="574">
        <v>14</v>
      </c>
      <c r="I15" s="574">
        <v>22</v>
      </c>
      <c r="J15" s="887">
        <v>10</v>
      </c>
      <c r="K15" s="887">
        <v>22</v>
      </c>
      <c r="L15" s="887"/>
      <c r="M15" s="574">
        <f t="shared" si="0"/>
        <v>68</v>
      </c>
      <c r="N15" s="574" t="str">
        <f t="shared" si="1"/>
        <v>Khá</v>
      </c>
      <c r="O15" s="887"/>
    </row>
    <row r="16" spans="1:16" s="1" customFormat="1" x14ac:dyDescent="0.2">
      <c r="A16" s="642">
        <v>6</v>
      </c>
      <c r="B16" s="993">
        <v>111317012</v>
      </c>
      <c r="C16" s="994" t="s">
        <v>214</v>
      </c>
      <c r="D16" s="994" t="s">
        <v>646</v>
      </c>
      <c r="E16" s="995" t="s">
        <v>17</v>
      </c>
      <c r="F16" s="996">
        <v>35863</v>
      </c>
      <c r="G16" s="642" t="s">
        <v>18</v>
      </c>
      <c r="H16" s="642">
        <v>18</v>
      </c>
      <c r="I16" s="642">
        <v>22</v>
      </c>
      <c r="J16" s="640">
        <v>14</v>
      </c>
      <c r="K16" s="640">
        <v>20</v>
      </c>
      <c r="L16" s="640">
        <v>5</v>
      </c>
      <c r="M16" s="642">
        <f t="shared" si="0"/>
        <v>79</v>
      </c>
      <c r="N16" s="642" t="str">
        <f>IF(M16&gt;=90,"Xuất sắc",IF(M16&gt;=80,"Tốt",IF(M16&gt;=65,"Khá",IF(M16&gt;=50,"Trung bình",IF(M16&gt;=35,"Yếu","Kém")))))</f>
        <v>Khá</v>
      </c>
      <c r="O16" s="640"/>
      <c r="P16" s="1" t="s">
        <v>2363</v>
      </c>
    </row>
    <row r="17" spans="1:16" s="89" customFormat="1" x14ac:dyDescent="0.2">
      <c r="A17" s="574">
        <v>7</v>
      </c>
      <c r="B17" s="883">
        <v>111317106</v>
      </c>
      <c r="C17" s="884" t="s">
        <v>647</v>
      </c>
      <c r="D17" s="884" t="s">
        <v>42</v>
      </c>
      <c r="E17" s="885" t="s">
        <v>22</v>
      </c>
      <c r="F17" s="883" t="s">
        <v>648</v>
      </c>
      <c r="G17" s="574" t="s">
        <v>18</v>
      </c>
      <c r="H17" s="574">
        <v>20</v>
      </c>
      <c r="I17" s="574">
        <v>22</v>
      </c>
      <c r="J17" s="887">
        <v>10</v>
      </c>
      <c r="K17" s="887">
        <v>16</v>
      </c>
      <c r="L17" s="887">
        <v>0</v>
      </c>
      <c r="M17" s="574">
        <f t="shared" si="0"/>
        <v>68</v>
      </c>
      <c r="N17" s="574" t="str">
        <f t="shared" si="1"/>
        <v>Khá</v>
      </c>
      <c r="O17" s="887"/>
      <c r="P17" s="89" t="s">
        <v>2364</v>
      </c>
    </row>
    <row r="18" spans="1:16" s="89" customFormat="1" x14ac:dyDescent="0.2">
      <c r="A18" s="574">
        <v>8</v>
      </c>
      <c r="B18" s="883">
        <v>111317107</v>
      </c>
      <c r="C18" s="884" t="s">
        <v>649</v>
      </c>
      <c r="D18" s="884" t="s">
        <v>42</v>
      </c>
      <c r="E18" s="885" t="s">
        <v>22</v>
      </c>
      <c r="F18" s="886">
        <v>36193</v>
      </c>
      <c r="G18" s="574" t="s">
        <v>18</v>
      </c>
      <c r="H18" s="574">
        <v>18</v>
      </c>
      <c r="I18" s="574">
        <v>22</v>
      </c>
      <c r="J18" s="887">
        <v>10</v>
      </c>
      <c r="K18" s="887">
        <v>16</v>
      </c>
      <c r="L18" s="887">
        <v>0</v>
      </c>
      <c r="M18" s="574">
        <f t="shared" si="0"/>
        <v>66</v>
      </c>
      <c r="N18" s="574" t="str">
        <f t="shared" si="1"/>
        <v>Khá</v>
      </c>
      <c r="O18" s="890"/>
    </row>
    <row r="19" spans="1:16" s="1" customFormat="1" x14ac:dyDescent="0.2">
      <c r="A19" s="642">
        <v>10</v>
      </c>
      <c r="B19" s="993">
        <v>111317015</v>
      </c>
      <c r="C19" s="994" t="s">
        <v>650</v>
      </c>
      <c r="D19" s="994" t="s">
        <v>42</v>
      </c>
      <c r="E19" s="995" t="s">
        <v>22</v>
      </c>
      <c r="F19" s="996">
        <v>36474</v>
      </c>
      <c r="G19" s="642" t="s">
        <v>18</v>
      </c>
      <c r="H19" s="642">
        <v>20</v>
      </c>
      <c r="I19" s="642">
        <v>22</v>
      </c>
      <c r="J19" s="640">
        <v>10</v>
      </c>
      <c r="K19" s="640">
        <v>16</v>
      </c>
      <c r="L19" s="640">
        <v>9</v>
      </c>
      <c r="M19" s="997">
        <f t="shared" si="0"/>
        <v>77</v>
      </c>
      <c r="N19" s="997" t="str">
        <f>IF(M19&gt;=90,"Xuất sắc",IF(M19&gt;=80,"Tốt",IF(M19&gt;=65,"Khá",IF(M19&gt;=50,"Trung bình",IF(M19&gt;=35,"Yếu","Kém")))))</f>
        <v>Khá</v>
      </c>
      <c r="O19" s="640" t="s">
        <v>127</v>
      </c>
      <c r="P19" s="1" t="s">
        <v>2365</v>
      </c>
    </row>
    <row r="20" spans="1:16" s="1" customFormat="1" ht="25.5" x14ac:dyDescent="0.2">
      <c r="A20" s="642">
        <v>10</v>
      </c>
      <c r="B20" s="993">
        <v>111317014</v>
      </c>
      <c r="C20" s="994" t="s">
        <v>651</v>
      </c>
      <c r="D20" s="994" t="s">
        <v>42</v>
      </c>
      <c r="E20" s="995" t="s">
        <v>17</v>
      </c>
      <c r="F20" s="996">
        <v>36077</v>
      </c>
      <c r="G20" s="642" t="s">
        <v>18</v>
      </c>
      <c r="H20" s="642">
        <v>18</v>
      </c>
      <c r="I20" s="642">
        <v>22</v>
      </c>
      <c r="J20" s="640">
        <v>18</v>
      </c>
      <c r="K20" s="640">
        <v>16</v>
      </c>
      <c r="L20" s="640">
        <v>9</v>
      </c>
      <c r="M20" s="997">
        <f t="shared" si="0"/>
        <v>83</v>
      </c>
      <c r="N20" s="997" t="str">
        <f t="shared" si="1"/>
        <v>Tốt</v>
      </c>
      <c r="O20" s="998" t="s">
        <v>578</v>
      </c>
      <c r="P20" s="1" t="s">
        <v>2366</v>
      </c>
    </row>
    <row r="21" spans="1:16" s="1005" customFormat="1" x14ac:dyDescent="0.25">
      <c r="A21" s="642">
        <v>11</v>
      </c>
      <c r="B21" s="999">
        <v>111317150</v>
      </c>
      <c r="C21" s="1000" t="s">
        <v>652</v>
      </c>
      <c r="D21" s="1000" t="s">
        <v>235</v>
      </c>
      <c r="E21" s="1000" t="s">
        <v>17</v>
      </c>
      <c r="F21" s="1001" t="s">
        <v>653</v>
      </c>
      <c r="G21" s="1002" t="s">
        <v>18</v>
      </c>
      <c r="H21" s="1002">
        <v>20</v>
      </c>
      <c r="I21" s="1002">
        <v>22</v>
      </c>
      <c r="J21" s="1002">
        <v>20</v>
      </c>
      <c r="K21" s="1002">
        <v>19</v>
      </c>
      <c r="L21" s="1002">
        <v>10</v>
      </c>
      <c r="M21" s="1003">
        <f t="shared" si="0"/>
        <v>91</v>
      </c>
      <c r="N21" s="1003" t="str">
        <f t="shared" si="1"/>
        <v>Xuất sắc</v>
      </c>
      <c r="O21" s="1004" t="s">
        <v>577</v>
      </c>
      <c r="P21" s="1005" t="s">
        <v>2367</v>
      </c>
    </row>
    <row r="22" spans="1:16" s="1005" customFormat="1" x14ac:dyDescent="0.25">
      <c r="A22" s="642">
        <v>12</v>
      </c>
      <c r="B22" s="999">
        <v>111317009</v>
      </c>
      <c r="C22" s="1000" t="s">
        <v>654</v>
      </c>
      <c r="D22" s="1000" t="s">
        <v>655</v>
      </c>
      <c r="E22" s="1000" t="s">
        <v>17</v>
      </c>
      <c r="F22" s="1001" t="s">
        <v>656</v>
      </c>
      <c r="G22" s="1002" t="s">
        <v>18</v>
      </c>
      <c r="H22" s="1002">
        <v>20</v>
      </c>
      <c r="I22" s="1002">
        <v>22</v>
      </c>
      <c r="J22" s="1002">
        <v>20</v>
      </c>
      <c r="K22" s="1002">
        <v>25</v>
      </c>
      <c r="L22" s="1002">
        <v>6</v>
      </c>
      <c r="M22" s="1002">
        <f t="shared" si="0"/>
        <v>93</v>
      </c>
      <c r="N22" s="1002" t="str">
        <f t="shared" si="1"/>
        <v>Xuất sắc</v>
      </c>
      <c r="O22" s="1004"/>
      <c r="P22" s="1005" t="s">
        <v>2368</v>
      </c>
    </row>
    <row r="23" spans="1:16" s="89" customFormat="1" x14ac:dyDescent="0.2">
      <c r="A23" s="574">
        <v>13</v>
      </c>
      <c r="B23" s="883">
        <v>111317017</v>
      </c>
      <c r="C23" s="884" t="s">
        <v>254</v>
      </c>
      <c r="D23" s="884" t="s">
        <v>238</v>
      </c>
      <c r="E23" s="885" t="s">
        <v>17</v>
      </c>
      <c r="F23" s="886">
        <v>35918</v>
      </c>
      <c r="G23" s="574" t="s">
        <v>18</v>
      </c>
      <c r="H23" s="574">
        <v>18</v>
      </c>
      <c r="I23" s="574">
        <v>22</v>
      </c>
      <c r="J23" s="887">
        <v>10</v>
      </c>
      <c r="K23" s="887">
        <v>16</v>
      </c>
      <c r="L23" s="887">
        <v>0</v>
      </c>
      <c r="M23" s="574">
        <f t="shared" si="0"/>
        <v>66</v>
      </c>
      <c r="N23" s="574" t="str">
        <f t="shared" si="1"/>
        <v>Khá</v>
      </c>
      <c r="O23" s="887"/>
      <c r="P23" s="89" t="s">
        <v>2369</v>
      </c>
    </row>
    <row r="24" spans="1:16" s="116" customFormat="1" x14ac:dyDescent="0.25">
      <c r="A24" s="574">
        <v>14</v>
      </c>
      <c r="B24" s="891">
        <v>111317018</v>
      </c>
      <c r="C24" s="892" t="s">
        <v>657</v>
      </c>
      <c r="D24" s="892" t="s">
        <v>658</v>
      </c>
      <c r="E24" s="892" t="s">
        <v>17</v>
      </c>
      <c r="F24" s="893" t="s">
        <v>659</v>
      </c>
      <c r="G24" s="894" t="s">
        <v>18</v>
      </c>
      <c r="H24" s="894">
        <v>18</v>
      </c>
      <c r="I24" s="894">
        <v>22</v>
      </c>
      <c r="J24" s="894">
        <v>10</v>
      </c>
      <c r="K24" s="894">
        <v>16</v>
      </c>
      <c r="L24" s="894">
        <v>0</v>
      </c>
      <c r="M24" s="894">
        <f t="shared" si="0"/>
        <v>66</v>
      </c>
      <c r="N24" s="894" t="str">
        <f t="shared" si="1"/>
        <v>Khá</v>
      </c>
      <c r="O24" s="895"/>
    </row>
    <row r="25" spans="1:16" s="89" customFormat="1" x14ac:dyDescent="0.2">
      <c r="A25" s="574">
        <v>15</v>
      </c>
      <c r="B25" s="883">
        <v>111317110</v>
      </c>
      <c r="C25" s="884" t="s">
        <v>660</v>
      </c>
      <c r="D25" s="884" t="s">
        <v>101</v>
      </c>
      <c r="E25" s="885" t="s">
        <v>22</v>
      </c>
      <c r="F25" s="883" t="s">
        <v>661</v>
      </c>
      <c r="G25" s="574" t="s">
        <v>18</v>
      </c>
      <c r="H25" s="574">
        <v>20</v>
      </c>
      <c r="I25" s="574">
        <v>22</v>
      </c>
      <c r="J25" s="887">
        <v>10</v>
      </c>
      <c r="K25" s="887">
        <v>16</v>
      </c>
      <c r="L25" s="887"/>
      <c r="M25" s="574">
        <f t="shared" si="0"/>
        <v>68</v>
      </c>
      <c r="N25" s="574" t="str">
        <f t="shared" si="1"/>
        <v>Khá</v>
      </c>
      <c r="O25" s="890"/>
      <c r="P25" s="89" t="s">
        <v>2364</v>
      </c>
    </row>
    <row r="26" spans="1:16" s="1" customFormat="1" x14ac:dyDescent="0.2">
      <c r="A26" s="642">
        <v>16</v>
      </c>
      <c r="B26" s="993">
        <v>111317019</v>
      </c>
      <c r="C26" s="994" t="s">
        <v>662</v>
      </c>
      <c r="D26" s="994" t="s">
        <v>663</v>
      </c>
      <c r="E26" s="995" t="s">
        <v>22</v>
      </c>
      <c r="F26" s="993" t="s">
        <v>664</v>
      </c>
      <c r="G26" s="642" t="s">
        <v>18</v>
      </c>
      <c r="H26" s="642">
        <v>18</v>
      </c>
      <c r="I26" s="642">
        <v>22</v>
      </c>
      <c r="J26" s="640">
        <v>20</v>
      </c>
      <c r="K26" s="640">
        <v>25</v>
      </c>
      <c r="L26" s="640">
        <v>5</v>
      </c>
      <c r="M26" s="642">
        <f t="shared" si="0"/>
        <v>90</v>
      </c>
      <c r="N26" s="642" t="str">
        <f t="shared" si="1"/>
        <v>Xuất sắc</v>
      </c>
      <c r="O26" s="998"/>
      <c r="P26" s="1" t="s">
        <v>2370</v>
      </c>
    </row>
    <row r="27" spans="1:16" s="89" customFormat="1" ht="25.5" x14ac:dyDescent="0.2">
      <c r="A27" s="574">
        <v>17</v>
      </c>
      <c r="B27" s="883">
        <v>111317021</v>
      </c>
      <c r="C27" s="884" t="s">
        <v>237</v>
      </c>
      <c r="D27" s="884" t="s">
        <v>239</v>
      </c>
      <c r="E27" s="885" t="s">
        <v>17</v>
      </c>
      <c r="F27" s="883" t="s">
        <v>665</v>
      </c>
      <c r="G27" s="574" t="s">
        <v>18</v>
      </c>
      <c r="H27" s="574">
        <v>18</v>
      </c>
      <c r="I27" s="574">
        <v>22</v>
      </c>
      <c r="J27" s="887">
        <v>12</v>
      </c>
      <c r="K27" s="887">
        <v>16</v>
      </c>
      <c r="L27" s="887">
        <v>0</v>
      </c>
      <c r="M27" s="574">
        <f t="shared" si="0"/>
        <v>68</v>
      </c>
      <c r="N27" s="574" t="str">
        <f t="shared" si="1"/>
        <v>Khá</v>
      </c>
      <c r="O27" s="890"/>
      <c r="P27" s="89" t="s">
        <v>2371</v>
      </c>
    </row>
    <row r="28" spans="1:16" s="89" customFormat="1" x14ac:dyDescent="0.2">
      <c r="A28" s="574">
        <v>18</v>
      </c>
      <c r="B28" s="883">
        <v>111317113</v>
      </c>
      <c r="C28" s="884" t="s">
        <v>666</v>
      </c>
      <c r="D28" s="884" t="s">
        <v>109</v>
      </c>
      <c r="E28" s="885" t="s">
        <v>22</v>
      </c>
      <c r="F28" s="886">
        <v>36382</v>
      </c>
      <c r="G28" s="574" t="s">
        <v>18</v>
      </c>
      <c r="H28" s="894">
        <v>18</v>
      </c>
      <c r="I28" s="894">
        <v>22</v>
      </c>
      <c r="J28" s="894">
        <v>10</v>
      </c>
      <c r="K28" s="894">
        <v>16</v>
      </c>
      <c r="L28" s="894">
        <v>0</v>
      </c>
      <c r="M28" s="574">
        <f t="shared" si="0"/>
        <v>66</v>
      </c>
      <c r="N28" s="574" t="str">
        <f t="shared" si="1"/>
        <v>Khá</v>
      </c>
      <c r="O28" s="887"/>
      <c r="P28" s="89" t="s">
        <v>2372</v>
      </c>
    </row>
    <row r="29" spans="1:16" s="89" customFormat="1" ht="25.5" x14ac:dyDescent="0.2">
      <c r="A29" s="574">
        <v>19</v>
      </c>
      <c r="B29" s="883">
        <v>111317028</v>
      </c>
      <c r="C29" s="884" t="s">
        <v>667</v>
      </c>
      <c r="D29" s="884" t="s">
        <v>109</v>
      </c>
      <c r="E29" s="885" t="s">
        <v>22</v>
      </c>
      <c r="F29" s="886" t="s">
        <v>668</v>
      </c>
      <c r="G29" s="574" t="s">
        <v>18</v>
      </c>
      <c r="H29" s="574"/>
      <c r="I29" s="574"/>
      <c r="J29" s="887"/>
      <c r="K29" s="887"/>
      <c r="L29" s="887"/>
      <c r="M29" s="574">
        <f t="shared" si="0"/>
        <v>0</v>
      </c>
      <c r="N29" s="574" t="str">
        <f t="shared" si="1"/>
        <v>Kém</v>
      </c>
      <c r="O29" s="887" t="s">
        <v>2373</v>
      </c>
      <c r="P29" s="89" t="s">
        <v>234</v>
      </c>
    </row>
    <row r="30" spans="1:16" s="89" customFormat="1" x14ac:dyDescent="0.2">
      <c r="A30" s="574">
        <v>20</v>
      </c>
      <c r="B30" s="883">
        <v>111317033</v>
      </c>
      <c r="C30" s="884" t="s">
        <v>76</v>
      </c>
      <c r="D30" s="884" t="s">
        <v>669</v>
      </c>
      <c r="E30" s="885" t="s">
        <v>22</v>
      </c>
      <c r="F30" s="886">
        <v>36441</v>
      </c>
      <c r="G30" s="574" t="s">
        <v>18</v>
      </c>
      <c r="H30" s="574">
        <v>20</v>
      </c>
      <c r="I30" s="574">
        <v>22</v>
      </c>
      <c r="J30" s="887">
        <v>18</v>
      </c>
      <c r="K30" s="887">
        <v>19</v>
      </c>
      <c r="L30" s="887">
        <v>0</v>
      </c>
      <c r="M30" s="574">
        <f t="shared" si="0"/>
        <v>79</v>
      </c>
      <c r="N30" s="574" t="str">
        <f t="shared" si="1"/>
        <v>Khá</v>
      </c>
      <c r="O30" s="890"/>
    </row>
    <row r="31" spans="1:16" s="89" customFormat="1" x14ac:dyDescent="0.2">
      <c r="A31" s="574">
        <v>21</v>
      </c>
      <c r="B31" s="883">
        <v>111317115</v>
      </c>
      <c r="C31" s="884" t="s">
        <v>194</v>
      </c>
      <c r="D31" s="884" t="s">
        <v>114</v>
      </c>
      <c r="E31" s="885" t="s">
        <v>22</v>
      </c>
      <c r="F31" s="886">
        <v>36287</v>
      </c>
      <c r="G31" s="574" t="s">
        <v>18</v>
      </c>
      <c r="H31" s="574">
        <v>16</v>
      </c>
      <c r="I31" s="574">
        <v>22</v>
      </c>
      <c r="J31" s="887">
        <v>13</v>
      </c>
      <c r="K31" s="887">
        <v>16</v>
      </c>
      <c r="L31" s="887">
        <v>8</v>
      </c>
      <c r="M31" s="574">
        <f t="shared" si="0"/>
        <v>75</v>
      </c>
      <c r="N31" s="574" t="str">
        <f t="shared" si="1"/>
        <v>Khá</v>
      </c>
      <c r="O31" s="890"/>
    </row>
    <row r="32" spans="1:16" s="116" customFormat="1" ht="25.5" x14ac:dyDescent="0.25">
      <c r="A32" s="574">
        <v>22</v>
      </c>
      <c r="B32" s="891">
        <v>111317035</v>
      </c>
      <c r="C32" s="892" t="s">
        <v>670</v>
      </c>
      <c r="D32" s="892" t="s">
        <v>223</v>
      </c>
      <c r="E32" s="892" t="s">
        <v>22</v>
      </c>
      <c r="F32" s="891" t="s">
        <v>671</v>
      </c>
      <c r="G32" s="894" t="s">
        <v>18</v>
      </c>
      <c r="H32" s="894"/>
      <c r="I32" s="894"/>
      <c r="J32" s="894"/>
      <c r="K32" s="894"/>
      <c r="L32" s="894"/>
      <c r="M32" s="894">
        <f t="shared" si="0"/>
        <v>0</v>
      </c>
      <c r="N32" s="894" t="str">
        <f t="shared" si="1"/>
        <v>Kém</v>
      </c>
      <c r="O32" s="894" t="s">
        <v>2373</v>
      </c>
    </row>
    <row r="33" spans="1:16" s="89" customFormat="1" ht="25.5" x14ac:dyDescent="0.2">
      <c r="A33" s="574">
        <v>23</v>
      </c>
      <c r="B33" s="883">
        <v>111317036</v>
      </c>
      <c r="C33" s="884" t="s">
        <v>278</v>
      </c>
      <c r="D33" s="884" t="s">
        <v>672</v>
      </c>
      <c r="E33" s="885" t="s">
        <v>17</v>
      </c>
      <c r="F33" s="896">
        <v>36322</v>
      </c>
      <c r="G33" s="574" t="s">
        <v>18</v>
      </c>
      <c r="H33" s="574">
        <v>20</v>
      </c>
      <c r="I33" s="574">
        <v>24</v>
      </c>
      <c r="J33" s="887">
        <v>14</v>
      </c>
      <c r="K33" s="887">
        <v>20</v>
      </c>
      <c r="L33" s="887">
        <v>0</v>
      </c>
      <c r="M33" s="574">
        <f t="shared" si="0"/>
        <v>78</v>
      </c>
      <c r="N33" s="574" t="str">
        <f t="shared" si="1"/>
        <v>Khá</v>
      </c>
      <c r="O33" s="890"/>
      <c r="P33" s="89" t="s">
        <v>2374</v>
      </c>
    </row>
    <row r="34" spans="1:16" s="89" customFormat="1" x14ac:dyDescent="0.2">
      <c r="A34" s="574">
        <v>24</v>
      </c>
      <c r="B34" s="883">
        <v>111317040</v>
      </c>
      <c r="C34" s="884" t="s">
        <v>673</v>
      </c>
      <c r="D34" s="884" t="s">
        <v>674</v>
      </c>
      <c r="E34" s="885" t="s">
        <v>22</v>
      </c>
      <c r="F34" s="883" t="s">
        <v>675</v>
      </c>
      <c r="G34" s="574" t="s">
        <v>18</v>
      </c>
      <c r="H34" s="574"/>
      <c r="I34" s="574"/>
      <c r="J34" s="887"/>
      <c r="K34" s="887"/>
      <c r="L34" s="887"/>
      <c r="M34" s="574"/>
      <c r="N34" s="574"/>
      <c r="O34" s="887" t="s">
        <v>2373</v>
      </c>
    </row>
    <row r="35" spans="1:16" s="89" customFormat="1" x14ac:dyDescent="0.2">
      <c r="A35" s="574">
        <v>25</v>
      </c>
      <c r="B35" s="883">
        <v>111317116</v>
      </c>
      <c r="C35" s="884" t="s">
        <v>676</v>
      </c>
      <c r="D35" s="884" t="s">
        <v>677</v>
      </c>
      <c r="E35" s="885" t="s">
        <v>22</v>
      </c>
      <c r="F35" s="883" t="s">
        <v>678</v>
      </c>
      <c r="G35" s="574" t="s">
        <v>18</v>
      </c>
      <c r="H35" s="574">
        <v>20</v>
      </c>
      <c r="I35" s="574">
        <v>22</v>
      </c>
      <c r="J35" s="887">
        <v>19</v>
      </c>
      <c r="K35" s="887">
        <v>10</v>
      </c>
      <c r="L35" s="887">
        <v>3</v>
      </c>
      <c r="M35" s="574">
        <f t="shared" si="0"/>
        <v>74</v>
      </c>
      <c r="N35" s="574" t="str">
        <f t="shared" si="1"/>
        <v>Khá</v>
      </c>
      <c r="O35" s="890"/>
      <c r="P35" s="89" t="s">
        <v>2375</v>
      </c>
    </row>
    <row r="36" spans="1:16" s="89" customFormat="1" x14ac:dyDescent="0.2">
      <c r="A36" s="574">
        <v>26</v>
      </c>
      <c r="B36" s="883">
        <v>111317038</v>
      </c>
      <c r="C36" s="884" t="s">
        <v>679</v>
      </c>
      <c r="D36" s="884" t="s">
        <v>26</v>
      </c>
      <c r="E36" s="885" t="s">
        <v>22</v>
      </c>
      <c r="F36" s="883" t="s">
        <v>656</v>
      </c>
      <c r="G36" s="574" t="s">
        <v>18</v>
      </c>
      <c r="H36" s="574">
        <v>18</v>
      </c>
      <c r="I36" s="574">
        <v>22</v>
      </c>
      <c r="J36" s="887">
        <v>10</v>
      </c>
      <c r="K36" s="887">
        <v>16</v>
      </c>
      <c r="L36" s="887">
        <v>0</v>
      </c>
      <c r="M36" s="574">
        <f t="shared" si="0"/>
        <v>66</v>
      </c>
      <c r="N36" s="574" t="str">
        <f t="shared" si="1"/>
        <v>Khá</v>
      </c>
      <c r="O36" s="887"/>
    </row>
    <row r="37" spans="1:16" s="89" customFormat="1" x14ac:dyDescent="0.2">
      <c r="A37" s="574">
        <v>27</v>
      </c>
      <c r="B37" s="883">
        <v>111317117</v>
      </c>
      <c r="C37" s="884" t="s">
        <v>680</v>
      </c>
      <c r="D37" s="884" t="s">
        <v>681</v>
      </c>
      <c r="E37" s="885" t="s">
        <v>22</v>
      </c>
      <c r="F37" s="883" t="s">
        <v>682</v>
      </c>
      <c r="G37" s="574" t="s">
        <v>683</v>
      </c>
      <c r="H37" s="574">
        <v>14</v>
      </c>
      <c r="I37" s="574">
        <v>22</v>
      </c>
      <c r="J37" s="887">
        <v>10</v>
      </c>
      <c r="K37" s="887">
        <v>19</v>
      </c>
      <c r="L37" s="887">
        <v>0</v>
      </c>
      <c r="M37" s="574">
        <f t="shared" si="0"/>
        <v>65</v>
      </c>
      <c r="N37" s="574" t="str">
        <f t="shared" si="1"/>
        <v>Khá</v>
      </c>
      <c r="O37" s="887"/>
    </row>
    <row r="38" spans="1:16" ht="25.5" x14ac:dyDescent="0.2">
      <c r="A38" s="574">
        <v>28</v>
      </c>
      <c r="B38" s="883">
        <v>111317118</v>
      </c>
      <c r="C38" s="884" t="s">
        <v>684</v>
      </c>
      <c r="D38" s="884" t="s">
        <v>685</v>
      </c>
      <c r="E38" s="885" t="s">
        <v>22</v>
      </c>
      <c r="F38" s="883" t="s">
        <v>686</v>
      </c>
      <c r="G38" s="574" t="s">
        <v>683</v>
      </c>
      <c r="H38" s="574">
        <v>20</v>
      </c>
      <c r="I38" s="574">
        <v>22</v>
      </c>
      <c r="J38" s="887">
        <v>10</v>
      </c>
      <c r="K38" s="887">
        <v>16</v>
      </c>
      <c r="L38" s="887">
        <v>0</v>
      </c>
      <c r="M38" s="574">
        <f t="shared" si="0"/>
        <v>68</v>
      </c>
      <c r="N38" s="574" t="str">
        <f t="shared" si="1"/>
        <v>Khá</v>
      </c>
      <c r="O38" s="890"/>
      <c r="P38" s="115" t="s">
        <v>2376</v>
      </c>
    </row>
    <row r="39" spans="1:16" ht="25.5" x14ac:dyDescent="0.2">
      <c r="A39" s="574">
        <v>29</v>
      </c>
      <c r="B39" s="883">
        <v>111317056</v>
      </c>
      <c r="C39" s="884" t="s">
        <v>687</v>
      </c>
      <c r="D39" s="884" t="s">
        <v>58</v>
      </c>
      <c r="E39" s="885" t="s">
        <v>17</v>
      </c>
      <c r="F39" s="883" t="s">
        <v>688</v>
      </c>
      <c r="G39" s="574" t="s">
        <v>18</v>
      </c>
      <c r="H39" s="574">
        <v>18</v>
      </c>
      <c r="I39" s="574">
        <v>22</v>
      </c>
      <c r="J39" s="887">
        <v>10</v>
      </c>
      <c r="K39" s="887">
        <v>16</v>
      </c>
      <c r="L39" s="887"/>
      <c r="M39" s="574">
        <f t="shared" si="0"/>
        <v>66</v>
      </c>
      <c r="N39" s="574" t="str">
        <f t="shared" si="1"/>
        <v>Khá</v>
      </c>
      <c r="O39" s="890"/>
    </row>
    <row r="40" spans="1:16" s="1006" customFormat="1" ht="25.5" x14ac:dyDescent="0.25">
      <c r="A40" s="642">
        <v>30</v>
      </c>
      <c r="B40" s="999">
        <v>111317119</v>
      </c>
      <c r="C40" s="1000" t="s">
        <v>689</v>
      </c>
      <c r="D40" s="1000" t="s">
        <v>52</v>
      </c>
      <c r="E40" s="1000" t="s">
        <v>17</v>
      </c>
      <c r="F40" s="1001">
        <v>36438</v>
      </c>
      <c r="G40" s="1002" t="s">
        <v>18</v>
      </c>
      <c r="H40" s="1002">
        <v>20</v>
      </c>
      <c r="I40" s="1002">
        <v>22</v>
      </c>
      <c r="J40" s="1002">
        <v>20</v>
      </c>
      <c r="K40" s="1002">
        <v>25</v>
      </c>
      <c r="L40" s="1002">
        <v>10</v>
      </c>
      <c r="M40" s="1003">
        <f t="shared" si="0"/>
        <v>97</v>
      </c>
      <c r="N40" s="1003" t="str">
        <f t="shared" si="1"/>
        <v>Xuất sắc</v>
      </c>
      <c r="O40" s="1004"/>
      <c r="P40" s="1006" t="s">
        <v>2377</v>
      </c>
    </row>
    <row r="41" spans="1:16" s="1006" customFormat="1" x14ac:dyDescent="0.25">
      <c r="A41" s="642">
        <v>31</v>
      </c>
      <c r="B41" s="999">
        <v>111317153</v>
      </c>
      <c r="C41" s="1000" t="s">
        <v>53</v>
      </c>
      <c r="D41" s="1000" t="s">
        <v>54</v>
      </c>
      <c r="E41" s="1000" t="s">
        <v>22</v>
      </c>
      <c r="F41" s="999" t="s">
        <v>690</v>
      </c>
      <c r="G41" s="1002" t="s">
        <v>18</v>
      </c>
      <c r="H41" s="1002">
        <v>20</v>
      </c>
      <c r="I41" s="1002">
        <v>22</v>
      </c>
      <c r="J41" s="1002">
        <v>20</v>
      </c>
      <c r="K41" s="1002">
        <v>25</v>
      </c>
      <c r="L41" s="1002">
        <v>10</v>
      </c>
      <c r="M41" s="1002">
        <f t="shared" si="0"/>
        <v>97</v>
      </c>
      <c r="N41" s="1002" t="str">
        <f t="shared" si="1"/>
        <v>Xuất sắc</v>
      </c>
      <c r="O41" s="1007" t="s">
        <v>188</v>
      </c>
      <c r="P41" s="1006" t="s">
        <v>2378</v>
      </c>
    </row>
    <row r="42" spans="1:16" x14ac:dyDescent="0.2">
      <c r="A42" s="574">
        <v>32</v>
      </c>
      <c r="B42" s="883">
        <v>111317121</v>
      </c>
      <c r="C42" s="884" t="s">
        <v>227</v>
      </c>
      <c r="D42" s="884" t="s">
        <v>268</v>
      </c>
      <c r="E42" s="885" t="s">
        <v>22</v>
      </c>
      <c r="F42" s="886">
        <v>36411</v>
      </c>
      <c r="G42" s="574" t="s">
        <v>18</v>
      </c>
      <c r="H42" s="887">
        <v>20</v>
      </c>
      <c r="I42" s="887">
        <v>22</v>
      </c>
      <c r="J42" s="887">
        <v>18</v>
      </c>
      <c r="K42" s="887">
        <v>19</v>
      </c>
      <c r="L42" s="887">
        <v>0</v>
      </c>
      <c r="M42" s="574">
        <f>SUM(H42:L42)</f>
        <v>79</v>
      </c>
      <c r="N42" s="574" t="str">
        <f>IF(M42&gt;=90,"Xuất sắc",IF(M42&gt;=80,"Tốt",IF(M42&gt;=65,"Khá",IF(M42&gt;=50,"Trung bình",IF(M42&gt;=35,"Yếu","Kém")))))</f>
        <v>Khá</v>
      </c>
      <c r="O42" s="890"/>
      <c r="P42" s="115" t="s">
        <v>2379</v>
      </c>
    </row>
    <row r="43" spans="1:16" x14ac:dyDescent="0.2">
      <c r="A43" s="574">
        <v>33</v>
      </c>
      <c r="B43" s="883">
        <v>111317122</v>
      </c>
      <c r="C43" s="884" t="s">
        <v>691</v>
      </c>
      <c r="D43" s="884" t="s">
        <v>268</v>
      </c>
      <c r="E43" s="885" t="s">
        <v>22</v>
      </c>
      <c r="F43" s="886">
        <v>36252</v>
      </c>
      <c r="G43" s="574" t="s">
        <v>18</v>
      </c>
      <c r="H43" s="887">
        <v>20</v>
      </c>
      <c r="I43" s="887">
        <v>22</v>
      </c>
      <c r="J43" s="887">
        <v>18</v>
      </c>
      <c r="K43" s="887">
        <v>19</v>
      </c>
      <c r="L43" s="887">
        <v>0</v>
      </c>
      <c r="M43" s="574">
        <f t="shared" si="0"/>
        <v>79</v>
      </c>
      <c r="N43" s="574" t="str">
        <f t="shared" si="1"/>
        <v>Khá</v>
      </c>
      <c r="O43" s="890"/>
      <c r="P43" s="115" t="s">
        <v>2380</v>
      </c>
    </row>
    <row r="44" spans="1:16" x14ac:dyDescent="0.2">
      <c r="A44" s="574">
        <v>34</v>
      </c>
      <c r="B44" s="883">
        <v>111317053</v>
      </c>
      <c r="C44" s="884" t="s">
        <v>692</v>
      </c>
      <c r="D44" s="884" t="s">
        <v>268</v>
      </c>
      <c r="E44" s="885" t="s">
        <v>22</v>
      </c>
      <c r="F44" s="886">
        <v>36282</v>
      </c>
      <c r="G44" s="574" t="s">
        <v>18</v>
      </c>
      <c r="H44" s="887">
        <v>20</v>
      </c>
      <c r="I44" s="887">
        <v>22</v>
      </c>
      <c r="J44" s="887">
        <v>10</v>
      </c>
      <c r="K44" s="887">
        <v>16</v>
      </c>
      <c r="L44" s="887">
        <v>0</v>
      </c>
      <c r="M44" s="887">
        <f t="shared" si="0"/>
        <v>68</v>
      </c>
      <c r="N44" s="887" t="str">
        <f t="shared" si="1"/>
        <v>Khá</v>
      </c>
      <c r="O44" s="890"/>
      <c r="P44" s="112" t="s">
        <v>2381</v>
      </c>
    </row>
    <row r="45" spans="1:16" s="1008" customFormat="1" ht="25.5" x14ac:dyDescent="0.2">
      <c r="A45" s="642">
        <v>35</v>
      </c>
      <c r="B45" s="993">
        <v>111317146</v>
      </c>
      <c r="C45" s="994" t="s">
        <v>693</v>
      </c>
      <c r="D45" s="994" t="s">
        <v>58</v>
      </c>
      <c r="E45" s="995" t="s">
        <v>17</v>
      </c>
      <c r="F45" s="993" t="s">
        <v>694</v>
      </c>
      <c r="G45" s="642" t="s">
        <v>18</v>
      </c>
      <c r="H45" s="640">
        <v>20</v>
      </c>
      <c r="I45" s="640">
        <v>22</v>
      </c>
      <c r="J45" s="640">
        <v>20</v>
      </c>
      <c r="K45" s="640">
        <v>20</v>
      </c>
      <c r="L45" s="640">
        <v>0</v>
      </c>
      <c r="M45" s="642">
        <f t="shared" si="0"/>
        <v>82</v>
      </c>
      <c r="N45" s="642" t="str">
        <f t="shared" si="1"/>
        <v>Tốt</v>
      </c>
      <c r="O45" s="998"/>
      <c r="P45" s="1008" t="s">
        <v>2382</v>
      </c>
    </row>
    <row r="46" spans="1:16" x14ac:dyDescent="0.2">
      <c r="A46" s="574">
        <v>36</v>
      </c>
      <c r="B46" s="883">
        <v>111317124</v>
      </c>
      <c r="C46" s="884" t="s">
        <v>695</v>
      </c>
      <c r="D46" s="884" t="s">
        <v>248</v>
      </c>
      <c r="E46" s="885" t="s">
        <v>17</v>
      </c>
      <c r="F46" s="883" t="s">
        <v>217</v>
      </c>
      <c r="G46" s="574" t="s">
        <v>18</v>
      </c>
      <c r="H46" s="887">
        <v>20</v>
      </c>
      <c r="I46" s="887">
        <v>25</v>
      </c>
      <c r="J46" s="887">
        <v>16</v>
      </c>
      <c r="K46" s="887">
        <v>16</v>
      </c>
      <c r="L46" s="887">
        <v>0</v>
      </c>
      <c r="M46" s="574">
        <f t="shared" si="0"/>
        <v>77</v>
      </c>
      <c r="N46" s="574" t="str">
        <f t="shared" si="1"/>
        <v>Khá</v>
      </c>
      <c r="O46" s="887"/>
      <c r="P46" s="115" t="s">
        <v>2383</v>
      </c>
    </row>
    <row r="47" spans="1:16" x14ac:dyDescent="0.2">
      <c r="A47" s="574">
        <v>37</v>
      </c>
      <c r="B47" s="883">
        <v>111317101</v>
      </c>
      <c r="C47" s="884" t="s">
        <v>696</v>
      </c>
      <c r="D47" s="884" t="s">
        <v>697</v>
      </c>
      <c r="E47" s="885" t="s">
        <v>17</v>
      </c>
      <c r="F47" s="883" t="s">
        <v>698</v>
      </c>
      <c r="G47" s="574" t="s">
        <v>18</v>
      </c>
      <c r="H47" s="887">
        <v>20</v>
      </c>
      <c r="I47" s="887">
        <v>22</v>
      </c>
      <c r="J47" s="887">
        <v>10</v>
      </c>
      <c r="K47" s="887">
        <v>16</v>
      </c>
      <c r="L47" s="887">
        <v>0</v>
      </c>
      <c r="M47" s="574">
        <f t="shared" si="0"/>
        <v>68</v>
      </c>
      <c r="N47" s="574" t="str">
        <f t="shared" si="1"/>
        <v>Khá</v>
      </c>
      <c r="O47" s="887"/>
    </row>
    <row r="48" spans="1:16" ht="25.5" x14ac:dyDescent="0.2">
      <c r="A48" s="574">
        <v>38</v>
      </c>
      <c r="B48" s="883">
        <v>111317125</v>
      </c>
      <c r="C48" s="884" t="s">
        <v>699</v>
      </c>
      <c r="D48" s="884" t="s">
        <v>248</v>
      </c>
      <c r="E48" s="885" t="s">
        <v>17</v>
      </c>
      <c r="F48" s="886">
        <v>36161</v>
      </c>
      <c r="G48" s="574" t="s">
        <v>18</v>
      </c>
      <c r="H48" s="887">
        <v>20</v>
      </c>
      <c r="I48" s="887">
        <v>22</v>
      </c>
      <c r="J48" s="887">
        <v>15</v>
      </c>
      <c r="K48" s="887">
        <v>16</v>
      </c>
      <c r="L48" s="887">
        <v>0</v>
      </c>
      <c r="M48" s="574">
        <f t="shared" si="0"/>
        <v>73</v>
      </c>
      <c r="N48" s="574" t="str">
        <f t="shared" si="1"/>
        <v>Khá</v>
      </c>
      <c r="O48" s="890"/>
      <c r="P48" s="115" t="s">
        <v>2384</v>
      </c>
    </row>
    <row r="49" spans="1:16" x14ac:dyDescent="0.2">
      <c r="A49" s="574">
        <v>39</v>
      </c>
      <c r="B49" s="883">
        <v>111317156</v>
      </c>
      <c r="C49" s="884" t="s">
        <v>700</v>
      </c>
      <c r="D49" s="884" t="s">
        <v>614</v>
      </c>
      <c r="E49" s="885" t="s">
        <v>22</v>
      </c>
      <c r="F49" s="883" t="s">
        <v>436</v>
      </c>
      <c r="G49" s="574" t="s">
        <v>18</v>
      </c>
      <c r="H49" s="887"/>
      <c r="I49" s="887"/>
      <c r="J49" s="887"/>
      <c r="K49" s="887"/>
      <c r="L49" s="887"/>
      <c r="M49" s="574">
        <f t="shared" si="0"/>
        <v>0</v>
      </c>
      <c r="N49" s="574" t="str">
        <f t="shared" si="1"/>
        <v>Kém</v>
      </c>
      <c r="O49" s="887"/>
    </row>
    <row r="50" spans="1:16" x14ac:dyDescent="0.2">
      <c r="A50" s="574">
        <v>40</v>
      </c>
      <c r="B50" s="883">
        <v>111317062</v>
      </c>
      <c r="C50" s="884" t="s">
        <v>701</v>
      </c>
      <c r="D50" s="884" t="s">
        <v>702</v>
      </c>
      <c r="E50" s="885" t="s">
        <v>22</v>
      </c>
      <c r="F50" s="886">
        <v>36198</v>
      </c>
      <c r="G50" s="574" t="s">
        <v>18</v>
      </c>
      <c r="H50" s="887">
        <v>20</v>
      </c>
      <c r="I50" s="887">
        <v>22</v>
      </c>
      <c r="J50" s="887">
        <v>18</v>
      </c>
      <c r="K50" s="887">
        <v>19</v>
      </c>
      <c r="L50" s="887">
        <v>0</v>
      </c>
      <c r="M50" s="574">
        <f t="shared" si="0"/>
        <v>79</v>
      </c>
      <c r="N50" s="574" t="str">
        <f t="shared" si="1"/>
        <v>Khá</v>
      </c>
      <c r="O50" s="887"/>
      <c r="P50" s="115" t="s">
        <v>2385</v>
      </c>
    </row>
    <row r="51" spans="1:16" s="1008" customFormat="1" x14ac:dyDescent="0.2">
      <c r="A51" s="642">
        <v>41</v>
      </c>
      <c r="B51" s="993">
        <v>111317155</v>
      </c>
      <c r="C51" s="994" t="s">
        <v>703</v>
      </c>
      <c r="D51" s="994" t="s">
        <v>614</v>
      </c>
      <c r="E51" s="995" t="s">
        <v>22</v>
      </c>
      <c r="F51" s="996" t="s">
        <v>704</v>
      </c>
      <c r="G51" s="642" t="s">
        <v>18</v>
      </c>
      <c r="H51" s="640">
        <v>20</v>
      </c>
      <c r="I51" s="640">
        <v>22</v>
      </c>
      <c r="J51" s="640">
        <v>20</v>
      </c>
      <c r="K51" s="640">
        <v>23</v>
      </c>
      <c r="L51" s="640">
        <v>10</v>
      </c>
      <c r="M51" s="642">
        <f>SUM(H51:L51)</f>
        <v>95</v>
      </c>
      <c r="N51" s="642" t="str">
        <f t="shared" si="1"/>
        <v>Xuất sắc</v>
      </c>
      <c r="O51" s="998" t="s">
        <v>577</v>
      </c>
      <c r="P51" s="1008" t="s">
        <v>2386</v>
      </c>
    </row>
    <row r="52" spans="1:16" s="217" customFormat="1" x14ac:dyDescent="0.25">
      <c r="A52" s="574">
        <v>42</v>
      </c>
      <c r="B52" s="881">
        <v>111317126</v>
      </c>
      <c r="C52" s="882" t="s">
        <v>265</v>
      </c>
      <c r="D52" s="882" t="s">
        <v>614</v>
      </c>
      <c r="E52" s="882" t="s">
        <v>22</v>
      </c>
      <c r="F52" s="897" t="s">
        <v>705</v>
      </c>
      <c r="G52" s="574" t="s">
        <v>18</v>
      </c>
      <c r="H52" s="574">
        <v>18</v>
      </c>
      <c r="I52" s="574">
        <v>22</v>
      </c>
      <c r="J52" s="574">
        <v>10</v>
      </c>
      <c r="K52" s="574">
        <v>16</v>
      </c>
      <c r="L52" s="574"/>
      <c r="M52" s="574">
        <f t="shared" si="0"/>
        <v>66</v>
      </c>
      <c r="N52" s="574" t="str">
        <f t="shared" si="1"/>
        <v>Khá</v>
      </c>
      <c r="O52" s="898"/>
    </row>
    <row r="53" spans="1:16" s="1008" customFormat="1" ht="25.5" x14ac:dyDescent="0.2">
      <c r="A53" s="642">
        <v>43</v>
      </c>
      <c r="B53" s="993">
        <v>111317128</v>
      </c>
      <c r="C53" s="994" t="s">
        <v>706</v>
      </c>
      <c r="D53" s="994" t="s">
        <v>707</v>
      </c>
      <c r="E53" s="995" t="s">
        <v>17</v>
      </c>
      <c r="F53" s="996">
        <v>36195</v>
      </c>
      <c r="G53" s="642" t="s">
        <v>683</v>
      </c>
      <c r="H53" s="640">
        <v>20</v>
      </c>
      <c r="I53" s="640">
        <v>22</v>
      </c>
      <c r="J53" s="640">
        <v>20</v>
      </c>
      <c r="K53" s="640">
        <v>23</v>
      </c>
      <c r="L53" s="640">
        <v>5</v>
      </c>
      <c r="M53" s="642">
        <f t="shared" si="0"/>
        <v>90</v>
      </c>
      <c r="N53" s="642" t="str">
        <f t="shared" si="1"/>
        <v>Xuất sắc</v>
      </c>
      <c r="O53" s="998"/>
      <c r="P53" s="1008" t="s">
        <v>2387</v>
      </c>
    </row>
    <row r="54" spans="1:16" s="1008" customFormat="1" x14ac:dyDescent="0.2">
      <c r="A54" s="642">
        <v>44</v>
      </c>
      <c r="B54" s="993">
        <v>111317130</v>
      </c>
      <c r="C54" s="994" t="s">
        <v>708</v>
      </c>
      <c r="D54" s="994" t="s">
        <v>709</v>
      </c>
      <c r="E54" s="995" t="s">
        <v>22</v>
      </c>
      <c r="F54" s="993" t="s">
        <v>121</v>
      </c>
      <c r="G54" s="642" t="s">
        <v>18</v>
      </c>
      <c r="H54" s="640">
        <v>18</v>
      </c>
      <c r="I54" s="640">
        <v>22</v>
      </c>
      <c r="J54" s="640">
        <v>18</v>
      </c>
      <c r="K54" s="640">
        <v>24</v>
      </c>
      <c r="L54" s="640">
        <v>0</v>
      </c>
      <c r="M54" s="642">
        <f t="shared" si="0"/>
        <v>82</v>
      </c>
      <c r="N54" s="642" t="str">
        <f t="shared" si="1"/>
        <v>Tốt</v>
      </c>
      <c r="O54" s="640"/>
      <c r="P54" s="1008" t="s">
        <v>2388</v>
      </c>
    </row>
    <row r="55" spans="1:16" s="1006" customFormat="1" x14ac:dyDescent="0.25">
      <c r="A55" s="642">
        <v>45</v>
      </c>
      <c r="B55" s="999">
        <v>111317075</v>
      </c>
      <c r="C55" s="1000" t="s">
        <v>297</v>
      </c>
      <c r="D55" s="1000" t="s">
        <v>710</v>
      </c>
      <c r="E55" s="1000" t="s">
        <v>22</v>
      </c>
      <c r="F55" s="999" t="s">
        <v>711</v>
      </c>
      <c r="G55" s="1002" t="s">
        <v>683</v>
      </c>
      <c r="H55" s="1002">
        <v>20</v>
      </c>
      <c r="I55" s="1002">
        <v>22</v>
      </c>
      <c r="J55" s="1002">
        <v>20</v>
      </c>
      <c r="K55" s="1002">
        <v>21</v>
      </c>
      <c r="L55" s="1002">
        <v>10</v>
      </c>
      <c r="M55" s="1002">
        <f t="shared" si="0"/>
        <v>93</v>
      </c>
      <c r="N55" s="1002" t="str">
        <f t="shared" si="1"/>
        <v>Xuất sắc</v>
      </c>
      <c r="O55" s="1004"/>
      <c r="P55" s="1006" t="s">
        <v>2389</v>
      </c>
    </row>
    <row r="56" spans="1:16" s="117" customFormat="1" x14ac:dyDescent="0.25">
      <c r="A56" s="574">
        <v>46</v>
      </c>
      <c r="B56" s="891">
        <v>111317132</v>
      </c>
      <c r="C56" s="892" t="s">
        <v>712</v>
      </c>
      <c r="D56" s="892" t="s">
        <v>226</v>
      </c>
      <c r="E56" s="892" t="s">
        <v>22</v>
      </c>
      <c r="F56" s="891" t="s">
        <v>713</v>
      </c>
      <c r="G56" s="894" t="s">
        <v>18</v>
      </c>
      <c r="H56" s="894">
        <v>16</v>
      </c>
      <c r="I56" s="894">
        <v>23</v>
      </c>
      <c r="J56" s="894">
        <v>10</v>
      </c>
      <c r="K56" s="894">
        <v>16</v>
      </c>
      <c r="L56" s="894">
        <v>0</v>
      </c>
      <c r="M56" s="894">
        <f t="shared" si="0"/>
        <v>65</v>
      </c>
      <c r="N56" s="894" t="str">
        <f t="shared" si="1"/>
        <v>Khá</v>
      </c>
      <c r="O56" s="894"/>
      <c r="P56" s="117" t="s">
        <v>2390</v>
      </c>
    </row>
    <row r="57" spans="1:16" x14ac:dyDescent="0.2">
      <c r="A57" s="574">
        <v>47</v>
      </c>
      <c r="B57" s="883">
        <v>111317131</v>
      </c>
      <c r="C57" s="884" t="s">
        <v>714</v>
      </c>
      <c r="D57" s="884" t="s">
        <v>226</v>
      </c>
      <c r="E57" s="885" t="s">
        <v>22</v>
      </c>
      <c r="F57" s="883" t="s">
        <v>715</v>
      </c>
      <c r="G57" s="574" t="s">
        <v>18</v>
      </c>
      <c r="H57" s="887">
        <v>16</v>
      </c>
      <c r="I57" s="887">
        <v>22</v>
      </c>
      <c r="J57" s="887">
        <v>10</v>
      </c>
      <c r="K57" s="887">
        <v>19</v>
      </c>
      <c r="L57" s="887"/>
      <c r="M57" s="574">
        <f t="shared" si="0"/>
        <v>67</v>
      </c>
      <c r="N57" s="574" t="str">
        <f t="shared" si="1"/>
        <v>Khá</v>
      </c>
      <c r="O57" s="887"/>
    </row>
    <row r="58" spans="1:16" x14ac:dyDescent="0.2">
      <c r="A58" s="574">
        <v>48</v>
      </c>
      <c r="B58" s="883">
        <v>111317133</v>
      </c>
      <c r="C58" s="884" t="s">
        <v>716</v>
      </c>
      <c r="D58" s="884" t="s">
        <v>717</v>
      </c>
      <c r="E58" s="885" t="s">
        <v>22</v>
      </c>
      <c r="F58" s="883" t="s">
        <v>718</v>
      </c>
      <c r="G58" s="574" t="s">
        <v>18</v>
      </c>
      <c r="H58" s="894">
        <v>18</v>
      </c>
      <c r="I58" s="894">
        <v>22</v>
      </c>
      <c r="J58" s="894">
        <v>10</v>
      </c>
      <c r="K58" s="894">
        <v>16</v>
      </c>
      <c r="L58" s="894">
        <v>0</v>
      </c>
      <c r="M58" s="574">
        <f t="shared" si="0"/>
        <v>66</v>
      </c>
      <c r="N58" s="574" t="str">
        <f t="shared" si="1"/>
        <v>Khá</v>
      </c>
      <c r="O58" s="887"/>
    </row>
    <row r="59" spans="1:16" ht="25.5" x14ac:dyDescent="0.2">
      <c r="A59" s="574">
        <v>49</v>
      </c>
      <c r="B59" s="883">
        <v>111317157</v>
      </c>
      <c r="C59" s="884" t="s">
        <v>719</v>
      </c>
      <c r="D59" s="884" t="s">
        <v>717</v>
      </c>
      <c r="E59" s="885" t="s">
        <v>22</v>
      </c>
      <c r="F59" s="886">
        <v>35923</v>
      </c>
      <c r="G59" s="574" t="s">
        <v>18</v>
      </c>
      <c r="H59" s="887">
        <v>20</v>
      </c>
      <c r="I59" s="887">
        <v>22</v>
      </c>
      <c r="J59" s="887">
        <v>20</v>
      </c>
      <c r="K59" s="887">
        <v>17</v>
      </c>
      <c r="L59" s="887">
        <v>5</v>
      </c>
      <c r="M59" s="574">
        <f t="shared" si="0"/>
        <v>84</v>
      </c>
      <c r="N59" s="574" t="str">
        <f t="shared" si="1"/>
        <v>Tốt</v>
      </c>
      <c r="O59" s="887"/>
      <c r="P59" s="115" t="s">
        <v>2391</v>
      </c>
    </row>
    <row r="60" spans="1:16" x14ac:dyDescent="0.2">
      <c r="A60" s="574">
        <v>50</v>
      </c>
      <c r="B60" s="883">
        <v>111317145</v>
      </c>
      <c r="C60" s="884" t="s">
        <v>720</v>
      </c>
      <c r="D60" s="884" t="s">
        <v>721</v>
      </c>
      <c r="E60" s="885" t="s">
        <v>22</v>
      </c>
      <c r="F60" s="899">
        <v>35856</v>
      </c>
      <c r="G60" s="574" t="s">
        <v>683</v>
      </c>
      <c r="H60" s="887">
        <v>18</v>
      </c>
      <c r="I60" s="887">
        <v>22</v>
      </c>
      <c r="J60" s="887">
        <v>10</v>
      </c>
      <c r="K60" s="887">
        <v>16</v>
      </c>
      <c r="L60" s="887">
        <v>0</v>
      </c>
      <c r="M60" s="574">
        <f t="shared" si="0"/>
        <v>66</v>
      </c>
      <c r="N60" s="574" t="str">
        <f t="shared" si="1"/>
        <v>Khá</v>
      </c>
      <c r="O60" s="887"/>
    </row>
    <row r="61" spans="1:16" s="117" customFormat="1" x14ac:dyDescent="0.25">
      <c r="A61" s="574">
        <v>51</v>
      </c>
      <c r="B61" s="891">
        <v>111317135</v>
      </c>
      <c r="C61" s="892" t="s">
        <v>722</v>
      </c>
      <c r="D61" s="892" t="s">
        <v>274</v>
      </c>
      <c r="E61" s="892" t="s">
        <v>22</v>
      </c>
      <c r="F61" s="891" t="s">
        <v>723</v>
      </c>
      <c r="G61" s="894" t="s">
        <v>18</v>
      </c>
      <c r="H61" s="894">
        <v>20</v>
      </c>
      <c r="I61" s="894">
        <v>22</v>
      </c>
      <c r="J61" s="894">
        <v>17</v>
      </c>
      <c r="K61" s="894">
        <v>24</v>
      </c>
      <c r="L61" s="894">
        <v>0</v>
      </c>
      <c r="M61" s="894">
        <f t="shared" si="0"/>
        <v>83</v>
      </c>
      <c r="N61" s="894" t="str">
        <f t="shared" si="1"/>
        <v>Tốt</v>
      </c>
      <c r="O61" s="895"/>
    </row>
    <row r="62" spans="1:16" ht="25.5" x14ac:dyDescent="0.2">
      <c r="A62" s="574">
        <v>52</v>
      </c>
      <c r="B62" s="883">
        <v>111317138</v>
      </c>
      <c r="C62" s="884" t="s">
        <v>249</v>
      </c>
      <c r="D62" s="884" t="s">
        <v>566</v>
      </c>
      <c r="E62" s="885" t="s">
        <v>17</v>
      </c>
      <c r="F62" s="883" t="s">
        <v>123</v>
      </c>
      <c r="G62" s="574" t="s">
        <v>18</v>
      </c>
      <c r="H62" s="887">
        <v>16</v>
      </c>
      <c r="I62" s="887">
        <v>22</v>
      </c>
      <c r="J62" s="887">
        <v>10</v>
      </c>
      <c r="K62" s="887">
        <v>19</v>
      </c>
      <c r="L62" s="887">
        <v>0</v>
      </c>
      <c r="M62" s="574">
        <f t="shared" si="0"/>
        <v>67</v>
      </c>
      <c r="N62" s="574" t="str">
        <f t="shared" si="1"/>
        <v>Khá</v>
      </c>
      <c r="O62" s="887"/>
      <c r="P62" s="115" t="s">
        <v>2392</v>
      </c>
    </row>
    <row r="63" spans="1:16" ht="25.5" x14ac:dyDescent="0.2">
      <c r="A63" s="574">
        <v>53</v>
      </c>
      <c r="B63" s="883">
        <v>111317139</v>
      </c>
      <c r="C63" s="884" t="s">
        <v>724</v>
      </c>
      <c r="D63" s="884" t="s">
        <v>566</v>
      </c>
      <c r="E63" s="885" t="s">
        <v>17</v>
      </c>
      <c r="F63" s="883" t="s">
        <v>725</v>
      </c>
      <c r="G63" s="574" t="s">
        <v>18</v>
      </c>
      <c r="H63" s="887">
        <v>16</v>
      </c>
      <c r="I63" s="887">
        <v>22</v>
      </c>
      <c r="J63" s="887">
        <v>10</v>
      </c>
      <c r="K63" s="887">
        <v>19</v>
      </c>
      <c r="L63" s="887">
        <v>0</v>
      </c>
      <c r="M63" s="574">
        <f t="shared" si="0"/>
        <v>67</v>
      </c>
      <c r="N63" s="574" t="str">
        <f t="shared" si="1"/>
        <v>Khá</v>
      </c>
      <c r="O63" s="887"/>
    </row>
    <row r="64" spans="1:16" x14ac:dyDescent="0.2">
      <c r="A64" s="574">
        <v>54</v>
      </c>
      <c r="B64" s="883">
        <v>111317087</v>
      </c>
      <c r="C64" s="884" t="s">
        <v>525</v>
      </c>
      <c r="D64" s="884" t="s">
        <v>726</v>
      </c>
      <c r="E64" s="885" t="s">
        <v>22</v>
      </c>
      <c r="F64" s="886">
        <v>36353</v>
      </c>
      <c r="G64" s="574" t="s">
        <v>18</v>
      </c>
      <c r="H64" s="887">
        <v>18</v>
      </c>
      <c r="I64" s="887">
        <v>22</v>
      </c>
      <c r="J64" s="887">
        <v>10</v>
      </c>
      <c r="K64" s="887">
        <v>16</v>
      </c>
      <c r="L64" s="887">
        <v>0</v>
      </c>
      <c r="M64" s="574">
        <f t="shared" si="0"/>
        <v>66</v>
      </c>
      <c r="N64" s="574" t="str">
        <f t="shared" si="1"/>
        <v>Khá</v>
      </c>
      <c r="O64" s="890"/>
      <c r="P64" s="115" t="s">
        <v>2393</v>
      </c>
    </row>
    <row r="65" spans="1:30" s="1008" customFormat="1" ht="25.5" x14ac:dyDescent="0.2">
      <c r="A65" s="642">
        <v>55</v>
      </c>
      <c r="B65" s="993">
        <v>111317141</v>
      </c>
      <c r="C65" s="994" t="s">
        <v>727</v>
      </c>
      <c r="D65" s="994" t="s">
        <v>257</v>
      </c>
      <c r="E65" s="995" t="s">
        <v>17</v>
      </c>
      <c r="F65" s="996">
        <v>36443</v>
      </c>
      <c r="G65" s="642" t="s">
        <v>683</v>
      </c>
      <c r="H65" s="640">
        <v>20</v>
      </c>
      <c r="I65" s="640">
        <v>22</v>
      </c>
      <c r="J65" s="640">
        <v>20</v>
      </c>
      <c r="K65" s="640">
        <v>19</v>
      </c>
      <c r="L65" s="640">
        <v>0</v>
      </c>
      <c r="M65" s="642">
        <f t="shared" si="0"/>
        <v>81</v>
      </c>
      <c r="N65" s="642" t="str">
        <f t="shared" si="1"/>
        <v>Tốt</v>
      </c>
      <c r="O65" s="998"/>
      <c r="P65" s="1008" t="s">
        <v>2394</v>
      </c>
      <c r="Q65" s="1009"/>
      <c r="R65" s="1009"/>
      <c r="S65" s="1010"/>
      <c r="T65" s="1010"/>
      <c r="U65" s="1010"/>
      <c r="V65" s="1010"/>
      <c r="W65" s="1010"/>
      <c r="X65" s="1010"/>
      <c r="Y65" s="1011"/>
      <c r="Z65" s="1011"/>
      <c r="AA65" s="1011"/>
      <c r="AB65" s="1011"/>
      <c r="AC65" s="1011"/>
      <c r="AD65" s="1011"/>
    </row>
    <row r="66" spans="1:30" s="1006" customFormat="1" x14ac:dyDescent="0.25">
      <c r="A66" s="642">
        <v>56</v>
      </c>
      <c r="B66" s="999">
        <v>111317142</v>
      </c>
      <c r="C66" s="1000" t="s">
        <v>728</v>
      </c>
      <c r="D66" s="1000" t="s">
        <v>279</v>
      </c>
      <c r="E66" s="1000" t="s">
        <v>22</v>
      </c>
      <c r="F66" s="999" t="s">
        <v>729</v>
      </c>
      <c r="G66" s="1002" t="s">
        <v>18</v>
      </c>
      <c r="H66" s="1002">
        <v>20</v>
      </c>
      <c r="I66" s="1002">
        <v>22</v>
      </c>
      <c r="J66" s="1002">
        <v>18</v>
      </c>
      <c r="K66" s="1002">
        <v>15</v>
      </c>
      <c r="L66" s="1002">
        <v>5</v>
      </c>
      <c r="M66" s="1002">
        <f t="shared" si="0"/>
        <v>80</v>
      </c>
      <c r="N66" s="1002" t="str">
        <f t="shared" si="1"/>
        <v>Tốt</v>
      </c>
      <c r="O66" s="1012" t="s">
        <v>577</v>
      </c>
      <c r="P66" s="1006" t="s">
        <v>2395</v>
      </c>
      <c r="Q66" s="1013"/>
      <c r="R66" s="1013"/>
      <c r="S66" s="1014"/>
      <c r="T66" s="1014"/>
      <c r="U66" s="1014"/>
      <c r="V66" s="1014"/>
      <c r="W66" s="1014"/>
      <c r="X66" s="1014"/>
      <c r="Y66" s="1015"/>
      <c r="Z66" s="1015"/>
      <c r="AA66" s="1015"/>
      <c r="AB66" s="1015"/>
      <c r="AC66" s="1015"/>
      <c r="AD66" s="1015"/>
    </row>
    <row r="67" spans="1:30" s="1008" customFormat="1" ht="25.5" x14ac:dyDescent="0.2">
      <c r="A67" s="642">
        <v>57</v>
      </c>
      <c r="B67" s="993">
        <v>111317143</v>
      </c>
      <c r="C67" s="994" t="s">
        <v>730</v>
      </c>
      <c r="D67" s="994" t="s">
        <v>547</v>
      </c>
      <c r="E67" s="995" t="s">
        <v>17</v>
      </c>
      <c r="F67" s="993" t="s">
        <v>1564</v>
      </c>
      <c r="G67" s="642" t="s">
        <v>18</v>
      </c>
      <c r="H67" s="640">
        <v>20</v>
      </c>
      <c r="I67" s="640">
        <v>22</v>
      </c>
      <c r="J67" s="640">
        <v>18</v>
      </c>
      <c r="K67" s="640">
        <v>20</v>
      </c>
      <c r="L67" s="640">
        <v>4</v>
      </c>
      <c r="M67" s="642">
        <f t="shared" si="0"/>
        <v>84</v>
      </c>
      <c r="N67" s="642" t="str">
        <f t="shared" si="1"/>
        <v>Tốt</v>
      </c>
      <c r="O67" s="998"/>
      <c r="P67" s="1008" t="s">
        <v>2396</v>
      </c>
      <c r="Q67" s="1009"/>
      <c r="R67" s="1009"/>
      <c r="S67" s="1010"/>
      <c r="T67" s="1010"/>
      <c r="U67" s="1010"/>
      <c r="V67" s="1010"/>
      <c r="W67" s="1010"/>
      <c r="X67" s="1010"/>
      <c r="Y67" s="1011"/>
      <c r="Z67" s="1011"/>
      <c r="AA67" s="1011"/>
      <c r="AB67" s="1011"/>
      <c r="AC67" s="1011"/>
      <c r="AD67" s="1011"/>
    </row>
    <row r="68" spans="1:30" x14ac:dyDescent="0.2">
      <c r="A68" s="574">
        <v>58</v>
      </c>
      <c r="B68" s="883">
        <v>111317112</v>
      </c>
      <c r="C68" s="884" t="s">
        <v>317</v>
      </c>
      <c r="D68" s="884" t="s">
        <v>109</v>
      </c>
      <c r="E68" s="885" t="s">
        <v>22</v>
      </c>
      <c r="F68" s="883" t="s">
        <v>731</v>
      </c>
      <c r="G68" s="574" t="s">
        <v>18</v>
      </c>
      <c r="H68" s="894">
        <v>18</v>
      </c>
      <c r="I68" s="894">
        <v>22</v>
      </c>
      <c r="J68" s="894">
        <v>10</v>
      </c>
      <c r="K68" s="894">
        <v>16</v>
      </c>
      <c r="L68" s="894">
        <v>0</v>
      </c>
      <c r="M68" s="574">
        <f t="shared" si="0"/>
        <v>66</v>
      </c>
      <c r="N68" s="574" t="str">
        <f t="shared" si="1"/>
        <v>Khá</v>
      </c>
      <c r="O68" s="890"/>
      <c r="Q68" s="864"/>
      <c r="R68" s="864"/>
      <c r="S68" s="118"/>
      <c r="T68" s="118"/>
      <c r="U68" s="118"/>
      <c r="V68" s="118"/>
      <c r="W68" s="118"/>
      <c r="X68" s="118"/>
      <c r="Y68" s="119"/>
      <c r="Z68" s="119"/>
      <c r="AA68" s="119"/>
      <c r="AB68" s="119"/>
      <c r="AC68" s="119"/>
      <c r="AD68" s="119"/>
    </row>
    <row r="69" spans="1:30" ht="25.5" x14ac:dyDescent="0.2">
      <c r="A69" s="574">
        <v>59</v>
      </c>
      <c r="B69" s="883">
        <v>111317092</v>
      </c>
      <c r="C69" s="884" t="s">
        <v>732</v>
      </c>
      <c r="D69" s="884" t="s">
        <v>277</v>
      </c>
      <c r="E69" s="885" t="s">
        <v>17</v>
      </c>
      <c r="F69" s="883" t="s">
        <v>733</v>
      </c>
      <c r="G69" s="574" t="s">
        <v>18</v>
      </c>
      <c r="H69" s="887"/>
      <c r="I69" s="887"/>
      <c r="J69" s="887"/>
      <c r="K69" s="887"/>
      <c r="L69" s="887"/>
      <c r="M69" s="574"/>
      <c r="N69" s="574"/>
      <c r="O69" s="887" t="s">
        <v>2373</v>
      </c>
      <c r="Q69" s="864"/>
      <c r="R69" s="864"/>
      <c r="S69" s="118"/>
      <c r="T69" s="118"/>
      <c r="U69" s="118"/>
      <c r="V69" s="118"/>
      <c r="W69" s="118"/>
      <c r="X69" s="118"/>
      <c r="Y69" s="119"/>
      <c r="Z69" s="119"/>
      <c r="AA69" s="119"/>
      <c r="AB69" s="119"/>
      <c r="AC69" s="119"/>
      <c r="AD69" s="119"/>
    </row>
    <row r="70" spans="1:30" s="1008" customFormat="1" x14ac:dyDescent="0.2">
      <c r="A70" s="642">
        <v>60</v>
      </c>
      <c r="B70" s="993">
        <v>111317137</v>
      </c>
      <c r="C70" s="994" t="s">
        <v>734</v>
      </c>
      <c r="D70" s="994" t="s">
        <v>276</v>
      </c>
      <c r="E70" s="995" t="s">
        <v>17</v>
      </c>
      <c r="F70" s="1016">
        <v>36102</v>
      </c>
      <c r="G70" s="642" t="s">
        <v>18</v>
      </c>
      <c r="H70" s="640">
        <v>18</v>
      </c>
      <c r="I70" s="640">
        <v>22</v>
      </c>
      <c r="J70" s="640">
        <v>15</v>
      </c>
      <c r="K70" s="640">
        <v>25</v>
      </c>
      <c r="L70" s="640">
        <v>0</v>
      </c>
      <c r="M70" s="642">
        <f t="shared" si="0"/>
        <v>80</v>
      </c>
      <c r="N70" s="642" t="str">
        <f t="shared" si="1"/>
        <v>Tốt</v>
      </c>
      <c r="O70" s="640"/>
      <c r="P70" s="1008" t="s">
        <v>2397</v>
      </c>
      <c r="Q70" s="1009"/>
      <c r="R70" s="1009"/>
      <c r="S70" s="1010"/>
      <c r="T70" s="1010"/>
      <c r="U70" s="1010"/>
      <c r="V70" s="1010"/>
      <c r="W70" s="1010"/>
      <c r="X70" s="1010"/>
      <c r="Y70" s="1011"/>
      <c r="Z70" s="1011"/>
      <c r="AA70" s="1011"/>
      <c r="AB70" s="1011"/>
      <c r="AC70" s="1011"/>
      <c r="AD70" s="1011"/>
    </row>
    <row r="71" spans="1:30" s="1006" customFormat="1" x14ac:dyDescent="0.25">
      <c r="A71" s="642">
        <v>61</v>
      </c>
      <c r="B71" s="999">
        <v>111317095</v>
      </c>
      <c r="C71" s="1000" t="s">
        <v>735</v>
      </c>
      <c r="D71" s="1000" t="s">
        <v>203</v>
      </c>
      <c r="E71" s="1000" t="s">
        <v>22</v>
      </c>
      <c r="F71" s="999" t="s">
        <v>170</v>
      </c>
      <c r="G71" s="1002" t="s">
        <v>18</v>
      </c>
      <c r="H71" s="1002">
        <v>20</v>
      </c>
      <c r="I71" s="1002">
        <v>22</v>
      </c>
      <c r="J71" s="1002">
        <v>20</v>
      </c>
      <c r="K71" s="1002">
        <v>25</v>
      </c>
      <c r="L71" s="1002">
        <v>5</v>
      </c>
      <c r="M71" s="1002">
        <f t="shared" si="0"/>
        <v>92</v>
      </c>
      <c r="N71" s="1002" t="str">
        <f t="shared" si="1"/>
        <v>Xuất sắc</v>
      </c>
      <c r="O71" s="1004"/>
      <c r="P71" s="1006" t="s">
        <v>2398</v>
      </c>
      <c r="Q71" s="1013"/>
      <c r="R71" s="1013"/>
      <c r="S71" s="1014"/>
      <c r="T71" s="1014"/>
      <c r="U71" s="1014"/>
      <c r="V71" s="1014"/>
      <c r="W71" s="1014"/>
      <c r="X71" s="1014"/>
      <c r="Y71" s="1015"/>
      <c r="Z71" s="1015"/>
      <c r="AA71" s="1015"/>
      <c r="AB71" s="1015"/>
      <c r="AC71" s="1015"/>
      <c r="AD71" s="1015"/>
    </row>
    <row r="72" spans="1:30" x14ac:dyDescent="0.2">
      <c r="A72" s="862"/>
      <c r="B72" s="1297" t="s">
        <v>736</v>
      </c>
      <c r="C72" s="1297"/>
      <c r="D72" s="1297"/>
      <c r="E72" s="862"/>
      <c r="F72" s="862"/>
      <c r="G72" s="862"/>
      <c r="H72" s="119"/>
      <c r="I72" s="119"/>
      <c r="J72" s="119"/>
      <c r="K72" s="119"/>
      <c r="L72" s="119"/>
      <c r="M72" s="119"/>
      <c r="N72" s="119"/>
      <c r="Q72" s="864"/>
      <c r="R72" s="864"/>
      <c r="S72" s="118"/>
      <c r="T72" s="118"/>
      <c r="U72" s="118"/>
      <c r="V72" s="118"/>
      <c r="W72" s="118"/>
      <c r="X72" s="118"/>
      <c r="Y72" s="119"/>
      <c r="Z72" s="119"/>
      <c r="AA72" s="119"/>
      <c r="AB72" s="119"/>
      <c r="AC72" s="119"/>
      <c r="AD72" s="119"/>
    </row>
    <row r="73" spans="1:30" x14ac:dyDescent="0.2">
      <c r="A73" s="864"/>
      <c r="B73" s="864"/>
      <c r="C73" s="120"/>
      <c r="D73" s="864"/>
      <c r="E73" s="864"/>
      <c r="F73" s="864"/>
      <c r="G73" s="864"/>
      <c r="H73" s="864"/>
      <c r="I73" s="864"/>
      <c r="J73" s="864"/>
      <c r="K73" s="118"/>
      <c r="L73" s="118"/>
      <c r="M73" s="118"/>
      <c r="N73" s="118"/>
      <c r="O73" s="118"/>
      <c r="P73" s="864"/>
      <c r="Q73" s="864"/>
      <c r="R73" s="864"/>
      <c r="S73" s="118"/>
      <c r="T73" s="118"/>
      <c r="U73" s="118"/>
      <c r="V73" s="118"/>
      <c r="W73" s="118"/>
      <c r="X73" s="118"/>
      <c r="Y73" s="119"/>
      <c r="Z73" s="119"/>
      <c r="AA73" s="119"/>
      <c r="AB73" s="119"/>
      <c r="AC73" s="119"/>
      <c r="AD73" s="119"/>
    </row>
    <row r="74" spans="1:30" x14ac:dyDescent="0.2">
      <c r="A74" s="121"/>
      <c r="B74" s="1298" t="s">
        <v>233</v>
      </c>
      <c r="C74" s="1298"/>
      <c r="D74" s="865"/>
      <c r="E74" s="865"/>
      <c r="F74" s="865"/>
      <c r="G74" s="865"/>
      <c r="H74" s="865"/>
      <c r="I74" s="865"/>
      <c r="J74" s="865"/>
      <c r="K74" s="865"/>
      <c r="L74" s="89"/>
      <c r="M74" s="1299"/>
      <c r="N74" s="1299"/>
      <c r="O74" s="1299"/>
      <c r="P74" s="864"/>
      <c r="Q74" s="864"/>
      <c r="R74" s="864"/>
      <c r="S74" s="118"/>
      <c r="T74" s="118"/>
      <c r="U74" s="118"/>
      <c r="V74" s="118"/>
      <c r="W74" s="118"/>
      <c r="X74" s="118"/>
      <c r="Y74" s="119"/>
      <c r="Z74" s="119"/>
      <c r="AA74" s="119"/>
      <c r="AB74" s="119"/>
      <c r="AC74" s="119"/>
      <c r="AD74" s="119"/>
    </row>
    <row r="75" spans="1:30" x14ac:dyDescent="0.2">
      <c r="A75" s="121"/>
      <c r="B75" s="1295" t="s">
        <v>68</v>
      </c>
      <c r="C75" s="1295"/>
      <c r="D75" s="121"/>
      <c r="E75" s="864"/>
      <c r="F75" s="864"/>
      <c r="G75" s="864"/>
      <c r="H75" s="864"/>
      <c r="I75" s="864"/>
      <c r="J75" s="864"/>
      <c r="K75" s="864"/>
      <c r="M75" s="118"/>
      <c r="N75" s="118"/>
      <c r="O75" s="118"/>
      <c r="P75" s="864"/>
      <c r="Q75" s="864"/>
      <c r="R75" s="864"/>
      <c r="S75" s="118"/>
      <c r="T75" s="118"/>
      <c r="U75" s="118"/>
      <c r="V75" s="118"/>
      <c r="W75" s="118"/>
      <c r="X75" s="118"/>
      <c r="Y75" s="119"/>
      <c r="Z75" s="119"/>
      <c r="AA75" s="119"/>
      <c r="AB75" s="119"/>
      <c r="AC75" s="119"/>
      <c r="AD75" s="119"/>
    </row>
    <row r="76" spans="1:30" x14ac:dyDescent="0.2">
      <c r="A76" s="864"/>
      <c r="B76" s="864"/>
      <c r="C76" s="120"/>
      <c r="D76" s="864"/>
      <c r="E76" s="864"/>
      <c r="F76" s="864"/>
      <c r="G76" s="864"/>
      <c r="H76" s="864"/>
      <c r="I76" s="864"/>
      <c r="J76" s="864"/>
      <c r="K76" s="118"/>
      <c r="L76" s="118"/>
      <c r="M76" s="118"/>
      <c r="N76" s="118"/>
      <c r="O76" s="118"/>
      <c r="P76" s="864"/>
      <c r="Q76" s="864"/>
      <c r="R76" s="864"/>
      <c r="S76" s="118"/>
      <c r="T76" s="118"/>
      <c r="U76" s="118"/>
      <c r="V76" s="118"/>
      <c r="W76" s="118"/>
      <c r="X76" s="118"/>
      <c r="Y76" s="119"/>
      <c r="Z76" s="119"/>
      <c r="AA76" s="119"/>
      <c r="AB76" s="119"/>
      <c r="AC76" s="119"/>
      <c r="AD76" s="119"/>
    </row>
    <row r="77" spans="1:30" x14ac:dyDescent="0.2">
      <c r="A77" s="864"/>
      <c r="B77" s="864"/>
      <c r="C77" s="120"/>
      <c r="D77" s="864"/>
      <c r="E77" s="864"/>
      <c r="F77" s="864"/>
      <c r="G77" s="864"/>
      <c r="H77" s="864"/>
      <c r="I77" s="864"/>
      <c r="J77" s="864"/>
      <c r="K77" s="118"/>
      <c r="L77" s="118"/>
      <c r="M77" s="118"/>
      <c r="N77" s="118"/>
      <c r="O77" s="118"/>
      <c r="P77" s="864"/>
      <c r="Q77" s="864"/>
      <c r="R77" s="864"/>
      <c r="S77" s="118"/>
      <c r="T77" s="118"/>
      <c r="U77" s="118"/>
      <c r="V77" s="118"/>
      <c r="W77" s="118"/>
      <c r="X77" s="118"/>
      <c r="Y77" s="119"/>
      <c r="Z77" s="119"/>
      <c r="AA77" s="119"/>
      <c r="AB77" s="119"/>
      <c r="AC77" s="119"/>
      <c r="AD77" s="119"/>
    </row>
    <row r="78" spans="1:30" x14ac:dyDescent="0.2">
      <c r="A78" s="864"/>
      <c r="B78" s="864"/>
      <c r="C78" s="120"/>
      <c r="D78" s="864"/>
      <c r="E78" s="864"/>
      <c r="F78" s="864"/>
      <c r="G78" s="864"/>
      <c r="H78" s="864"/>
      <c r="I78" s="864"/>
      <c r="J78" s="864"/>
      <c r="K78" s="118"/>
      <c r="L78" s="118"/>
      <c r="M78" s="118"/>
      <c r="N78" s="118"/>
      <c r="O78" s="118"/>
      <c r="P78" s="864"/>
      <c r="Q78" s="864"/>
      <c r="R78" s="864"/>
      <c r="S78" s="118"/>
      <c r="T78" s="118"/>
      <c r="U78" s="118"/>
      <c r="V78" s="118"/>
      <c r="W78" s="118"/>
      <c r="X78" s="118"/>
      <c r="Y78" s="119"/>
      <c r="Z78" s="119"/>
      <c r="AA78" s="119"/>
      <c r="AB78" s="119"/>
      <c r="AC78" s="119"/>
      <c r="AD78" s="119"/>
    </row>
    <row r="79" spans="1:30" x14ac:dyDescent="0.2">
      <c r="A79" s="864"/>
      <c r="B79" s="864"/>
      <c r="C79" s="120"/>
      <c r="D79" s="864"/>
      <c r="E79" s="864"/>
      <c r="F79" s="864"/>
      <c r="G79" s="864"/>
      <c r="H79" s="864"/>
      <c r="I79" s="864"/>
      <c r="J79" s="864"/>
      <c r="K79" s="118"/>
      <c r="L79" s="118"/>
      <c r="M79" s="118"/>
      <c r="N79" s="118"/>
      <c r="O79" s="118"/>
      <c r="P79" s="864"/>
      <c r="Q79" s="864"/>
      <c r="R79" s="864"/>
      <c r="S79" s="118"/>
      <c r="T79" s="118"/>
      <c r="U79" s="118"/>
      <c r="V79" s="118"/>
      <c r="W79" s="118"/>
      <c r="X79" s="118"/>
      <c r="Y79" s="119"/>
      <c r="Z79" s="119"/>
      <c r="AA79" s="119"/>
      <c r="AB79" s="119"/>
      <c r="AC79" s="119"/>
      <c r="AD79" s="119"/>
    </row>
    <row r="80" spans="1:30" x14ac:dyDescent="0.2">
      <c r="A80" s="864"/>
      <c r="B80" s="864"/>
      <c r="C80" s="120"/>
      <c r="D80" s="864"/>
      <c r="E80" s="864"/>
      <c r="F80" s="864"/>
      <c r="G80" s="864"/>
      <c r="H80" s="864"/>
      <c r="I80" s="864"/>
      <c r="J80" s="864"/>
      <c r="K80" s="118"/>
      <c r="L80" s="118"/>
      <c r="M80" s="118"/>
      <c r="N80" s="118"/>
      <c r="O80" s="118"/>
      <c r="P80" s="864"/>
      <c r="Q80" s="864"/>
      <c r="R80" s="864"/>
      <c r="S80" s="118"/>
      <c r="T80" s="118"/>
      <c r="U80" s="118"/>
      <c r="V80" s="118"/>
      <c r="W80" s="118"/>
      <c r="X80" s="118"/>
      <c r="Y80" s="119"/>
      <c r="Z80" s="119"/>
      <c r="AA80" s="119"/>
      <c r="AB80" s="119"/>
      <c r="AC80" s="119"/>
      <c r="AD80" s="119"/>
    </row>
    <row r="81" spans="1:30" x14ac:dyDescent="0.2">
      <c r="A81" s="864"/>
      <c r="B81" s="864"/>
      <c r="C81" s="120"/>
      <c r="D81" s="864"/>
      <c r="E81" s="864"/>
      <c r="F81" s="864"/>
      <c r="G81" s="864"/>
      <c r="H81" s="864"/>
      <c r="I81" s="864"/>
      <c r="J81" s="864"/>
      <c r="K81" s="118"/>
      <c r="L81" s="118"/>
      <c r="M81" s="118"/>
      <c r="N81" s="118"/>
      <c r="O81" s="118"/>
      <c r="P81" s="864"/>
      <c r="Q81" s="864"/>
      <c r="R81" s="864"/>
      <c r="S81" s="118"/>
      <c r="T81" s="118"/>
      <c r="U81" s="118"/>
      <c r="V81" s="118"/>
      <c r="W81" s="118"/>
      <c r="X81" s="118"/>
      <c r="Y81" s="119"/>
      <c r="Z81" s="119"/>
      <c r="AA81" s="119"/>
      <c r="AB81" s="119"/>
      <c r="AC81" s="119"/>
      <c r="AD81" s="119"/>
    </row>
    <row r="82" spans="1:30" x14ac:dyDescent="0.2">
      <c r="A82" s="864"/>
      <c r="B82" s="864"/>
      <c r="C82" s="120"/>
      <c r="D82" s="864"/>
      <c r="E82" s="864"/>
      <c r="F82" s="864"/>
      <c r="G82" s="864"/>
      <c r="H82" s="864"/>
      <c r="I82" s="864"/>
      <c r="J82" s="864"/>
      <c r="K82" s="118"/>
      <c r="L82" s="118"/>
      <c r="M82" s="118"/>
      <c r="N82" s="118"/>
      <c r="O82" s="118"/>
      <c r="P82" s="864"/>
    </row>
    <row r="83" spans="1:30" x14ac:dyDescent="0.2">
      <c r="A83" s="864"/>
      <c r="B83" s="864"/>
      <c r="C83" s="120"/>
      <c r="D83" s="864"/>
      <c r="E83" s="864"/>
      <c r="F83" s="864"/>
      <c r="G83" s="864"/>
      <c r="H83" s="864"/>
      <c r="I83" s="864"/>
      <c r="J83" s="864"/>
      <c r="K83" s="118"/>
      <c r="L83" s="118"/>
      <c r="M83" s="118"/>
      <c r="N83" s="118"/>
      <c r="O83" s="118"/>
      <c r="P83" s="864"/>
    </row>
    <row r="84" spans="1:30" x14ac:dyDescent="0.2">
      <c r="A84" s="864"/>
      <c r="B84" s="864"/>
      <c r="C84" s="120"/>
      <c r="D84" s="864"/>
      <c r="E84" s="864"/>
      <c r="F84" s="864"/>
      <c r="G84" s="864"/>
      <c r="H84" s="864"/>
      <c r="I84" s="864"/>
      <c r="J84" s="864"/>
      <c r="K84" s="118"/>
      <c r="L84" s="118"/>
      <c r="M84" s="118"/>
      <c r="N84" s="118"/>
      <c r="O84" s="118"/>
      <c r="P84" s="864"/>
    </row>
    <row r="85" spans="1:30" x14ac:dyDescent="0.2">
      <c r="A85" s="864"/>
      <c r="B85" s="864"/>
      <c r="C85" s="120"/>
      <c r="D85" s="864"/>
      <c r="E85" s="864"/>
      <c r="F85" s="864"/>
      <c r="G85" s="864"/>
      <c r="H85" s="864"/>
      <c r="I85" s="864"/>
      <c r="J85" s="864"/>
      <c r="K85" s="118"/>
      <c r="L85" s="118"/>
      <c r="M85" s="118"/>
      <c r="N85" s="118"/>
      <c r="O85" s="118"/>
      <c r="P85" s="864"/>
    </row>
    <row r="86" spans="1:30" x14ac:dyDescent="0.2">
      <c r="A86" s="864"/>
      <c r="B86" s="864"/>
      <c r="C86" s="120"/>
      <c r="D86" s="864"/>
      <c r="E86" s="864"/>
      <c r="F86" s="864"/>
      <c r="G86" s="864"/>
      <c r="H86" s="864"/>
      <c r="I86" s="864"/>
      <c r="J86" s="864"/>
      <c r="K86" s="118"/>
      <c r="L86" s="118"/>
      <c r="M86" s="118"/>
      <c r="N86" s="118"/>
      <c r="O86" s="118"/>
      <c r="P86" s="864"/>
    </row>
    <row r="87" spans="1:30" x14ac:dyDescent="0.2">
      <c r="A87" s="864"/>
      <c r="B87" s="864"/>
      <c r="C87" s="120"/>
      <c r="D87" s="864"/>
      <c r="E87" s="864"/>
      <c r="F87" s="864"/>
      <c r="G87" s="864"/>
      <c r="H87" s="864"/>
      <c r="I87" s="864"/>
      <c r="J87" s="864"/>
      <c r="K87" s="118"/>
      <c r="L87" s="118"/>
      <c r="M87" s="118"/>
      <c r="N87" s="118"/>
      <c r="O87" s="118"/>
      <c r="P87" s="864"/>
    </row>
    <row r="88" spans="1:30" x14ac:dyDescent="0.2">
      <c r="A88" s="864"/>
      <c r="B88" s="864"/>
      <c r="C88" s="120"/>
      <c r="D88" s="864"/>
      <c r="E88" s="864"/>
      <c r="F88" s="864"/>
      <c r="G88" s="864"/>
      <c r="H88" s="864"/>
      <c r="I88" s="864"/>
      <c r="J88" s="864"/>
      <c r="K88" s="118"/>
      <c r="L88" s="118"/>
      <c r="M88" s="118"/>
      <c r="N88" s="118"/>
      <c r="O88" s="118"/>
      <c r="P88" s="864"/>
      <c r="Q88" s="115" t="s">
        <v>234</v>
      </c>
    </row>
    <row r="89" spans="1:30" x14ac:dyDescent="0.2">
      <c r="A89" s="864"/>
      <c r="B89" s="864"/>
      <c r="C89" s="120"/>
      <c r="D89" s="864"/>
      <c r="E89" s="864"/>
      <c r="F89" s="864"/>
      <c r="G89" s="864"/>
      <c r="H89" s="864"/>
      <c r="I89" s="864"/>
      <c r="J89" s="864"/>
      <c r="K89" s="118"/>
      <c r="L89" s="118"/>
      <c r="M89" s="118"/>
      <c r="N89" s="118"/>
      <c r="O89" s="118"/>
    </row>
    <row r="90" spans="1:30" x14ac:dyDescent="0.2">
      <c r="A90" s="864"/>
      <c r="B90" s="864"/>
      <c r="C90" s="120"/>
      <c r="D90" s="864"/>
      <c r="E90" s="864"/>
      <c r="F90" s="864"/>
      <c r="G90" s="864"/>
      <c r="H90" s="864"/>
      <c r="I90" s="864"/>
      <c r="J90" s="864"/>
      <c r="K90" s="118"/>
      <c r="L90" s="118"/>
      <c r="M90" s="118"/>
      <c r="N90" s="118"/>
      <c r="O90" s="118"/>
    </row>
    <row r="91" spans="1:30" x14ac:dyDescent="0.2">
      <c r="A91" s="864"/>
      <c r="B91" s="864"/>
      <c r="C91" s="120"/>
      <c r="D91" s="864"/>
      <c r="E91" s="864"/>
      <c r="F91" s="864"/>
      <c r="G91" s="864"/>
      <c r="H91" s="864"/>
      <c r="I91" s="864"/>
      <c r="J91" s="864"/>
      <c r="K91" s="118"/>
      <c r="L91" s="118"/>
      <c r="M91" s="118"/>
      <c r="N91" s="118"/>
      <c r="O91" s="118"/>
    </row>
    <row r="92" spans="1:30" x14ac:dyDescent="0.2">
      <c r="A92" s="864"/>
      <c r="B92" s="864"/>
      <c r="C92" s="120"/>
      <c r="D92" s="864"/>
      <c r="E92" s="864"/>
      <c r="F92" s="864"/>
      <c r="G92" s="864"/>
      <c r="H92" s="864"/>
      <c r="I92" s="864"/>
      <c r="J92" s="864"/>
      <c r="K92" s="118"/>
      <c r="L92" s="118"/>
      <c r="M92" s="118"/>
      <c r="N92" s="118"/>
      <c r="O92" s="118"/>
    </row>
    <row r="93" spans="1:30" x14ac:dyDescent="0.2">
      <c r="A93" s="864"/>
      <c r="B93" s="864"/>
      <c r="C93" s="120"/>
      <c r="D93" s="864"/>
      <c r="E93" s="864"/>
      <c r="F93" s="864"/>
      <c r="G93" s="864"/>
      <c r="H93" s="864"/>
      <c r="I93" s="864"/>
      <c r="J93" s="864"/>
      <c r="K93" s="118"/>
      <c r="L93" s="118"/>
      <c r="M93" s="118"/>
      <c r="N93" s="118"/>
      <c r="O93" s="118"/>
    </row>
    <row r="94" spans="1:30" x14ac:dyDescent="0.2">
      <c r="A94" s="864"/>
      <c r="B94" s="864"/>
      <c r="C94" s="120"/>
      <c r="D94" s="864"/>
      <c r="E94" s="864"/>
      <c r="F94" s="864"/>
      <c r="G94" s="864"/>
      <c r="H94" s="864"/>
      <c r="I94" s="864"/>
      <c r="J94" s="864"/>
      <c r="K94" s="118"/>
      <c r="L94" s="118"/>
      <c r="M94" s="118"/>
      <c r="N94" s="118"/>
      <c r="O94" s="118"/>
    </row>
    <row r="95" spans="1:30" x14ac:dyDescent="0.2">
      <c r="A95" s="864"/>
      <c r="B95" s="864"/>
      <c r="C95" s="120"/>
      <c r="D95" s="864"/>
      <c r="E95" s="864"/>
      <c r="F95" s="864"/>
      <c r="G95" s="864"/>
      <c r="H95" s="864"/>
      <c r="I95" s="864"/>
      <c r="J95" s="864"/>
      <c r="K95" s="118"/>
      <c r="L95" s="118"/>
      <c r="M95" s="118"/>
      <c r="N95" s="118"/>
      <c r="O95" s="118"/>
    </row>
    <row r="96" spans="1:30" x14ac:dyDescent="0.2">
      <c r="A96" s="864"/>
      <c r="B96" s="864"/>
      <c r="C96" s="120"/>
      <c r="D96" s="864"/>
      <c r="E96" s="864"/>
      <c r="F96" s="864"/>
      <c r="G96" s="864"/>
      <c r="H96" s="864"/>
      <c r="I96" s="864"/>
      <c r="J96" s="864"/>
      <c r="K96" s="118"/>
      <c r="L96" s="118"/>
      <c r="M96" s="118"/>
      <c r="N96" s="118"/>
      <c r="O96" s="118"/>
    </row>
    <row r="97" spans="1:15" x14ac:dyDescent="0.2">
      <c r="A97" s="864"/>
      <c r="B97" s="864"/>
      <c r="C97" s="120"/>
      <c r="D97" s="864"/>
      <c r="E97" s="864"/>
      <c r="F97" s="864"/>
      <c r="G97" s="864"/>
      <c r="H97" s="864"/>
      <c r="I97" s="864"/>
      <c r="J97" s="864"/>
      <c r="K97" s="118"/>
      <c r="L97" s="118"/>
      <c r="M97" s="118"/>
      <c r="N97" s="118"/>
      <c r="O97" s="118"/>
    </row>
    <row r="98" spans="1:15" x14ac:dyDescent="0.2">
      <c r="A98" s="864"/>
      <c r="B98" s="864"/>
      <c r="C98" s="120"/>
      <c r="D98" s="864"/>
      <c r="E98" s="864"/>
      <c r="F98" s="864"/>
      <c r="G98" s="864"/>
      <c r="H98" s="864"/>
      <c r="I98" s="864"/>
      <c r="J98" s="864"/>
      <c r="K98" s="118"/>
      <c r="L98" s="118"/>
      <c r="M98" s="118"/>
      <c r="N98" s="118"/>
      <c r="O98" s="118"/>
    </row>
    <row r="99" spans="1:15" x14ac:dyDescent="0.2">
      <c r="A99" s="864"/>
      <c r="B99" s="864"/>
      <c r="C99" s="120"/>
      <c r="D99" s="864"/>
      <c r="E99" s="864"/>
      <c r="F99" s="864"/>
      <c r="G99" s="864"/>
      <c r="H99" s="864"/>
      <c r="I99" s="864"/>
      <c r="J99" s="864"/>
      <c r="K99" s="118"/>
      <c r="L99" s="118"/>
      <c r="M99" s="118"/>
      <c r="N99" s="118"/>
      <c r="O99" s="118"/>
    </row>
    <row r="100" spans="1:15" x14ac:dyDescent="0.2">
      <c r="A100" s="864"/>
      <c r="B100" s="864"/>
      <c r="C100" s="120"/>
      <c r="D100" s="864"/>
      <c r="E100" s="864"/>
      <c r="F100" s="864"/>
      <c r="G100" s="864"/>
      <c r="H100" s="864"/>
      <c r="I100" s="864"/>
      <c r="J100" s="864"/>
      <c r="K100" s="118"/>
      <c r="L100" s="118"/>
      <c r="M100" s="118"/>
      <c r="N100" s="118"/>
      <c r="O100" s="118"/>
    </row>
    <row r="101" spans="1:15" x14ac:dyDescent="0.2">
      <c r="A101" s="864"/>
      <c r="B101" s="864"/>
      <c r="C101" s="120"/>
      <c r="D101" s="864"/>
      <c r="E101" s="864"/>
      <c r="F101" s="864"/>
      <c r="G101" s="864"/>
      <c r="H101" s="864"/>
      <c r="I101" s="864"/>
      <c r="J101" s="864"/>
      <c r="K101" s="118"/>
      <c r="L101" s="118"/>
      <c r="M101" s="118"/>
      <c r="N101" s="118"/>
      <c r="O101" s="118"/>
    </row>
    <row r="102" spans="1:15" x14ac:dyDescent="0.2">
      <c r="A102" s="864"/>
      <c r="B102" s="864"/>
      <c r="C102" s="120"/>
      <c r="D102" s="864"/>
      <c r="E102" s="864"/>
      <c r="F102" s="864"/>
      <c r="G102" s="864"/>
      <c r="H102" s="864"/>
      <c r="I102" s="864"/>
      <c r="J102" s="864"/>
      <c r="K102" s="118"/>
      <c r="L102" s="118"/>
      <c r="M102" s="118"/>
      <c r="N102" s="118"/>
      <c r="O102" s="118"/>
    </row>
    <row r="103" spans="1:15" x14ac:dyDescent="0.2">
      <c r="A103" s="864"/>
      <c r="B103" s="864"/>
      <c r="C103" s="120"/>
      <c r="D103" s="864"/>
      <c r="E103" s="864"/>
      <c r="F103" s="864"/>
      <c r="G103" s="864"/>
      <c r="H103" s="864"/>
      <c r="I103" s="864"/>
      <c r="J103" s="864"/>
      <c r="K103" s="118"/>
      <c r="L103" s="118"/>
      <c r="M103" s="118"/>
      <c r="N103" s="118"/>
      <c r="O103" s="118"/>
    </row>
    <row r="104" spans="1:15" x14ac:dyDescent="0.2">
      <c r="A104" s="864"/>
      <c r="B104" s="864"/>
      <c r="C104" s="120"/>
      <c r="D104" s="864"/>
      <c r="E104" s="864"/>
      <c r="F104" s="864"/>
      <c r="G104" s="864"/>
      <c r="H104" s="864"/>
      <c r="I104" s="864"/>
      <c r="J104" s="864"/>
      <c r="K104" s="118"/>
      <c r="L104" s="118"/>
      <c r="M104" s="118"/>
      <c r="N104" s="118"/>
      <c r="O104" s="118"/>
    </row>
    <row r="105" spans="1:15" x14ac:dyDescent="0.2">
      <c r="A105" s="864"/>
      <c r="B105" s="864"/>
      <c r="C105" s="120"/>
      <c r="D105" s="864"/>
      <c r="E105" s="864"/>
      <c r="F105" s="864"/>
      <c r="G105" s="864"/>
      <c r="H105" s="864"/>
      <c r="I105" s="864"/>
      <c r="J105" s="864"/>
      <c r="K105" s="118"/>
      <c r="L105" s="118"/>
      <c r="M105" s="118"/>
      <c r="N105" s="118"/>
      <c r="O105" s="118"/>
    </row>
    <row r="106" spans="1:15" x14ac:dyDescent="0.2">
      <c r="A106" s="864"/>
      <c r="B106" s="864"/>
      <c r="C106" s="120"/>
      <c r="D106" s="864"/>
      <c r="E106" s="122"/>
      <c r="F106" s="122"/>
      <c r="G106" s="864"/>
      <c r="H106" s="864"/>
      <c r="I106" s="864"/>
      <c r="J106" s="864"/>
      <c r="K106" s="118"/>
      <c r="L106" s="118"/>
      <c r="M106" s="118"/>
      <c r="N106" s="118"/>
      <c r="O106" s="118"/>
    </row>
    <row r="107" spans="1:15" x14ac:dyDescent="0.2">
      <c r="A107" s="864"/>
      <c r="B107" s="864"/>
      <c r="C107" s="120"/>
      <c r="D107" s="864"/>
      <c r="E107" s="864"/>
      <c r="F107" s="864"/>
      <c r="G107" s="864"/>
      <c r="H107" s="864"/>
      <c r="I107" s="864"/>
      <c r="J107" s="864"/>
      <c r="K107" s="118"/>
      <c r="L107" s="118"/>
      <c r="M107" s="118"/>
      <c r="N107" s="118"/>
      <c r="O107" s="118"/>
    </row>
    <row r="108" spans="1:15" x14ac:dyDescent="0.2">
      <c r="A108" s="864"/>
      <c r="B108" s="864"/>
      <c r="C108" s="120"/>
      <c r="D108" s="864"/>
      <c r="E108" s="864"/>
      <c r="F108" s="864"/>
      <c r="G108" s="864"/>
      <c r="H108" s="864"/>
      <c r="I108" s="864"/>
      <c r="J108" s="864"/>
      <c r="K108" s="118"/>
      <c r="L108" s="118"/>
      <c r="M108" s="118"/>
      <c r="N108" s="118"/>
      <c r="O108" s="118"/>
    </row>
    <row r="109" spans="1:15" x14ac:dyDescent="0.2">
      <c r="A109" s="864"/>
      <c r="B109" s="864"/>
      <c r="C109" s="120"/>
      <c r="D109" s="864"/>
      <c r="E109" s="864"/>
      <c r="F109" s="864"/>
      <c r="G109" s="864"/>
      <c r="H109" s="864"/>
      <c r="I109" s="864"/>
      <c r="J109" s="864"/>
      <c r="K109" s="118"/>
      <c r="L109" s="118"/>
      <c r="M109" s="118"/>
      <c r="N109" s="118"/>
      <c r="O109" s="118"/>
    </row>
    <row r="110" spans="1:15" x14ac:dyDescent="0.2">
      <c r="A110" s="864"/>
      <c r="B110" s="864"/>
      <c r="C110" s="120"/>
      <c r="D110" s="864"/>
      <c r="E110" s="864"/>
      <c r="F110" s="864"/>
      <c r="G110" s="864"/>
      <c r="H110" s="864"/>
      <c r="I110" s="864"/>
      <c r="J110" s="864"/>
      <c r="K110" s="118"/>
      <c r="L110" s="118"/>
      <c r="M110" s="118"/>
      <c r="N110" s="118"/>
      <c r="O110" s="118"/>
    </row>
    <row r="111" spans="1:15" x14ac:dyDescent="0.2">
      <c r="A111" s="864"/>
      <c r="B111" s="864"/>
      <c r="C111" s="120"/>
      <c r="D111" s="864"/>
      <c r="E111" s="864"/>
      <c r="F111" s="864"/>
      <c r="G111" s="864"/>
      <c r="H111" s="864"/>
      <c r="I111" s="864"/>
      <c r="J111" s="864"/>
      <c r="K111" s="118"/>
      <c r="L111" s="118"/>
      <c r="M111" s="118"/>
      <c r="N111" s="118"/>
      <c r="O111" s="118"/>
    </row>
    <row r="112" spans="1:15" x14ac:dyDescent="0.2">
      <c r="A112" s="864"/>
      <c r="B112" s="864"/>
      <c r="C112" s="120"/>
      <c r="D112" s="864"/>
      <c r="E112" s="864"/>
      <c r="F112" s="864"/>
      <c r="G112" s="864"/>
      <c r="H112" s="864"/>
      <c r="I112" s="864"/>
      <c r="J112" s="864"/>
      <c r="K112" s="118"/>
      <c r="L112" s="118"/>
      <c r="M112" s="118"/>
      <c r="N112" s="118"/>
    </row>
    <row r="113" spans="1:15" x14ac:dyDescent="0.2">
      <c r="E113" s="115"/>
      <c r="F113" s="115"/>
    </row>
    <row r="114" spans="1:15" x14ac:dyDescent="0.2">
      <c r="E114" s="115"/>
      <c r="F114" s="115"/>
    </row>
    <row r="115" spans="1:15" x14ac:dyDescent="0.2">
      <c r="E115" s="115"/>
      <c r="F115" s="115"/>
    </row>
    <row r="116" spans="1:15" x14ac:dyDescent="0.2">
      <c r="E116" s="115"/>
      <c r="F116" s="115"/>
    </row>
    <row r="117" spans="1:15" ht="13.5" x14ac:dyDescent="0.25">
      <c r="A117" s="123"/>
    </row>
    <row r="119" spans="1:15" x14ac:dyDescent="0.2">
      <c r="G119" s="112"/>
      <c r="N119" s="112"/>
      <c r="O119" s="112"/>
    </row>
    <row r="120" spans="1:15" x14ac:dyDescent="0.2">
      <c r="H120" s="112"/>
      <c r="I120" s="112"/>
      <c r="J120" s="112"/>
      <c r="K120" s="112"/>
      <c r="L120" s="112"/>
      <c r="O120" s="112"/>
    </row>
    <row r="121" spans="1:15" x14ac:dyDescent="0.2">
      <c r="H121" s="112"/>
      <c r="I121" s="112"/>
      <c r="J121" s="112"/>
      <c r="K121" s="112"/>
      <c r="L121" s="112"/>
      <c r="O121" s="112"/>
    </row>
    <row r="122" spans="1:15" x14ac:dyDescent="0.2">
      <c r="H122" s="112"/>
      <c r="I122" s="112"/>
      <c r="J122" s="112"/>
      <c r="K122" s="112"/>
      <c r="L122" s="112"/>
      <c r="O122" s="112"/>
    </row>
    <row r="123" spans="1:15" x14ac:dyDescent="0.2">
      <c r="H123" s="112"/>
      <c r="I123" s="112"/>
      <c r="J123" s="112"/>
      <c r="K123" s="112"/>
      <c r="L123" s="112"/>
      <c r="M123" s="89"/>
    </row>
    <row r="125" spans="1:15" x14ac:dyDescent="0.2">
      <c r="B125" s="112"/>
      <c r="G125" s="114"/>
    </row>
    <row r="126" spans="1:15" x14ac:dyDescent="0.2">
      <c r="B126" s="112"/>
      <c r="G126" s="114"/>
    </row>
    <row r="127" spans="1:15" x14ac:dyDescent="0.2">
      <c r="B127" s="112"/>
      <c r="G127" s="114"/>
    </row>
  </sheetData>
  <mergeCells count="24">
    <mergeCell ref="P9:P10"/>
    <mergeCell ref="A5:O5"/>
    <mergeCell ref="A1:E1"/>
    <mergeCell ref="I1:O1"/>
    <mergeCell ref="A2:E2"/>
    <mergeCell ref="I2:O2"/>
    <mergeCell ref="I4:O4"/>
    <mergeCell ref="A6:O6"/>
    <mergeCell ref="A7:O7"/>
    <mergeCell ref="A8:O8"/>
    <mergeCell ref="A9:A10"/>
    <mergeCell ref="B9:B10"/>
    <mergeCell ref="C9:D10"/>
    <mergeCell ref="E9:E10"/>
    <mergeCell ref="F9:F10"/>
    <mergeCell ref="G9:G10"/>
    <mergeCell ref="H9:L9"/>
    <mergeCell ref="B75:C75"/>
    <mergeCell ref="M9:M10"/>
    <mergeCell ref="N9:N10"/>
    <mergeCell ref="O9:O10"/>
    <mergeCell ref="B72:D72"/>
    <mergeCell ref="B74:C74"/>
    <mergeCell ref="M74:O7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0"/>
  <sheetViews>
    <sheetView topLeftCell="A23" zoomScale="90" zoomScaleNormal="90" workbookViewId="0">
      <selection activeCell="A8" sqref="A8:O8"/>
    </sheetView>
  </sheetViews>
  <sheetFormatPr defaultColWidth="9.140625" defaultRowHeight="12.75" x14ac:dyDescent="0.2"/>
  <cols>
    <col min="1" max="1" width="3.7109375" style="341" customWidth="1"/>
    <col min="2" max="2" width="13.42578125" style="7" customWidth="1"/>
    <col min="3" max="3" width="15.5703125" style="7" customWidth="1"/>
    <col min="4" max="4" width="8.7109375" style="7" customWidth="1"/>
    <col min="5" max="5" width="6.140625" style="341" hidden="1" customWidth="1"/>
    <col min="6" max="6" width="5.28515625" style="341" customWidth="1"/>
    <col min="7" max="7" width="9.42578125" style="341" customWidth="1"/>
    <col min="8" max="8" width="7.42578125" style="7" customWidth="1"/>
    <col min="9" max="9" width="6.140625" style="7" customWidth="1"/>
    <col min="10" max="10" width="6.42578125" style="7" customWidth="1"/>
    <col min="11" max="11" width="6.140625" style="7" customWidth="1"/>
    <col min="12" max="12" width="5.5703125" style="7" customWidth="1"/>
    <col min="13" max="13" width="5.140625" style="7" customWidth="1"/>
    <col min="14" max="14" width="5.5703125" style="7" customWidth="1"/>
    <col min="15" max="15" width="8.42578125" style="7" customWidth="1"/>
    <col min="16" max="16" width="16.140625" style="7" customWidth="1"/>
    <col min="17" max="17" width="82.5703125" style="7" customWidth="1"/>
    <col min="18" max="16384" width="9.140625" style="7"/>
  </cols>
  <sheetData>
    <row r="1" spans="1:38" x14ac:dyDescent="0.2">
      <c r="L1" s="1264" t="s">
        <v>737</v>
      </c>
      <c r="M1" s="1264"/>
      <c r="N1" s="1264"/>
      <c r="O1" s="1264"/>
    </row>
    <row r="2" spans="1:38" s="10" customFormat="1" x14ac:dyDescent="0.2">
      <c r="A2" s="342"/>
      <c r="B2" s="1262" t="s">
        <v>32</v>
      </c>
      <c r="C2" s="1262"/>
      <c r="D2" s="7"/>
      <c r="E2" s="341"/>
      <c r="F2" s="341"/>
      <c r="G2" s="341"/>
      <c r="K2" s="10" t="s">
        <v>33</v>
      </c>
    </row>
    <row r="3" spans="1:38" x14ac:dyDescent="0.2">
      <c r="B3" s="10" t="s">
        <v>34</v>
      </c>
      <c r="K3" s="1263" t="s">
        <v>35</v>
      </c>
      <c r="L3" s="1263"/>
      <c r="M3" s="1263"/>
      <c r="N3" s="1263"/>
      <c r="O3" s="1263"/>
    </row>
    <row r="4" spans="1:38" x14ac:dyDescent="0.2">
      <c r="C4" s="10"/>
      <c r="D4" s="10"/>
      <c r="E4" s="342"/>
      <c r="F4" s="342"/>
      <c r="G4" s="342"/>
    </row>
    <row r="5" spans="1:38" x14ac:dyDescent="0.2">
      <c r="K5" s="1264" t="s">
        <v>36</v>
      </c>
      <c r="L5" s="1264"/>
      <c r="M5" s="1264"/>
      <c r="N5" s="1264"/>
      <c r="O5" s="1264"/>
    </row>
    <row r="6" spans="1:38" x14ac:dyDescent="0.2">
      <c r="L6" s="341"/>
      <c r="M6" s="341"/>
      <c r="N6" s="343"/>
      <c r="O6" s="341"/>
    </row>
    <row r="7" spans="1:38" ht="16.5" x14ac:dyDescent="0.25">
      <c r="A7" s="1276" t="s">
        <v>0</v>
      </c>
      <c r="B7" s="1276"/>
      <c r="C7" s="1276"/>
      <c r="D7" s="1276"/>
      <c r="E7" s="1276"/>
      <c r="F7" s="1276"/>
      <c r="G7" s="1276"/>
      <c r="H7" s="1276"/>
      <c r="I7" s="1276"/>
      <c r="J7" s="1276"/>
      <c r="K7" s="1276"/>
      <c r="L7" s="1276"/>
      <c r="M7" s="1276"/>
      <c r="N7" s="1276"/>
      <c r="O7" s="1276"/>
      <c r="P7" s="1276"/>
      <c r="Q7" s="341"/>
    </row>
    <row r="8" spans="1:38" ht="15.75" x14ac:dyDescent="0.25">
      <c r="A8" s="1306" t="s">
        <v>1566</v>
      </c>
      <c r="B8" s="1306"/>
      <c r="C8" s="1306"/>
      <c r="D8" s="1306"/>
      <c r="E8" s="1306"/>
      <c r="F8" s="1306"/>
      <c r="G8" s="1306"/>
      <c r="H8" s="1306"/>
      <c r="I8" s="1306"/>
      <c r="J8" s="1306"/>
      <c r="K8" s="1306"/>
      <c r="L8" s="1306"/>
      <c r="M8" s="1306"/>
      <c r="N8" s="1306"/>
      <c r="O8" s="1306"/>
      <c r="P8" s="446"/>
      <c r="Q8" s="341"/>
    </row>
    <row r="9" spans="1:38" ht="15.75" x14ac:dyDescent="0.25">
      <c r="A9" s="1306" t="s">
        <v>738</v>
      </c>
      <c r="B9" s="1306"/>
      <c r="C9" s="1306"/>
      <c r="D9" s="1306"/>
      <c r="E9" s="1306"/>
      <c r="F9" s="1306"/>
      <c r="G9" s="1306"/>
      <c r="H9" s="1306"/>
      <c r="I9" s="1306"/>
      <c r="J9" s="1306"/>
      <c r="K9" s="1306"/>
      <c r="L9" s="1306"/>
      <c r="M9" s="1306"/>
      <c r="N9" s="1306"/>
      <c r="O9" s="1306"/>
      <c r="P9" s="336"/>
      <c r="Q9" s="341"/>
    </row>
    <row r="10" spans="1:38" ht="15.75" x14ac:dyDescent="0.25">
      <c r="A10" s="1306" t="s">
        <v>739</v>
      </c>
      <c r="B10" s="1306"/>
      <c r="C10" s="1306"/>
      <c r="D10" s="1306"/>
      <c r="E10" s="1306"/>
      <c r="F10" s="1306"/>
      <c r="G10" s="1306"/>
      <c r="H10" s="1306"/>
      <c r="I10" s="1306"/>
      <c r="J10" s="1306"/>
      <c r="K10" s="1306"/>
      <c r="L10" s="1306"/>
      <c r="M10" s="1306"/>
      <c r="N10" s="1306"/>
      <c r="O10" s="1306"/>
      <c r="P10" s="336"/>
      <c r="Q10" s="341"/>
    </row>
    <row r="11" spans="1:38" x14ac:dyDescent="0.2">
      <c r="A11" s="48"/>
      <c r="B11" s="47"/>
      <c r="C11" s="47"/>
      <c r="D11" s="47"/>
      <c r="E11" s="48"/>
      <c r="F11" s="48"/>
      <c r="G11" s="48"/>
      <c r="H11" s="47"/>
      <c r="I11" s="47"/>
      <c r="J11" s="48"/>
      <c r="K11" s="447"/>
      <c r="L11" s="48"/>
      <c r="M11" s="48"/>
      <c r="N11" s="48"/>
      <c r="O11" s="47"/>
      <c r="P11" s="47"/>
      <c r="Q11" s="341"/>
    </row>
    <row r="12" spans="1:38" s="342" customFormat="1" x14ac:dyDescent="0.2">
      <c r="A12" s="1307" t="s">
        <v>1</v>
      </c>
      <c r="B12" s="1307" t="s">
        <v>2</v>
      </c>
      <c r="C12" s="1308" t="s">
        <v>3</v>
      </c>
      <c r="D12" s="1309"/>
      <c r="E12" s="344"/>
      <c r="F12" s="1307" t="s">
        <v>4</v>
      </c>
      <c r="G12" s="1307" t="s">
        <v>5</v>
      </c>
      <c r="H12" s="1309" t="s">
        <v>38</v>
      </c>
      <c r="I12" s="1310" t="s">
        <v>7</v>
      </c>
      <c r="J12" s="1311"/>
      <c r="K12" s="1311"/>
      <c r="L12" s="1311"/>
      <c r="M12" s="1312"/>
      <c r="N12" s="1307" t="s">
        <v>8</v>
      </c>
      <c r="O12" s="1307" t="s">
        <v>9</v>
      </c>
      <c r="P12" s="1307" t="s">
        <v>10</v>
      </c>
      <c r="Q12" s="1252" t="s">
        <v>1565</v>
      </c>
    </row>
    <row r="13" spans="1:38" s="10" customFormat="1" x14ac:dyDescent="0.2">
      <c r="A13" s="1270"/>
      <c r="B13" s="1270"/>
      <c r="C13" s="1280"/>
      <c r="D13" s="1281"/>
      <c r="E13" s="284"/>
      <c r="F13" s="1270"/>
      <c r="G13" s="1270"/>
      <c r="H13" s="1281"/>
      <c r="I13" s="344" t="s">
        <v>11</v>
      </c>
      <c r="J13" s="344" t="s">
        <v>12</v>
      </c>
      <c r="K13" s="344" t="s">
        <v>13</v>
      </c>
      <c r="L13" s="344" t="s">
        <v>14</v>
      </c>
      <c r="M13" s="344" t="s">
        <v>15</v>
      </c>
      <c r="N13" s="1270"/>
      <c r="O13" s="1270"/>
      <c r="P13" s="1270"/>
      <c r="Q13" s="1252"/>
    </row>
    <row r="14" spans="1:38" s="10" customFormat="1" ht="25.5" x14ac:dyDescent="0.2">
      <c r="A14" s="87">
        <v>1</v>
      </c>
      <c r="B14" s="448" t="s">
        <v>770</v>
      </c>
      <c r="C14" s="449" t="s">
        <v>740</v>
      </c>
      <c r="D14" s="1317" t="s">
        <v>73</v>
      </c>
      <c r="E14" s="1318"/>
      <c r="F14" s="450" t="s">
        <v>17</v>
      </c>
      <c r="G14" s="451" t="s">
        <v>741</v>
      </c>
      <c r="H14" s="95" t="s">
        <v>18</v>
      </c>
      <c r="I14" s="96">
        <v>16</v>
      </c>
      <c r="J14" s="96">
        <v>19</v>
      </c>
      <c r="K14" s="97">
        <v>15</v>
      </c>
      <c r="L14" s="97">
        <v>23</v>
      </c>
      <c r="M14" s="97">
        <v>5</v>
      </c>
      <c r="N14" s="96">
        <f>SUM(I14:M14)</f>
        <v>78</v>
      </c>
      <c r="O14" s="96" t="str">
        <f>IF(N14&gt;=90,"Xuất sắc",IF(N14&gt;=80,"Tốt",IF(N14&gt;=65,"Khá",IF(N14&gt;=50,"Trung bình",IF(N14&gt;=35,"Yếu","Kém")))))</f>
        <v>Khá</v>
      </c>
      <c r="P14" s="452"/>
      <c r="Q14" s="636" t="s">
        <v>2318</v>
      </c>
      <c r="R14" s="1317" t="s">
        <v>73</v>
      </c>
      <c r="S14" s="1318"/>
    </row>
    <row r="15" spans="1:38" s="10" customFormat="1" ht="25.5" x14ac:dyDescent="0.2">
      <c r="A15" s="453">
        <v>2</v>
      </c>
      <c r="B15" s="454" t="s">
        <v>771</v>
      </c>
      <c r="C15" s="455" t="s">
        <v>742</v>
      </c>
      <c r="D15" s="1317" t="s">
        <v>306</v>
      </c>
      <c r="E15" s="1318"/>
      <c r="F15" s="450" t="s">
        <v>22</v>
      </c>
      <c r="G15" s="451" t="s">
        <v>772</v>
      </c>
      <c r="H15" s="95" t="s">
        <v>18</v>
      </c>
      <c r="I15" s="279">
        <v>16</v>
      </c>
      <c r="J15" s="279">
        <v>25</v>
      </c>
      <c r="K15" s="97">
        <v>15</v>
      </c>
      <c r="L15" s="97">
        <v>23</v>
      </c>
      <c r="M15" s="97">
        <v>5</v>
      </c>
      <c r="N15" s="96">
        <f t="shared" ref="N15:N33" si="0">SUM(I15:M15)</f>
        <v>84</v>
      </c>
      <c r="O15" s="96" t="str">
        <f t="shared" ref="O15:O33" si="1">IF(N15&gt;=90,"Xuất sắc",IF(N15&gt;=80,"Tốt",IF(N15&gt;=65,"Khá",IF(N15&gt;=50,"Trung bình",IF(N15&gt;=35,"Yếu","Kém")))))</f>
        <v>Tốt</v>
      </c>
      <c r="P15" s="219"/>
      <c r="Q15" s="636" t="s">
        <v>2319</v>
      </c>
      <c r="R15" s="1317" t="s">
        <v>306</v>
      </c>
      <c r="S15" s="1318"/>
      <c r="T15" s="7"/>
      <c r="U15" s="7"/>
      <c r="V15" s="7"/>
      <c r="W15" s="7"/>
      <c r="X15" s="7"/>
      <c r="Y15" s="7"/>
      <c r="Z15" s="7"/>
      <c r="AA15" s="7"/>
      <c r="AB15" s="7"/>
      <c r="AC15" s="7"/>
      <c r="AD15" s="7"/>
      <c r="AE15" s="7"/>
      <c r="AF15" s="7"/>
      <c r="AG15" s="7"/>
      <c r="AH15" s="7"/>
      <c r="AI15" s="7"/>
      <c r="AJ15" s="7"/>
      <c r="AK15" s="7"/>
      <c r="AL15" s="7"/>
    </row>
    <row r="16" spans="1:38" s="12" customFormat="1" ht="25.5" x14ac:dyDescent="0.2">
      <c r="A16" s="87">
        <v>3</v>
      </c>
      <c r="B16" s="456" t="s">
        <v>773</v>
      </c>
      <c r="C16" s="457" t="s">
        <v>743</v>
      </c>
      <c r="D16" s="1313" t="s">
        <v>101</v>
      </c>
      <c r="E16" s="1314"/>
      <c r="F16" s="458" t="s">
        <v>22</v>
      </c>
      <c r="G16" s="459" t="s">
        <v>744</v>
      </c>
      <c r="H16" s="95" t="s">
        <v>18</v>
      </c>
      <c r="I16" s="279">
        <v>20</v>
      </c>
      <c r="J16" s="279">
        <v>19</v>
      </c>
      <c r="K16" s="452">
        <v>15</v>
      </c>
      <c r="L16" s="452">
        <v>23</v>
      </c>
      <c r="M16" s="452">
        <v>5</v>
      </c>
      <c r="N16" s="96">
        <f t="shared" si="0"/>
        <v>82</v>
      </c>
      <c r="O16" s="96" t="str">
        <f t="shared" si="1"/>
        <v>Tốt</v>
      </c>
      <c r="P16" s="460"/>
      <c r="Q16" s="636" t="s">
        <v>2318</v>
      </c>
      <c r="R16" s="1313" t="s">
        <v>101</v>
      </c>
      <c r="S16" s="1314"/>
      <c r="T16" s="7"/>
      <c r="U16" s="7"/>
      <c r="V16" s="7"/>
      <c r="W16" s="7"/>
      <c r="X16" s="7"/>
      <c r="Y16" s="7"/>
      <c r="Z16" s="7"/>
      <c r="AA16" s="7"/>
      <c r="AB16" s="7"/>
      <c r="AC16" s="7"/>
      <c r="AD16" s="7"/>
      <c r="AE16" s="7"/>
      <c r="AF16" s="7"/>
      <c r="AG16" s="7"/>
      <c r="AH16" s="7"/>
      <c r="AI16" s="7"/>
      <c r="AJ16" s="7"/>
      <c r="AK16" s="7"/>
      <c r="AL16" s="7"/>
    </row>
    <row r="17" spans="1:38" s="10" customFormat="1" ht="25.5" x14ac:dyDescent="0.2">
      <c r="A17" s="453">
        <v>4</v>
      </c>
      <c r="B17" s="454" t="s">
        <v>774</v>
      </c>
      <c r="C17" s="455" t="s">
        <v>745</v>
      </c>
      <c r="D17" s="1317" t="s">
        <v>109</v>
      </c>
      <c r="E17" s="1318"/>
      <c r="F17" s="450" t="s">
        <v>22</v>
      </c>
      <c r="G17" s="451" t="s">
        <v>775</v>
      </c>
      <c r="H17" s="95" t="s">
        <v>18</v>
      </c>
      <c r="I17" s="461">
        <v>16</v>
      </c>
      <c r="J17" s="461">
        <v>19</v>
      </c>
      <c r="K17" s="462">
        <v>15</v>
      </c>
      <c r="L17" s="462">
        <v>23</v>
      </c>
      <c r="M17" s="462">
        <v>5</v>
      </c>
      <c r="N17" s="96">
        <f t="shared" si="0"/>
        <v>78</v>
      </c>
      <c r="O17" s="96" t="str">
        <f t="shared" si="1"/>
        <v>Khá</v>
      </c>
      <c r="P17" s="462"/>
      <c r="Q17" s="636" t="s">
        <v>2320</v>
      </c>
      <c r="R17" s="1317" t="s">
        <v>109</v>
      </c>
      <c r="S17" s="1318"/>
      <c r="T17" s="7"/>
      <c r="U17" s="7"/>
      <c r="V17" s="7"/>
      <c r="W17" s="7"/>
      <c r="X17" s="7"/>
      <c r="Y17" s="7"/>
      <c r="Z17" s="7"/>
      <c r="AA17" s="7"/>
      <c r="AB17" s="7"/>
      <c r="AC17" s="7"/>
      <c r="AD17" s="7"/>
      <c r="AE17" s="7"/>
      <c r="AF17" s="7"/>
      <c r="AG17" s="7"/>
      <c r="AH17" s="7"/>
      <c r="AI17" s="7"/>
      <c r="AJ17" s="7"/>
      <c r="AK17" s="7"/>
      <c r="AL17" s="7"/>
    </row>
    <row r="18" spans="1:38" s="10" customFormat="1" ht="38.25" x14ac:dyDescent="0.2">
      <c r="A18" s="87">
        <v>5</v>
      </c>
      <c r="B18" s="454" t="s">
        <v>776</v>
      </c>
      <c r="C18" s="455" t="s">
        <v>746</v>
      </c>
      <c r="D18" s="1317" t="s">
        <v>213</v>
      </c>
      <c r="E18" s="1318"/>
      <c r="F18" s="450" t="s">
        <v>22</v>
      </c>
      <c r="G18" s="451" t="s">
        <v>192</v>
      </c>
      <c r="H18" s="95" t="s">
        <v>18</v>
      </c>
      <c r="I18" s="279">
        <v>16</v>
      </c>
      <c r="J18" s="279">
        <v>25</v>
      </c>
      <c r="K18" s="452">
        <v>15</v>
      </c>
      <c r="L18" s="452">
        <v>23</v>
      </c>
      <c r="M18" s="452">
        <v>5</v>
      </c>
      <c r="N18" s="96">
        <f t="shared" si="0"/>
        <v>84</v>
      </c>
      <c r="O18" s="96" t="str">
        <f t="shared" si="1"/>
        <v>Tốt</v>
      </c>
      <c r="P18" s="452"/>
      <c r="Q18" s="636" t="s">
        <v>2321</v>
      </c>
      <c r="R18" s="1317" t="s">
        <v>213</v>
      </c>
      <c r="S18" s="1318"/>
      <c r="T18" s="7"/>
      <c r="U18" s="7"/>
      <c r="V18" s="7"/>
      <c r="W18" s="7"/>
      <c r="X18" s="7"/>
      <c r="Y18" s="7"/>
      <c r="Z18" s="7"/>
      <c r="AA18" s="7"/>
      <c r="AB18" s="7"/>
      <c r="AC18" s="7"/>
      <c r="AD18" s="7"/>
      <c r="AE18" s="7"/>
      <c r="AF18" s="7"/>
      <c r="AG18" s="7"/>
      <c r="AH18" s="7"/>
      <c r="AI18" s="7"/>
      <c r="AJ18" s="7"/>
      <c r="AK18" s="7"/>
      <c r="AL18" s="7"/>
    </row>
    <row r="19" spans="1:38" s="10" customFormat="1" ht="25.5" x14ac:dyDescent="0.2">
      <c r="A19" s="453">
        <v>6</v>
      </c>
      <c r="B19" s="454" t="s">
        <v>777</v>
      </c>
      <c r="C19" s="455" t="s">
        <v>747</v>
      </c>
      <c r="D19" s="1317" t="s">
        <v>600</v>
      </c>
      <c r="E19" s="1318"/>
      <c r="F19" s="450" t="s">
        <v>22</v>
      </c>
      <c r="G19" s="451" t="s">
        <v>778</v>
      </c>
      <c r="H19" s="95" t="s">
        <v>18</v>
      </c>
      <c r="I19" s="279">
        <v>19</v>
      </c>
      <c r="J19" s="279">
        <v>16</v>
      </c>
      <c r="K19" s="452">
        <v>15</v>
      </c>
      <c r="L19" s="452">
        <v>23</v>
      </c>
      <c r="M19" s="452">
        <v>5</v>
      </c>
      <c r="N19" s="96">
        <f t="shared" si="0"/>
        <v>78</v>
      </c>
      <c r="O19" s="96" t="str">
        <f t="shared" si="1"/>
        <v>Khá</v>
      </c>
      <c r="P19" s="452"/>
      <c r="Q19" s="636" t="s">
        <v>2318</v>
      </c>
      <c r="R19" s="1317" t="s">
        <v>600</v>
      </c>
      <c r="S19" s="1318"/>
      <c r="T19" s="7"/>
      <c r="U19" s="7"/>
      <c r="V19" s="7"/>
      <c r="W19" s="7"/>
      <c r="X19" s="7"/>
      <c r="Y19" s="7"/>
      <c r="Z19" s="7"/>
      <c r="AA19" s="7"/>
      <c r="AB19" s="7"/>
      <c r="AC19" s="7"/>
      <c r="AD19" s="7"/>
      <c r="AE19" s="7"/>
      <c r="AF19" s="7"/>
      <c r="AG19" s="7"/>
      <c r="AH19" s="7"/>
      <c r="AI19" s="7"/>
      <c r="AJ19" s="7"/>
      <c r="AK19" s="7"/>
      <c r="AL19" s="7"/>
    </row>
    <row r="20" spans="1:38" s="10" customFormat="1" ht="25.5" x14ac:dyDescent="0.2">
      <c r="A20" s="87">
        <v>7</v>
      </c>
      <c r="B20" s="454" t="s">
        <v>779</v>
      </c>
      <c r="C20" s="455" t="s">
        <v>125</v>
      </c>
      <c r="D20" s="1317" t="s">
        <v>51</v>
      </c>
      <c r="E20" s="1318"/>
      <c r="F20" s="450" t="s">
        <v>22</v>
      </c>
      <c r="G20" s="451" t="s">
        <v>748</v>
      </c>
      <c r="H20" s="95" t="s">
        <v>18</v>
      </c>
      <c r="I20" s="279">
        <v>20</v>
      </c>
      <c r="J20" s="279">
        <v>19</v>
      </c>
      <c r="K20" s="452">
        <v>15</v>
      </c>
      <c r="L20" s="452">
        <v>23</v>
      </c>
      <c r="M20" s="452">
        <v>5</v>
      </c>
      <c r="N20" s="96">
        <f t="shared" si="0"/>
        <v>82</v>
      </c>
      <c r="O20" s="96" t="str">
        <f t="shared" si="1"/>
        <v>Tốt</v>
      </c>
      <c r="P20" s="452"/>
      <c r="Q20" s="636" t="s">
        <v>2320</v>
      </c>
      <c r="R20" s="1317" t="s">
        <v>51</v>
      </c>
      <c r="S20" s="1318"/>
      <c r="T20" s="7"/>
      <c r="U20" s="7"/>
      <c r="V20" s="7"/>
      <c r="W20" s="7"/>
      <c r="X20" s="7"/>
      <c r="Y20" s="7"/>
      <c r="Z20" s="7"/>
      <c r="AA20" s="7"/>
      <c r="AB20" s="7"/>
      <c r="AC20" s="7"/>
      <c r="AD20" s="7"/>
      <c r="AE20" s="7"/>
      <c r="AF20" s="7"/>
      <c r="AG20" s="7"/>
      <c r="AH20" s="7"/>
      <c r="AI20" s="7"/>
      <c r="AJ20" s="7"/>
      <c r="AK20" s="7"/>
      <c r="AL20" s="7"/>
    </row>
    <row r="21" spans="1:38" s="10" customFormat="1" ht="15" x14ac:dyDescent="0.2">
      <c r="A21" s="453">
        <v>8</v>
      </c>
      <c r="B21" s="454" t="s">
        <v>780</v>
      </c>
      <c r="C21" s="455" t="s">
        <v>749</v>
      </c>
      <c r="D21" s="1317" t="s">
        <v>54</v>
      </c>
      <c r="E21" s="1318"/>
      <c r="F21" s="450" t="s">
        <v>22</v>
      </c>
      <c r="G21" s="451" t="s">
        <v>781</v>
      </c>
      <c r="H21" s="95" t="s">
        <v>18</v>
      </c>
      <c r="I21" s="279"/>
      <c r="J21" s="279"/>
      <c r="K21" s="279"/>
      <c r="L21" s="279"/>
      <c r="M21" s="279"/>
      <c r="N21" s="96">
        <f t="shared" si="0"/>
        <v>0</v>
      </c>
      <c r="O21" s="96" t="str">
        <f t="shared" si="1"/>
        <v>Kém</v>
      </c>
      <c r="P21" s="452" t="s">
        <v>1698</v>
      </c>
      <c r="R21" s="1317" t="s">
        <v>54</v>
      </c>
      <c r="S21" s="1318"/>
      <c r="T21" s="7"/>
      <c r="U21" s="7"/>
      <c r="V21" s="7"/>
      <c r="W21" s="7"/>
      <c r="X21" s="7"/>
      <c r="Y21" s="7"/>
      <c r="Z21" s="7"/>
      <c r="AA21" s="7"/>
      <c r="AB21" s="7"/>
      <c r="AC21" s="7"/>
      <c r="AD21" s="7"/>
      <c r="AE21" s="7"/>
      <c r="AF21" s="7"/>
      <c r="AG21" s="7"/>
      <c r="AH21" s="7"/>
      <c r="AI21" s="7"/>
      <c r="AJ21" s="7"/>
      <c r="AK21" s="7"/>
      <c r="AL21" s="7"/>
    </row>
    <row r="22" spans="1:38" s="10" customFormat="1" ht="25.5" x14ac:dyDescent="0.2">
      <c r="A22" s="87">
        <v>9</v>
      </c>
      <c r="B22" s="454" t="s">
        <v>782</v>
      </c>
      <c r="C22" s="455" t="s">
        <v>750</v>
      </c>
      <c r="D22" s="1317" t="s">
        <v>248</v>
      </c>
      <c r="E22" s="1318"/>
      <c r="F22" s="450" t="s">
        <v>17</v>
      </c>
      <c r="G22" s="451" t="s">
        <v>783</v>
      </c>
      <c r="H22" s="95" t="s">
        <v>18</v>
      </c>
      <c r="I22" s="279">
        <v>16</v>
      </c>
      <c r="J22" s="279">
        <v>19</v>
      </c>
      <c r="K22" s="452">
        <v>15</v>
      </c>
      <c r="L22" s="452">
        <v>23</v>
      </c>
      <c r="M22" s="452">
        <v>5</v>
      </c>
      <c r="N22" s="96">
        <f t="shared" si="0"/>
        <v>78</v>
      </c>
      <c r="O22" s="96" t="str">
        <f t="shared" si="1"/>
        <v>Khá</v>
      </c>
      <c r="P22" s="452"/>
      <c r="Q22" s="636" t="s">
        <v>2322</v>
      </c>
      <c r="R22" s="1317" t="s">
        <v>248</v>
      </c>
      <c r="S22" s="1318"/>
      <c r="T22" s="7"/>
      <c r="U22" s="7"/>
      <c r="V22" s="7"/>
      <c r="W22" s="7"/>
      <c r="X22" s="7"/>
      <c r="Y22" s="7"/>
      <c r="Z22" s="7"/>
      <c r="AA22" s="7"/>
      <c r="AB22" s="7"/>
      <c r="AC22" s="7"/>
      <c r="AD22" s="7"/>
      <c r="AE22" s="7"/>
      <c r="AF22" s="7"/>
      <c r="AG22" s="7"/>
      <c r="AH22" s="7"/>
      <c r="AI22" s="7"/>
      <c r="AJ22" s="7"/>
      <c r="AK22" s="7"/>
      <c r="AL22" s="7"/>
    </row>
    <row r="23" spans="1:38" s="469" customFormat="1" ht="51" x14ac:dyDescent="0.2">
      <c r="A23" s="463">
        <v>10</v>
      </c>
      <c r="B23" s="464" t="s">
        <v>784</v>
      </c>
      <c r="C23" s="465" t="s">
        <v>604</v>
      </c>
      <c r="D23" s="1319" t="s">
        <v>751</v>
      </c>
      <c r="E23" s="1320"/>
      <c r="F23" s="466" t="s">
        <v>22</v>
      </c>
      <c r="G23" s="467" t="s">
        <v>785</v>
      </c>
      <c r="H23" s="101" t="s">
        <v>18</v>
      </c>
      <c r="I23" s="218">
        <v>20</v>
      </c>
      <c r="J23" s="218">
        <v>25</v>
      </c>
      <c r="K23" s="219">
        <v>18</v>
      </c>
      <c r="L23" s="219">
        <v>25</v>
      </c>
      <c r="M23" s="468">
        <v>10</v>
      </c>
      <c r="N23" s="102">
        <f t="shared" si="0"/>
        <v>98</v>
      </c>
      <c r="O23" s="102" t="str">
        <f t="shared" si="1"/>
        <v>Xuất sắc</v>
      </c>
      <c r="P23" s="218" t="s">
        <v>127</v>
      </c>
      <c r="Q23" s="636" t="s">
        <v>2323</v>
      </c>
      <c r="R23" s="1319" t="s">
        <v>751</v>
      </c>
      <c r="S23" s="1320"/>
      <c r="T23" s="7"/>
      <c r="U23" s="7"/>
      <c r="V23" s="7"/>
      <c r="W23" s="7"/>
      <c r="X23" s="7"/>
      <c r="Y23" s="7"/>
      <c r="Z23" s="7"/>
      <c r="AA23" s="7"/>
      <c r="AB23" s="7"/>
      <c r="AC23" s="7"/>
      <c r="AD23" s="7"/>
      <c r="AE23" s="7"/>
      <c r="AF23" s="7"/>
      <c r="AG23" s="7"/>
      <c r="AH23" s="7"/>
      <c r="AI23" s="7"/>
      <c r="AJ23" s="7"/>
      <c r="AK23" s="7"/>
      <c r="AL23" s="7"/>
    </row>
    <row r="24" spans="1:38" s="10" customFormat="1" ht="15" x14ac:dyDescent="0.2">
      <c r="A24" s="87">
        <v>11</v>
      </c>
      <c r="B24" s="454" t="s">
        <v>786</v>
      </c>
      <c r="C24" s="455" t="s">
        <v>752</v>
      </c>
      <c r="D24" s="1317" t="s">
        <v>612</v>
      </c>
      <c r="E24" s="1318"/>
      <c r="F24" s="450" t="s">
        <v>22</v>
      </c>
      <c r="G24" s="451" t="s">
        <v>787</v>
      </c>
      <c r="H24" s="95" t="s">
        <v>18</v>
      </c>
      <c r="I24" s="461">
        <v>16</v>
      </c>
      <c r="J24" s="461">
        <v>22</v>
      </c>
      <c r="K24" s="462">
        <v>10</v>
      </c>
      <c r="L24" s="462">
        <v>21</v>
      </c>
      <c r="M24" s="462">
        <v>5</v>
      </c>
      <c r="N24" s="96">
        <f t="shared" si="0"/>
        <v>74</v>
      </c>
      <c r="O24" s="96" t="str">
        <f t="shared" si="1"/>
        <v>Khá</v>
      </c>
      <c r="P24" s="462"/>
      <c r="Q24" s="10" t="s">
        <v>1699</v>
      </c>
      <c r="R24" s="1317" t="s">
        <v>612</v>
      </c>
      <c r="S24" s="1318"/>
      <c r="T24" s="7"/>
      <c r="U24" s="7"/>
      <c r="V24" s="7"/>
      <c r="W24" s="7"/>
      <c r="X24" s="7"/>
      <c r="Y24" s="7"/>
      <c r="Z24" s="7"/>
      <c r="AA24" s="7"/>
      <c r="AB24" s="7"/>
      <c r="AC24" s="7"/>
      <c r="AD24" s="7"/>
      <c r="AE24" s="7"/>
      <c r="AF24" s="7"/>
      <c r="AG24" s="7"/>
      <c r="AH24" s="7"/>
      <c r="AI24" s="7"/>
      <c r="AJ24" s="7"/>
      <c r="AK24" s="7"/>
      <c r="AL24" s="7"/>
    </row>
    <row r="25" spans="1:38" s="10" customFormat="1" ht="25.5" x14ac:dyDescent="0.2">
      <c r="A25" s="453">
        <v>12</v>
      </c>
      <c r="B25" s="454" t="s">
        <v>788</v>
      </c>
      <c r="C25" s="455" t="s">
        <v>753</v>
      </c>
      <c r="D25" s="1317" t="s">
        <v>158</v>
      </c>
      <c r="E25" s="1318"/>
      <c r="F25" s="450" t="s">
        <v>22</v>
      </c>
      <c r="G25" s="451" t="s">
        <v>754</v>
      </c>
      <c r="H25" s="95" t="s">
        <v>18</v>
      </c>
      <c r="I25" s="461">
        <v>14</v>
      </c>
      <c r="J25" s="461">
        <v>22</v>
      </c>
      <c r="K25" s="462">
        <v>10</v>
      </c>
      <c r="L25" s="462">
        <v>19</v>
      </c>
      <c r="M25" s="452">
        <v>10</v>
      </c>
      <c r="N25" s="96">
        <f t="shared" si="0"/>
        <v>75</v>
      </c>
      <c r="O25" s="96" t="str">
        <f t="shared" si="1"/>
        <v>Khá</v>
      </c>
      <c r="P25" s="452" t="s">
        <v>578</v>
      </c>
      <c r="Q25" s="636" t="s">
        <v>2324</v>
      </c>
      <c r="R25" s="1317" t="s">
        <v>158</v>
      </c>
      <c r="S25" s="1318"/>
      <c r="T25" s="7"/>
      <c r="U25" s="7"/>
      <c r="V25" s="7"/>
      <c r="W25" s="7"/>
      <c r="X25" s="7"/>
      <c r="Y25" s="7"/>
      <c r="Z25" s="7"/>
      <c r="AA25" s="7"/>
      <c r="AB25" s="7"/>
      <c r="AC25" s="7"/>
      <c r="AD25" s="7"/>
      <c r="AE25" s="7"/>
      <c r="AF25" s="7"/>
      <c r="AG25" s="7"/>
      <c r="AH25" s="7"/>
      <c r="AI25" s="7"/>
      <c r="AJ25" s="7"/>
      <c r="AK25" s="7"/>
      <c r="AL25" s="7"/>
    </row>
    <row r="26" spans="1:38" s="10" customFormat="1" ht="25.5" x14ac:dyDescent="0.2">
      <c r="A26" s="87">
        <v>13</v>
      </c>
      <c r="B26" s="454" t="s">
        <v>789</v>
      </c>
      <c r="C26" s="455" t="s">
        <v>755</v>
      </c>
      <c r="D26" s="1317" t="s">
        <v>60</v>
      </c>
      <c r="E26" s="1318"/>
      <c r="F26" s="450" t="s">
        <v>22</v>
      </c>
      <c r="G26" s="451" t="s">
        <v>790</v>
      </c>
      <c r="H26" s="95" t="s">
        <v>18</v>
      </c>
      <c r="I26" s="461">
        <v>16</v>
      </c>
      <c r="J26" s="461">
        <v>22</v>
      </c>
      <c r="K26" s="462">
        <v>10</v>
      </c>
      <c r="L26" s="462">
        <v>23</v>
      </c>
      <c r="M26" s="452">
        <v>5</v>
      </c>
      <c r="N26" s="96">
        <f t="shared" si="0"/>
        <v>76</v>
      </c>
      <c r="O26" s="96" t="str">
        <f t="shared" si="1"/>
        <v>Khá</v>
      </c>
      <c r="P26" s="452"/>
      <c r="Q26" s="636" t="s">
        <v>2325</v>
      </c>
      <c r="R26" s="1317" t="s">
        <v>60</v>
      </c>
      <c r="S26" s="1318"/>
      <c r="T26" s="7"/>
      <c r="U26" s="7"/>
      <c r="V26" s="7"/>
      <c r="W26" s="7"/>
      <c r="X26" s="7"/>
      <c r="Y26" s="7"/>
      <c r="Z26" s="7"/>
      <c r="AA26" s="7"/>
      <c r="AB26" s="7"/>
      <c r="AC26" s="7"/>
      <c r="AD26" s="7"/>
      <c r="AE26" s="7"/>
      <c r="AF26" s="7"/>
      <c r="AG26" s="7"/>
      <c r="AH26" s="7"/>
      <c r="AI26" s="7"/>
      <c r="AJ26" s="7"/>
      <c r="AK26" s="7"/>
      <c r="AL26" s="7"/>
    </row>
    <row r="27" spans="1:38" s="10" customFormat="1" ht="25.5" x14ac:dyDescent="0.2">
      <c r="A27" s="463">
        <v>14</v>
      </c>
      <c r="B27" s="470" t="s">
        <v>791</v>
      </c>
      <c r="C27" s="471" t="s">
        <v>756</v>
      </c>
      <c r="D27" s="1321" t="s">
        <v>61</v>
      </c>
      <c r="E27" s="1322"/>
      <c r="F27" s="472" t="s">
        <v>17</v>
      </c>
      <c r="G27" s="473" t="s">
        <v>688</v>
      </c>
      <c r="H27" s="101" t="s">
        <v>18</v>
      </c>
      <c r="I27" s="474">
        <v>20</v>
      </c>
      <c r="J27" s="474">
        <v>25</v>
      </c>
      <c r="K27" s="468">
        <v>15</v>
      </c>
      <c r="L27" s="468">
        <v>23</v>
      </c>
      <c r="M27" s="219">
        <v>10</v>
      </c>
      <c r="N27" s="102">
        <f t="shared" si="0"/>
        <v>93</v>
      </c>
      <c r="O27" s="102" t="str">
        <f t="shared" si="1"/>
        <v>Xuất sắc</v>
      </c>
      <c r="P27" s="219" t="s">
        <v>188</v>
      </c>
      <c r="Q27" s="636" t="s">
        <v>2326</v>
      </c>
      <c r="R27" s="1321" t="s">
        <v>61</v>
      </c>
      <c r="S27" s="1322"/>
      <c r="T27" s="7"/>
      <c r="U27" s="7"/>
      <c r="V27" s="7"/>
      <c r="W27" s="7"/>
      <c r="X27" s="7"/>
      <c r="Y27" s="7"/>
      <c r="Z27" s="7"/>
      <c r="AA27" s="7"/>
      <c r="AB27" s="7"/>
      <c r="AC27" s="7"/>
      <c r="AD27" s="7"/>
      <c r="AE27" s="7"/>
      <c r="AF27" s="7"/>
      <c r="AG27" s="7"/>
      <c r="AH27" s="7"/>
      <c r="AI27" s="7"/>
      <c r="AJ27" s="7"/>
      <c r="AK27" s="7"/>
      <c r="AL27" s="7"/>
    </row>
    <row r="28" spans="1:38" s="10" customFormat="1" ht="25.5" x14ac:dyDescent="0.2">
      <c r="A28" s="87">
        <v>15</v>
      </c>
      <c r="B28" s="454" t="s">
        <v>792</v>
      </c>
      <c r="C28" s="455" t="s">
        <v>757</v>
      </c>
      <c r="D28" s="1317" t="s">
        <v>28</v>
      </c>
      <c r="E28" s="1318"/>
      <c r="F28" s="450" t="s">
        <v>17</v>
      </c>
      <c r="G28" s="451" t="s">
        <v>793</v>
      </c>
      <c r="H28" s="95" t="s">
        <v>18</v>
      </c>
      <c r="I28" s="461">
        <v>16</v>
      </c>
      <c r="J28" s="461">
        <v>22</v>
      </c>
      <c r="K28" s="462">
        <v>10</v>
      </c>
      <c r="L28" s="462">
        <v>23</v>
      </c>
      <c r="M28" s="452">
        <v>5</v>
      </c>
      <c r="N28" s="96">
        <f t="shared" si="0"/>
        <v>76</v>
      </c>
      <c r="O28" s="96" t="str">
        <f t="shared" si="1"/>
        <v>Khá</v>
      </c>
      <c r="P28" s="452"/>
      <c r="Q28" s="636" t="s">
        <v>2327</v>
      </c>
      <c r="R28" s="1317" t="s">
        <v>28</v>
      </c>
      <c r="S28" s="1318"/>
      <c r="T28" s="7"/>
      <c r="U28" s="7"/>
      <c r="V28" s="7"/>
      <c r="W28" s="7"/>
      <c r="X28" s="7"/>
      <c r="Y28" s="7"/>
      <c r="Z28" s="7"/>
      <c r="AA28" s="7"/>
      <c r="AB28" s="7"/>
      <c r="AC28" s="7"/>
      <c r="AD28" s="7"/>
      <c r="AE28" s="7"/>
      <c r="AF28" s="7"/>
      <c r="AG28" s="7"/>
      <c r="AH28" s="7"/>
      <c r="AI28" s="7"/>
      <c r="AJ28" s="7"/>
      <c r="AK28" s="7"/>
      <c r="AL28" s="7"/>
    </row>
    <row r="29" spans="1:38" s="469" customFormat="1" ht="38.25" x14ac:dyDescent="0.2">
      <c r="A29" s="453">
        <v>16</v>
      </c>
      <c r="B29" s="475" t="s">
        <v>794</v>
      </c>
      <c r="C29" s="476" t="s">
        <v>758</v>
      </c>
      <c r="D29" s="1315" t="s">
        <v>759</v>
      </c>
      <c r="E29" s="1316"/>
      <c r="F29" s="477" t="s">
        <v>17</v>
      </c>
      <c r="G29" s="478" t="s">
        <v>760</v>
      </c>
      <c r="H29" s="95" t="s">
        <v>18</v>
      </c>
      <c r="I29" s="461">
        <v>20</v>
      </c>
      <c r="J29" s="461">
        <v>25</v>
      </c>
      <c r="K29" s="462">
        <v>15</v>
      </c>
      <c r="L29" s="462">
        <v>25</v>
      </c>
      <c r="M29" s="452">
        <v>10</v>
      </c>
      <c r="N29" s="96">
        <f t="shared" ref="N29" si="2">SUM(I29:M29)</f>
        <v>95</v>
      </c>
      <c r="O29" s="96" t="str">
        <f t="shared" si="1"/>
        <v>Xuất sắc</v>
      </c>
      <c r="P29" s="479"/>
      <c r="Q29" s="636" t="s">
        <v>2328</v>
      </c>
      <c r="R29" s="1315" t="s">
        <v>759</v>
      </c>
      <c r="S29" s="1316"/>
      <c r="T29" s="7"/>
      <c r="U29" s="7"/>
      <c r="V29" s="7"/>
      <c r="W29" s="7"/>
      <c r="X29" s="7"/>
      <c r="Y29" s="7"/>
      <c r="Z29" s="7"/>
      <c r="AA29" s="7"/>
      <c r="AB29" s="7"/>
      <c r="AC29" s="7"/>
      <c r="AD29" s="7"/>
      <c r="AE29" s="7"/>
      <c r="AF29" s="7"/>
      <c r="AG29" s="7"/>
      <c r="AH29" s="7"/>
      <c r="AI29" s="7"/>
      <c r="AJ29" s="7"/>
      <c r="AK29" s="7"/>
      <c r="AL29" s="7"/>
    </row>
    <row r="30" spans="1:38" s="10" customFormat="1" ht="25.5" x14ac:dyDescent="0.2">
      <c r="A30" s="87">
        <v>17</v>
      </c>
      <c r="B30" s="454" t="s">
        <v>795</v>
      </c>
      <c r="C30" s="455" t="s">
        <v>762</v>
      </c>
      <c r="D30" s="1317" t="s">
        <v>257</v>
      </c>
      <c r="E30" s="1318"/>
      <c r="F30" s="450" t="s">
        <v>17</v>
      </c>
      <c r="G30" s="451" t="s">
        <v>763</v>
      </c>
      <c r="H30" s="95" t="s">
        <v>18</v>
      </c>
      <c r="I30" s="461">
        <v>20</v>
      </c>
      <c r="J30" s="461">
        <v>25</v>
      </c>
      <c r="K30" s="462">
        <v>15</v>
      </c>
      <c r="L30" s="462">
        <v>23</v>
      </c>
      <c r="M30" s="462">
        <v>5</v>
      </c>
      <c r="N30" s="96">
        <f t="shared" si="0"/>
        <v>88</v>
      </c>
      <c r="O30" s="96" t="str">
        <f t="shared" si="1"/>
        <v>Tốt</v>
      </c>
      <c r="P30" s="462"/>
      <c r="Q30" s="636" t="s">
        <v>2329</v>
      </c>
      <c r="R30" s="1317" t="s">
        <v>257</v>
      </c>
      <c r="S30" s="1318"/>
      <c r="T30" s="7"/>
      <c r="U30" s="7"/>
      <c r="V30" s="7"/>
      <c r="W30" s="7"/>
      <c r="X30" s="7"/>
      <c r="Y30" s="7"/>
      <c r="Z30" s="7"/>
      <c r="AA30" s="7"/>
      <c r="AB30" s="7"/>
      <c r="AC30" s="7"/>
      <c r="AD30" s="7"/>
      <c r="AE30" s="7"/>
      <c r="AF30" s="7"/>
      <c r="AG30" s="7"/>
      <c r="AH30" s="7"/>
      <c r="AI30" s="7"/>
      <c r="AJ30" s="7"/>
      <c r="AK30" s="7"/>
      <c r="AL30" s="7"/>
    </row>
    <row r="31" spans="1:38" s="1" customFormat="1" ht="38.25" x14ac:dyDescent="0.2">
      <c r="A31" s="463">
        <v>18</v>
      </c>
      <c r="B31" s="470" t="s">
        <v>796</v>
      </c>
      <c r="C31" s="471" t="s">
        <v>764</v>
      </c>
      <c r="D31" s="1321" t="s">
        <v>64</v>
      </c>
      <c r="E31" s="1322"/>
      <c r="F31" s="472" t="s">
        <v>17</v>
      </c>
      <c r="G31" s="473" t="s">
        <v>765</v>
      </c>
      <c r="H31" s="101" t="s">
        <v>18</v>
      </c>
      <c r="I31" s="461">
        <v>20</v>
      </c>
      <c r="J31" s="461">
        <v>25</v>
      </c>
      <c r="K31" s="462">
        <v>15</v>
      </c>
      <c r="L31" s="462">
        <v>23</v>
      </c>
      <c r="M31" s="452">
        <v>10</v>
      </c>
      <c r="N31" s="102">
        <f t="shared" si="0"/>
        <v>93</v>
      </c>
      <c r="O31" s="102" t="str">
        <f t="shared" si="1"/>
        <v>Xuất sắc</v>
      </c>
      <c r="P31" s="219" t="s">
        <v>1700</v>
      </c>
      <c r="Q31" s="636" t="s">
        <v>2321</v>
      </c>
      <c r="R31" s="1321" t="s">
        <v>64</v>
      </c>
      <c r="S31" s="1322"/>
      <c r="T31" s="7"/>
      <c r="U31" s="7"/>
      <c r="V31" s="7"/>
      <c r="W31" s="7"/>
      <c r="X31" s="7"/>
      <c r="Y31" s="7"/>
      <c r="Z31" s="7"/>
      <c r="AA31" s="7"/>
      <c r="AB31" s="7"/>
      <c r="AC31" s="7"/>
      <c r="AD31" s="7"/>
      <c r="AE31" s="7"/>
      <c r="AF31" s="7"/>
      <c r="AG31" s="7"/>
      <c r="AH31" s="7"/>
      <c r="AI31" s="7"/>
      <c r="AJ31" s="7"/>
      <c r="AK31" s="7"/>
      <c r="AL31" s="7"/>
    </row>
    <row r="32" spans="1:38" s="10" customFormat="1" ht="25.5" x14ac:dyDescent="0.2">
      <c r="A32" s="231">
        <v>19</v>
      </c>
      <c r="B32" s="470" t="s">
        <v>797</v>
      </c>
      <c r="C32" s="471" t="s">
        <v>766</v>
      </c>
      <c r="D32" s="1321" t="s">
        <v>547</v>
      </c>
      <c r="E32" s="1322"/>
      <c r="F32" s="472" t="s">
        <v>17</v>
      </c>
      <c r="G32" s="473" t="s">
        <v>798</v>
      </c>
      <c r="H32" s="101" t="s">
        <v>18</v>
      </c>
      <c r="I32" s="474">
        <v>18</v>
      </c>
      <c r="J32" s="474">
        <v>25</v>
      </c>
      <c r="K32" s="468">
        <v>15</v>
      </c>
      <c r="L32" s="468">
        <v>23</v>
      </c>
      <c r="M32" s="219">
        <v>10</v>
      </c>
      <c r="N32" s="102">
        <f t="shared" si="0"/>
        <v>91</v>
      </c>
      <c r="O32" s="102" t="str">
        <f t="shared" si="1"/>
        <v>Xuất sắc</v>
      </c>
      <c r="P32" s="219" t="s">
        <v>761</v>
      </c>
      <c r="Q32" s="636" t="s">
        <v>2330</v>
      </c>
      <c r="R32" s="1321" t="s">
        <v>547</v>
      </c>
      <c r="S32" s="1322"/>
      <c r="T32" s="7"/>
      <c r="U32" s="7"/>
      <c r="V32" s="7"/>
      <c r="W32" s="7"/>
      <c r="X32" s="7"/>
      <c r="Y32" s="7"/>
      <c r="Z32" s="7"/>
      <c r="AA32" s="7"/>
      <c r="AB32" s="7"/>
      <c r="AC32" s="7"/>
      <c r="AD32" s="7"/>
      <c r="AE32" s="7"/>
      <c r="AF32" s="7"/>
      <c r="AG32" s="7"/>
      <c r="AH32" s="7"/>
      <c r="AI32" s="7"/>
      <c r="AJ32" s="7"/>
      <c r="AK32" s="7"/>
      <c r="AL32" s="7"/>
    </row>
    <row r="33" spans="1:38" s="10" customFormat="1" ht="36" customHeight="1" x14ac:dyDescent="0.2">
      <c r="A33" s="453">
        <v>20</v>
      </c>
      <c r="B33" s="454" t="s">
        <v>799</v>
      </c>
      <c r="C33" s="455" t="s">
        <v>767</v>
      </c>
      <c r="D33" s="1317" t="s">
        <v>209</v>
      </c>
      <c r="E33" s="1318"/>
      <c r="F33" s="450" t="s">
        <v>17</v>
      </c>
      <c r="G33" s="451" t="s">
        <v>768</v>
      </c>
      <c r="H33" s="95" t="s">
        <v>18</v>
      </c>
      <c r="I33" s="461">
        <v>14</v>
      </c>
      <c r="J33" s="461">
        <v>22</v>
      </c>
      <c r="K33" s="462">
        <v>10</v>
      </c>
      <c r="L33" s="462">
        <v>19</v>
      </c>
      <c r="M33" s="452">
        <v>10</v>
      </c>
      <c r="N33" s="96">
        <f t="shared" si="0"/>
        <v>75</v>
      </c>
      <c r="O33" s="96" t="str">
        <f t="shared" si="1"/>
        <v>Khá</v>
      </c>
      <c r="P33" s="452" t="s">
        <v>578</v>
      </c>
      <c r="Q33" s="636" t="s">
        <v>2331</v>
      </c>
      <c r="R33" s="1317" t="s">
        <v>209</v>
      </c>
      <c r="S33" s="1318"/>
      <c r="T33" s="7"/>
      <c r="U33" s="7"/>
      <c r="V33" s="7"/>
      <c r="W33" s="7"/>
      <c r="X33" s="7"/>
      <c r="Y33" s="7"/>
      <c r="Z33" s="7"/>
      <c r="AA33" s="7"/>
      <c r="AB33" s="7"/>
      <c r="AC33" s="7"/>
      <c r="AD33" s="7"/>
      <c r="AE33" s="7"/>
      <c r="AF33" s="7"/>
      <c r="AG33" s="7"/>
      <c r="AH33" s="7"/>
      <c r="AI33" s="7"/>
      <c r="AJ33" s="7"/>
      <c r="AK33" s="7"/>
      <c r="AL33" s="7"/>
    </row>
    <row r="34" spans="1:38" ht="18" customHeight="1" x14ac:dyDescent="0.25">
      <c r="B34" s="1323" t="s">
        <v>769</v>
      </c>
      <c r="C34" s="1323"/>
      <c r="D34" s="1323"/>
      <c r="E34" s="337"/>
      <c r="F34" s="337"/>
      <c r="G34" s="337"/>
      <c r="H34" s="337"/>
      <c r="I34" s="18"/>
      <c r="J34" s="18"/>
      <c r="K34" s="18"/>
      <c r="L34" s="18"/>
      <c r="M34" s="18"/>
      <c r="N34" s="18"/>
      <c r="O34" s="18"/>
    </row>
    <row r="35" spans="1:38" s="10" customFormat="1" ht="15" customHeight="1" x14ac:dyDescent="0.25">
      <c r="B35" s="1219"/>
      <c r="C35" s="1219"/>
      <c r="D35" s="1219"/>
      <c r="E35" s="1219"/>
      <c r="F35" s="1219"/>
      <c r="G35" s="1219"/>
      <c r="H35" s="1258"/>
      <c r="I35" s="1258"/>
      <c r="J35" s="1258"/>
      <c r="K35" s="1258"/>
      <c r="L35" s="1258"/>
      <c r="M35" s="1258"/>
      <c r="N35" s="1258" t="s">
        <v>233</v>
      </c>
      <c r="O35" s="1258"/>
      <c r="P35" s="1258"/>
      <c r="Q35" s="7"/>
      <c r="R35" s="7"/>
      <c r="S35" s="7"/>
      <c r="T35" s="7"/>
      <c r="U35" s="7"/>
      <c r="V35" s="7"/>
      <c r="W35" s="7"/>
      <c r="X35" s="7"/>
      <c r="Y35" s="7"/>
      <c r="Z35" s="7"/>
      <c r="AA35" s="7"/>
      <c r="AB35" s="7"/>
      <c r="AC35" s="7"/>
      <c r="AD35" s="7"/>
      <c r="AE35" s="7"/>
      <c r="AF35" s="7"/>
      <c r="AG35" s="7"/>
      <c r="AH35" s="7"/>
      <c r="AI35" s="7"/>
      <c r="AJ35" s="7"/>
      <c r="AK35" s="7"/>
      <c r="AL35" s="7"/>
    </row>
    <row r="36" spans="1:38" ht="18" customHeight="1" x14ac:dyDescent="0.25">
      <c r="A36" s="480"/>
      <c r="B36" s="480"/>
      <c r="C36" s="481"/>
      <c r="D36" s="480"/>
      <c r="E36" s="480"/>
      <c r="F36" s="480"/>
      <c r="G36" s="480"/>
      <c r="H36" s="1259"/>
      <c r="I36" s="1259"/>
      <c r="J36" s="1259"/>
      <c r="K36" s="1259"/>
      <c r="L36" s="1259"/>
      <c r="M36" s="1259"/>
      <c r="N36" s="1259" t="s">
        <v>68</v>
      </c>
      <c r="O36" s="1259"/>
      <c r="P36" s="1259"/>
    </row>
    <row r="37" spans="1:38" ht="18" customHeight="1" x14ac:dyDescent="0.2">
      <c r="A37" s="480"/>
      <c r="B37" s="480"/>
      <c r="C37" s="481"/>
      <c r="D37" s="480"/>
      <c r="E37" s="480"/>
      <c r="F37" s="480"/>
      <c r="G37" s="480"/>
      <c r="H37" s="480"/>
      <c r="I37" s="480"/>
      <c r="J37" s="480"/>
      <c r="K37" s="480"/>
      <c r="L37" s="10"/>
      <c r="M37" s="10"/>
      <c r="N37" s="10"/>
      <c r="O37" s="10"/>
      <c r="P37" s="10"/>
    </row>
    <row r="38" spans="1:38" ht="18" customHeight="1" x14ac:dyDescent="0.2">
      <c r="A38" s="480"/>
      <c r="B38" s="480"/>
      <c r="C38" s="481"/>
      <c r="D38" s="480"/>
      <c r="E38" s="480"/>
      <c r="F38" s="480"/>
      <c r="G38" s="480"/>
      <c r="H38" s="480"/>
      <c r="I38" s="480"/>
      <c r="J38" s="480"/>
      <c r="K38" s="480"/>
      <c r="L38" s="10"/>
      <c r="M38" s="10"/>
      <c r="N38" s="10"/>
      <c r="O38" s="10"/>
      <c r="P38" s="10"/>
    </row>
    <row r="39" spans="1:38" ht="18" customHeight="1" x14ac:dyDescent="0.2">
      <c r="A39" s="480"/>
      <c r="B39" s="480"/>
      <c r="C39" s="481"/>
      <c r="D39" s="480"/>
      <c r="E39" s="480"/>
      <c r="F39" s="480"/>
      <c r="G39" s="480"/>
      <c r="H39" s="480"/>
      <c r="I39" s="480"/>
      <c r="J39" s="480"/>
      <c r="K39" s="480"/>
      <c r="L39" s="10"/>
      <c r="M39" s="10"/>
      <c r="N39" s="10"/>
      <c r="O39" s="10"/>
      <c r="P39" s="10"/>
    </row>
    <row r="40" spans="1:38" ht="18" customHeight="1" x14ac:dyDescent="0.2">
      <c r="A40" s="480"/>
      <c r="B40" s="480"/>
      <c r="C40" s="481"/>
      <c r="D40" s="480"/>
      <c r="E40" s="480"/>
      <c r="F40" s="480"/>
      <c r="G40" s="480"/>
      <c r="H40" s="480"/>
      <c r="I40" s="480"/>
      <c r="J40" s="480"/>
      <c r="K40" s="480"/>
      <c r="L40" s="10"/>
      <c r="M40" s="10"/>
      <c r="N40" s="10"/>
      <c r="O40" s="10"/>
      <c r="P40" s="10"/>
    </row>
    <row r="41" spans="1:38" ht="18" customHeight="1" x14ac:dyDescent="0.2">
      <c r="A41" s="480"/>
      <c r="B41" s="480"/>
      <c r="C41" s="481"/>
      <c r="D41" s="480"/>
      <c r="E41" s="480"/>
      <c r="F41" s="480"/>
      <c r="G41" s="480"/>
      <c r="H41" s="480"/>
      <c r="I41" s="480"/>
      <c r="J41" s="480"/>
      <c r="K41" s="480"/>
      <c r="L41" s="10"/>
      <c r="M41" s="10"/>
      <c r="N41" s="10"/>
      <c r="O41" s="10"/>
      <c r="P41" s="10"/>
    </row>
    <row r="42" spans="1:38" ht="18" customHeight="1" x14ac:dyDescent="0.2">
      <c r="A42" s="480"/>
      <c r="B42" s="480"/>
      <c r="C42" s="481"/>
      <c r="D42" s="480"/>
      <c r="E42" s="480"/>
      <c r="F42" s="480"/>
      <c r="G42" s="480"/>
      <c r="H42" s="480"/>
      <c r="I42" s="480"/>
      <c r="J42" s="480"/>
      <c r="K42" s="480"/>
      <c r="L42" s="10"/>
      <c r="M42" s="10"/>
      <c r="N42" s="10"/>
      <c r="O42" s="10"/>
      <c r="P42" s="10"/>
    </row>
    <row r="43" spans="1:38" ht="18" customHeight="1" x14ac:dyDescent="0.2">
      <c r="A43" s="480"/>
      <c r="B43" s="480"/>
      <c r="C43" s="481"/>
      <c r="D43" s="480"/>
      <c r="E43" s="480"/>
      <c r="F43" s="480"/>
      <c r="G43" s="480"/>
      <c r="H43" s="480"/>
      <c r="I43" s="480"/>
      <c r="J43" s="480"/>
      <c r="K43" s="480"/>
      <c r="L43" s="10"/>
      <c r="M43" s="10"/>
      <c r="N43" s="10"/>
      <c r="O43" s="10"/>
      <c r="P43" s="10"/>
    </row>
    <row r="44" spans="1:38" ht="18" customHeight="1" x14ac:dyDescent="0.2">
      <c r="A44" s="480"/>
      <c r="B44" s="480"/>
      <c r="C44" s="481"/>
      <c r="D44" s="480"/>
      <c r="E44" s="480"/>
      <c r="F44" s="480"/>
      <c r="G44" s="480"/>
      <c r="H44" s="480"/>
      <c r="I44" s="480"/>
      <c r="J44" s="480"/>
      <c r="K44" s="480"/>
      <c r="L44" s="10"/>
      <c r="M44" s="10"/>
      <c r="N44" s="10"/>
      <c r="O44" s="10"/>
      <c r="P44" s="10"/>
    </row>
    <row r="45" spans="1:38" ht="18" customHeight="1" x14ac:dyDescent="0.2">
      <c r="A45" s="480"/>
      <c r="B45" s="480"/>
      <c r="C45" s="481"/>
      <c r="D45" s="480"/>
      <c r="E45" s="480"/>
      <c r="F45" s="480"/>
      <c r="G45" s="480"/>
      <c r="H45" s="480"/>
      <c r="I45" s="480"/>
      <c r="J45" s="480"/>
      <c r="K45" s="480"/>
      <c r="L45" s="10"/>
      <c r="M45" s="10"/>
      <c r="N45" s="10"/>
      <c r="O45" s="10"/>
      <c r="P45" s="10"/>
      <c r="Q45" s="480"/>
      <c r="R45" s="10"/>
      <c r="S45" s="10"/>
      <c r="T45" s="10"/>
      <c r="U45" s="10"/>
      <c r="V45" s="10"/>
      <c r="W45" s="10"/>
    </row>
    <row r="46" spans="1:38" ht="18" customHeight="1" x14ac:dyDescent="0.2">
      <c r="A46" s="480"/>
      <c r="B46" s="480"/>
      <c r="C46" s="481"/>
      <c r="D46" s="480"/>
      <c r="E46" s="480"/>
      <c r="F46" s="480"/>
      <c r="G46" s="480"/>
      <c r="H46" s="480"/>
      <c r="I46" s="480"/>
      <c r="J46" s="480"/>
      <c r="K46" s="480"/>
      <c r="L46" s="10"/>
      <c r="M46" s="10"/>
      <c r="N46" s="10"/>
      <c r="O46" s="10"/>
      <c r="P46" s="10"/>
      <c r="Q46" s="480"/>
      <c r="R46" s="10"/>
      <c r="S46" s="10"/>
      <c r="T46" s="10"/>
      <c r="U46" s="10"/>
      <c r="V46" s="10"/>
      <c r="W46" s="10"/>
    </row>
    <row r="47" spans="1:38" ht="18" customHeight="1" x14ac:dyDescent="0.2">
      <c r="A47" s="480"/>
      <c r="B47" s="480"/>
      <c r="C47" s="481"/>
      <c r="D47" s="480"/>
      <c r="E47" s="480"/>
      <c r="F47" s="480"/>
      <c r="G47" s="480"/>
      <c r="H47" s="480"/>
      <c r="I47" s="480"/>
      <c r="J47" s="480"/>
      <c r="K47" s="480"/>
      <c r="L47" s="10"/>
      <c r="M47" s="10"/>
      <c r="N47" s="10"/>
      <c r="O47" s="10"/>
      <c r="P47" s="10"/>
      <c r="Q47" s="480"/>
      <c r="R47" s="10"/>
      <c r="S47" s="10"/>
      <c r="T47" s="10"/>
      <c r="U47" s="10"/>
      <c r="V47" s="10"/>
      <c r="W47" s="10"/>
    </row>
    <row r="48" spans="1:38" ht="18" customHeight="1" x14ac:dyDescent="0.2">
      <c r="A48" s="480"/>
      <c r="B48" s="480"/>
      <c r="C48" s="481"/>
      <c r="D48" s="480"/>
      <c r="E48" s="480"/>
      <c r="F48" s="480"/>
      <c r="G48" s="480"/>
      <c r="H48" s="480"/>
      <c r="I48" s="480"/>
      <c r="J48" s="480"/>
      <c r="K48" s="480"/>
      <c r="L48" s="10"/>
      <c r="M48" s="10"/>
      <c r="N48" s="10"/>
      <c r="O48" s="10"/>
      <c r="P48" s="10"/>
      <c r="Q48" s="480"/>
      <c r="R48" s="10"/>
      <c r="S48" s="10"/>
      <c r="T48" s="10"/>
      <c r="U48" s="10"/>
      <c r="V48" s="10"/>
      <c r="W48" s="10"/>
    </row>
    <row r="49" spans="1:23" ht="18" customHeight="1" x14ac:dyDescent="0.2">
      <c r="A49" s="480"/>
      <c r="B49" s="480"/>
      <c r="C49" s="481"/>
      <c r="D49" s="480"/>
      <c r="E49" s="480"/>
      <c r="F49" s="480"/>
      <c r="G49" s="480"/>
      <c r="H49" s="480"/>
      <c r="I49" s="480"/>
      <c r="J49" s="480"/>
      <c r="K49" s="480"/>
      <c r="L49" s="10"/>
      <c r="M49" s="10"/>
      <c r="N49" s="10"/>
      <c r="O49" s="10"/>
      <c r="P49" s="10"/>
      <c r="Q49" s="480"/>
      <c r="R49" s="10"/>
      <c r="S49" s="10"/>
      <c r="T49" s="10"/>
      <c r="U49" s="10"/>
      <c r="V49" s="10"/>
      <c r="W49" s="10"/>
    </row>
    <row r="50" spans="1:23" ht="18" customHeight="1" x14ac:dyDescent="0.2">
      <c r="A50" s="480"/>
      <c r="B50" s="480"/>
      <c r="C50" s="481"/>
      <c r="D50" s="480"/>
      <c r="E50" s="480"/>
      <c r="F50" s="480"/>
      <c r="G50" s="480"/>
      <c r="H50" s="480"/>
      <c r="I50" s="480"/>
      <c r="J50" s="480"/>
      <c r="K50" s="480"/>
      <c r="L50" s="10"/>
      <c r="M50" s="10"/>
      <c r="N50" s="10"/>
      <c r="O50" s="10"/>
      <c r="P50" s="10"/>
      <c r="Q50" s="480"/>
      <c r="R50" s="10"/>
      <c r="S50" s="10"/>
      <c r="T50" s="10"/>
      <c r="U50" s="10"/>
      <c r="V50" s="10"/>
      <c r="W50" s="10"/>
    </row>
    <row r="51" spans="1:23" ht="18" customHeight="1" x14ac:dyDescent="0.2">
      <c r="A51" s="480"/>
      <c r="B51" s="480"/>
      <c r="C51" s="481"/>
      <c r="D51" s="480"/>
      <c r="E51" s="480"/>
      <c r="F51" s="480"/>
      <c r="G51" s="480"/>
      <c r="H51" s="480"/>
      <c r="I51" s="480"/>
      <c r="J51" s="480"/>
      <c r="K51" s="480"/>
      <c r="L51" s="10"/>
      <c r="M51" s="10"/>
      <c r="N51" s="10"/>
      <c r="O51" s="10"/>
      <c r="P51" s="10"/>
      <c r="Q51" s="480"/>
      <c r="R51" s="10"/>
      <c r="S51" s="10"/>
      <c r="T51" s="10"/>
      <c r="U51" s="10"/>
      <c r="V51" s="10"/>
      <c r="W51" s="10"/>
    </row>
    <row r="52" spans="1:23" ht="18" customHeight="1" x14ac:dyDescent="0.2">
      <c r="A52" s="480"/>
      <c r="B52" s="480"/>
      <c r="C52" s="481"/>
      <c r="D52" s="480"/>
      <c r="E52" s="480"/>
      <c r="F52" s="480"/>
      <c r="G52" s="480"/>
      <c r="H52" s="480"/>
      <c r="I52" s="480"/>
      <c r="J52" s="480"/>
      <c r="K52" s="480"/>
      <c r="L52" s="10"/>
      <c r="M52" s="10"/>
      <c r="N52" s="10"/>
      <c r="O52" s="10"/>
      <c r="P52" s="10"/>
      <c r="Q52" s="480"/>
      <c r="R52" s="10"/>
      <c r="S52" s="10"/>
      <c r="T52" s="10"/>
      <c r="U52" s="10"/>
      <c r="V52" s="10"/>
      <c r="W52" s="10"/>
    </row>
    <row r="53" spans="1:23" ht="18" customHeight="1" x14ac:dyDescent="0.2">
      <c r="A53" s="480"/>
      <c r="B53" s="480"/>
      <c r="C53" s="481"/>
      <c r="D53" s="480"/>
      <c r="E53" s="480"/>
      <c r="F53" s="480"/>
      <c r="G53" s="480"/>
      <c r="H53" s="480"/>
      <c r="I53" s="480"/>
      <c r="J53" s="480"/>
      <c r="K53" s="480"/>
      <c r="L53" s="10"/>
      <c r="M53" s="10"/>
      <c r="N53" s="10"/>
      <c r="O53" s="10"/>
      <c r="P53" s="10"/>
      <c r="Q53" s="480"/>
      <c r="R53" s="10"/>
      <c r="S53" s="10"/>
      <c r="T53" s="10"/>
      <c r="U53" s="10"/>
      <c r="V53" s="10"/>
      <c r="W53" s="10"/>
    </row>
    <row r="54" spans="1:23" ht="18" customHeight="1" x14ac:dyDescent="0.2">
      <c r="A54" s="480"/>
      <c r="B54" s="480"/>
      <c r="C54" s="481"/>
      <c r="D54" s="480"/>
      <c r="E54" s="480"/>
      <c r="F54" s="480"/>
      <c r="G54" s="480"/>
      <c r="H54" s="480"/>
      <c r="I54" s="480"/>
      <c r="J54" s="480"/>
      <c r="K54" s="480"/>
      <c r="L54" s="10"/>
      <c r="M54" s="10"/>
      <c r="N54" s="10"/>
      <c r="O54" s="10"/>
      <c r="P54" s="10"/>
      <c r="Q54" s="480"/>
      <c r="R54" s="10"/>
      <c r="S54" s="10"/>
      <c r="T54" s="10"/>
      <c r="U54" s="10"/>
      <c r="V54" s="10"/>
      <c r="W54" s="10"/>
    </row>
    <row r="55" spans="1:23" ht="18" customHeight="1" x14ac:dyDescent="0.2">
      <c r="A55" s="480"/>
      <c r="B55" s="480"/>
      <c r="C55" s="481"/>
      <c r="D55" s="480"/>
      <c r="E55" s="480"/>
      <c r="F55" s="480"/>
      <c r="G55" s="480"/>
      <c r="H55" s="480"/>
      <c r="I55" s="480"/>
      <c r="J55" s="480"/>
      <c r="K55" s="480"/>
      <c r="L55" s="10"/>
      <c r="M55" s="10"/>
      <c r="N55" s="10"/>
      <c r="O55" s="10"/>
      <c r="P55" s="10"/>
      <c r="Q55" s="480"/>
      <c r="R55" s="10"/>
      <c r="S55" s="10"/>
      <c r="T55" s="10"/>
      <c r="U55" s="10"/>
      <c r="V55" s="10"/>
      <c r="W55" s="10"/>
    </row>
    <row r="56" spans="1:23" ht="18" customHeight="1" x14ac:dyDescent="0.2">
      <c r="A56" s="480"/>
      <c r="B56" s="480"/>
      <c r="C56" s="481"/>
      <c r="D56" s="480"/>
      <c r="E56" s="480"/>
      <c r="F56" s="480"/>
      <c r="G56" s="480"/>
      <c r="H56" s="480"/>
      <c r="I56" s="480"/>
      <c r="J56" s="480"/>
      <c r="K56" s="480"/>
      <c r="L56" s="10"/>
      <c r="M56" s="10"/>
      <c r="N56" s="10"/>
      <c r="O56" s="10"/>
      <c r="P56" s="10"/>
    </row>
    <row r="57" spans="1:23" ht="18" customHeight="1" x14ac:dyDescent="0.2">
      <c r="A57" s="480"/>
      <c r="B57" s="480"/>
      <c r="C57" s="481"/>
      <c r="D57" s="480"/>
      <c r="E57" s="480"/>
      <c r="F57" s="480"/>
      <c r="G57" s="480"/>
      <c r="H57" s="480"/>
      <c r="I57" s="480"/>
      <c r="J57" s="480"/>
      <c r="K57" s="480"/>
      <c r="L57" s="10"/>
      <c r="M57" s="10"/>
      <c r="N57" s="10"/>
      <c r="O57" s="10"/>
      <c r="P57" s="10"/>
    </row>
    <row r="58" spans="1:23" ht="18" customHeight="1" x14ac:dyDescent="0.2">
      <c r="A58" s="480"/>
      <c r="B58" s="480"/>
      <c r="C58" s="481"/>
      <c r="D58" s="480"/>
      <c r="E58" s="480"/>
      <c r="F58" s="480"/>
      <c r="G58" s="480"/>
      <c r="H58" s="480"/>
      <c r="I58" s="480"/>
      <c r="J58" s="480"/>
      <c r="K58" s="480"/>
      <c r="L58" s="10"/>
      <c r="M58" s="10"/>
      <c r="N58" s="10"/>
      <c r="O58" s="10"/>
      <c r="P58" s="10"/>
    </row>
    <row r="59" spans="1:23" ht="18" customHeight="1" x14ac:dyDescent="0.2">
      <c r="A59" s="480"/>
      <c r="B59" s="480"/>
      <c r="C59" s="481"/>
      <c r="D59" s="480"/>
      <c r="E59" s="480"/>
      <c r="F59" s="480"/>
      <c r="G59" s="480"/>
      <c r="H59" s="480"/>
      <c r="I59" s="480"/>
      <c r="J59" s="480"/>
      <c r="K59" s="480"/>
      <c r="L59" s="10"/>
      <c r="M59" s="10"/>
      <c r="N59" s="10"/>
      <c r="O59" s="10"/>
      <c r="P59" s="10"/>
    </row>
    <row r="60" spans="1:23" ht="18" customHeight="1" x14ac:dyDescent="0.2">
      <c r="A60" s="480"/>
      <c r="B60" s="480"/>
      <c r="C60" s="481"/>
      <c r="D60" s="480"/>
      <c r="E60" s="480"/>
      <c r="F60" s="480"/>
      <c r="G60" s="480"/>
      <c r="H60" s="480"/>
      <c r="I60" s="480"/>
      <c r="J60" s="480"/>
      <c r="K60" s="480"/>
      <c r="L60" s="10"/>
      <c r="M60" s="10"/>
      <c r="N60" s="10"/>
      <c r="O60" s="10"/>
      <c r="P60" s="10"/>
    </row>
    <row r="61" spans="1:23" ht="18" customHeight="1" x14ac:dyDescent="0.2">
      <c r="A61" s="480"/>
      <c r="B61" s="480"/>
      <c r="C61" s="481"/>
      <c r="D61" s="480"/>
      <c r="E61" s="480"/>
      <c r="F61" s="480"/>
      <c r="G61" s="480"/>
      <c r="H61" s="480"/>
      <c r="I61" s="480"/>
      <c r="J61" s="480"/>
      <c r="K61" s="480"/>
      <c r="L61" s="10"/>
      <c r="M61" s="10"/>
      <c r="N61" s="10"/>
      <c r="O61" s="10"/>
      <c r="P61" s="10"/>
    </row>
    <row r="62" spans="1:23" x14ac:dyDescent="0.2">
      <c r="A62" s="480"/>
      <c r="B62" s="480"/>
      <c r="C62" s="481"/>
      <c r="D62" s="480"/>
      <c r="E62" s="480"/>
      <c r="F62" s="480"/>
      <c r="G62" s="480"/>
      <c r="H62" s="480"/>
      <c r="I62" s="480"/>
      <c r="J62" s="480"/>
      <c r="K62" s="480"/>
      <c r="L62" s="10"/>
      <c r="M62" s="10"/>
      <c r="N62" s="10"/>
      <c r="O62" s="10"/>
      <c r="P62" s="10"/>
    </row>
    <row r="63" spans="1:23" s="18" customFormat="1" ht="15.75" x14ac:dyDescent="0.25">
      <c r="A63" s="480"/>
      <c r="B63" s="480"/>
      <c r="C63" s="481"/>
      <c r="D63" s="480"/>
      <c r="E63" s="480"/>
      <c r="F63" s="480"/>
      <c r="G63" s="480"/>
      <c r="H63" s="480"/>
      <c r="I63" s="480"/>
      <c r="J63" s="480"/>
      <c r="K63" s="480"/>
      <c r="L63" s="10"/>
      <c r="M63" s="10"/>
      <c r="N63" s="10"/>
      <c r="O63" s="10"/>
      <c r="P63" s="10"/>
    </row>
    <row r="64" spans="1:23" s="18" customFormat="1" ht="15.75" x14ac:dyDescent="0.25">
      <c r="A64" s="480"/>
      <c r="B64" s="480"/>
      <c r="C64" s="481"/>
      <c r="D64" s="480"/>
      <c r="E64" s="480"/>
      <c r="F64" s="480"/>
      <c r="G64" s="480"/>
      <c r="H64" s="480"/>
      <c r="I64" s="480"/>
      <c r="J64" s="480"/>
      <c r="K64" s="480"/>
      <c r="L64" s="10"/>
      <c r="M64" s="10"/>
      <c r="N64" s="10"/>
      <c r="O64" s="10"/>
      <c r="P64" s="10"/>
    </row>
    <row r="65" spans="1:16" x14ac:dyDescent="0.2">
      <c r="A65" s="480"/>
      <c r="B65" s="480"/>
      <c r="C65" s="481"/>
      <c r="D65" s="480"/>
      <c r="E65" s="480"/>
      <c r="F65" s="480"/>
      <c r="G65" s="480"/>
      <c r="H65" s="480"/>
      <c r="I65" s="480"/>
      <c r="J65" s="480"/>
      <c r="K65" s="480"/>
      <c r="L65" s="10"/>
      <c r="M65" s="10"/>
      <c r="N65" s="10"/>
      <c r="O65" s="10"/>
      <c r="P65" s="10"/>
    </row>
    <row r="66" spans="1:16" x14ac:dyDescent="0.2">
      <c r="A66" s="480"/>
      <c r="B66" s="480"/>
      <c r="C66" s="481"/>
      <c r="D66" s="480"/>
      <c r="E66" s="480"/>
      <c r="F66" s="480"/>
      <c r="G66" s="480"/>
      <c r="H66" s="480"/>
      <c r="I66" s="480"/>
      <c r="J66" s="480"/>
      <c r="K66" s="480"/>
      <c r="L66" s="10"/>
      <c r="M66" s="10"/>
      <c r="N66" s="10"/>
      <c r="O66" s="10"/>
      <c r="P66" s="10"/>
    </row>
    <row r="67" spans="1:16" x14ac:dyDescent="0.2">
      <c r="A67" s="480"/>
      <c r="B67" s="480"/>
      <c r="C67" s="481"/>
      <c r="D67" s="480"/>
      <c r="E67" s="480"/>
      <c r="F67" s="480"/>
      <c r="G67" s="480"/>
      <c r="H67" s="480"/>
      <c r="I67" s="480"/>
      <c r="J67" s="480"/>
      <c r="K67" s="480"/>
      <c r="L67" s="10"/>
      <c r="M67" s="10"/>
      <c r="N67" s="10"/>
      <c r="O67" s="10"/>
      <c r="P67" s="10"/>
    </row>
    <row r="68" spans="1:16" x14ac:dyDescent="0.2">
      <c r="A68" s="480"/>
      <c r="B68" s="480"/>
      <c r="C68" s="481"/>
      <c r="D68" s="480"/>
      <c r="E68" s="480"/>
      <c r="F68" s="480"/>
      <c r="G68" s="480"/>
      <c r="H68" s="480"/>
      <c r="I68" s="480"/>
      <c r="J68" s="480"/>
      <c r="K68" s="480"/>
      <c r="L68" s="10"/>
      <c r="M68" s="10"/>
      <c r="N68" s="10"/>
      <c r="O68" s="10"/>
      <c r="P68" s="10"/>
    </row>
    <row r="69" spans="1:16" x14ac:dyDescent="0.2">
      <c r="A69" s="480"/>
      <c r="B69" s="480"/>
      <c r="C69" s="481"/>
      <c r="D69" s="480"/>
      <c r="E69" s="482"/>
      <c r="F69" s="482"/>
      <c r="G69" s="482"/>
      <c r="H69" s="480"/>
      <c r="I69" s="480"/>
      <c r="J69" s="480"/>
      <c r="K69" s="480"/>
      <c r="L69" s="10"/>
      <c r="M69" s="10"/>
      <c r="N69" s="10"/>
      <c r="O69" s="10"/>
      <c r="P69" s="10"/>
    </row>
    <row r="70" spans="1:16" x14ac:dyDescent="0.2">
      <c r="A70" s="480"/>
      <c r="B70" s="480"/>
      <c r="C70" s="481"/>
      <c r="D70" s="480"/>
      <c r="E70" s="480"/>
      <c r="F70" s="480"/>
      <c r="G70" s="480"/>
      <c r="H70" s="480"/>
      <c r="I70" s="480"/>
      <c r="J70" s="480"/>
      <c r="K70" s="480"/>
      <c r="L70" s="10"/>
      <c r="M70" s="10"/>
      <c r="N70" s="10"/>
      <c r="O70" s="10"/>
      <c r="P70" s="10"/>
    </row>
    <row r="71" spans="1:16" x14ac:dyDescent="0.2">
      <c r="A71" s="480"/>
      <c r="B71" s="480"/>
      <c r="C71" s="481"/>
      <c r="D71" s="480"/>
      <c r="E71" s="480"/>
      <c r="F71" s="480"/>
      <c r="G71" s="480"/>
      <c r="H71" s="480"/>
      <c r="I71" s="480"/>
      <c r="J71" s="480"/>
      <c r="K71" s="480"/>
      <c r="L71" s="10"/>
      <c r="M71" s="10"/>
      <c r="N71" s="10"/>
      <c r="O71" s="10"/>
      <c r="P71" s="10"/>
    </row>
    <row r="72" spans="1:16" x14ac:dyDescent="0.2">
      <c r="A72" s="480"/>
      <c r="B72" s="480"/>
      <c r="C72" s="481"/>
      <c r="D72" s="480"/>
      <c r="E72" s="480"/>
      <c r="F72" s="480"/>
      <c r="G72" s="480"/>
      <c r="H72" s="480"/>
      <c r="I72" s="480"/>
      <c r="J72" s="480"/>
      <c r="K72" s="480"/>
      <c r="L72" s="10"/>
      <c r="M72" s="10"/>
      <c r="N72" s="10"/>
      <c r="O72" s="10"/>
      <c r="P72" s="10"/>
    </row>
    <row r="73" spans="1:16" x14ac:dyDescent="0.2">
      <c r="A73" s="480"/>
      <c r="B73" s="480"/>
      <c r="C73" s="481"/>
      <c r="D73" s="480"/>
      <c r="E73" s="480"/>
      <c r="F73" s="480"/>
      <c r="G73" s="480"/>
      <c r="H73" s="480"/>
      <c r="I73" s="480"/>
      <c r="J73" s="480"/>
      <c r="K73" s="480"/>
      <c r="L73" s="10"/>
      <c r="M73" s="10"/>
      <c r="N73" s="10"/>
      <c r="O73" s="10"/>
      <c r="P73" s="10"/>
    </row>
    <row r="74" spans="1:16" x14ac:dyDescent="0.2">
      <c r="A74" s="480"/>
      <c r="B74" s="480"/>
      <c r="C74" s="481"/>
      <c r="D74" s="480"/>
      <c r="E74" s="480"/>
      <c r="F74" s="480"/>
      <c r="G74" s="480"/>
      <c r="H74" s="480"/>
      <c r="I74" s="480"/>
      <c r="J74" s="480"/>
      <c r="K74" s="480"/>
      <c r="L74" s="10"/>
      <c r="M74" s="10"/>
      <c r="N74" s="10"/>
      <c r="O74" s="10"/>
      <c r="P74" s="10"/>
    </row>
    <row r="75" spans="1:16" x14ac:dyDescent="0.2">
      <c r="A75" s="480"/>
      <c r="B75" s="480"/>
      <c r="C75" s="481"/>
      <c r="D75" s="480"/>
      <c r="E75" s="480"/>
      <c r="F75" s="480"/>
      <c r="G75" s="480"/>
      <c r="H75" s="480"/>
      <c r="I75" s="480"/>
      <c r="J75" s="480"/>
      <c r="K75" s="480"/>
      <c r="L75" s="10"/>
      <c r="M75" s="10"/>
      <c r="N75" s="10"/>
      <c r="O75" s="10"/>
      <c r="P75" s="10"/>
    </row>
    <row r="76" spans="1:16" x14ac:dyDescent="0.2">
      <c r="E76" s="7"/>
      <c r="F76" s="7"/>
      <c r="G76" s="7"/>
    </row>
    <row r="77" spans="1:16" x14ac:dyDescent="0.2">
      <c r="E77" s="7"/>
      <c r="F77" s="7"/>
      <c r="G77" s="7"/>
    </row>
    <row r="78" spans="1:16" x14ac:dyDescent="0.2">
      <c r="E78" s="7"/>
      <c r="F78" s="7"/>
      <c r="G78" s="7"/>
    </row>
    <row r="79" spans="1:16" x14ac:dyDescent="0.2">
      <c r="E79" s="7"/>
      <c r="F79" s="7"/>
      <c r="G79" s="7"/>
    </row>
    <row r="80" spans="1:16" ht="15.75" x14ac:dyDescent="0.25">
      <c r="A80" s="20"/>
      <c r="P80" s="18"/>
    </row>
    <row r="81" spans="1:16" ht="15.75" x14ac:dyDescent="0.25">
      <c r="A81" s="337"/>
      <c r="P81" s="18"/>
    </row>
    <row r="82" spans="1:16" x14ac:dyDescent="0.2">
      <c r="H82" s="341"/>
      <c r="O82" s="341"/>
    </row>
    <row r="83" spans="1:16" x14ac:dyDescent="0.2">
      <c r="I83" s="341"/>
      <c r="J83" s="341"/>
      <c r="K83" s="341"/>
      <c r="L83" s="341"/>
      <c r="M83" s="341"/>
      <c r="P83" s="341"/>
    </row>
    <row r="84" spans="1:16" x14ac:dyDescent="0.2">
      <c r="I84" s="341"/>
      <c r="J84" s="341"/>
      <c r="K84" s="341"/>
      <c r="L84" s="341"/>
      <c r="M84" s="341"/>
      <c r="P84" s="341"/>
    </row>
    <row r="85" spans="1:16" x14ac:dyDescent="0.2">
      <c r="I85" s="341"/>
      <c r="J85" s="341"/>
      <c r="K85" s="341"/>
      <c r="L85" s="341"/>
      <c r="M85" s="341"/>
      <c r="P85" s="341"/>
    </row>
    <row r="86" spans="1:16" ht="15.75" x14ac:dyDescent="0.25">
      <c r="I86" s="341"/>
      <c r="J86" s="341"/>
      <c r="K86" s="341"/>
      <c r="L86" s="341"/>
      <c r="M86" s="341"/>
      <c r="N86" s="22"/>
      <c r="O86" s="18"/>
      <c r="P86" s="337"/>
    </row>
    <row r="88" spans="1:16" x14ac:dyDescent="0.2">
      <c r="B88" s="341"/>
    </row>
    <row r="89" spans="1:16" x14ac:dyDescent="0.2">
      <c r="B89" s="341"/>
    </row>
    <row r="90" spans="1:16" x14ac:dyDescent="0.2">
      <c r="B90" s="341"/>
    </row>
  </sheetData>
  <mergeCells count="67">
    <mergeCell ref="R29:S29"/>
    <mergeCell ref="R30:S30"/>
    <mergeCell ref="R31:S31"/>
    <mergeCell ref="R32:S32"/>
    <mergeCell ref="R33:S33"/>
    <mergeCell ref="R24:S24"/>
    <mergeCell ref="R25:S25"/>
    <mergeCell ref="R26:S26"/>
    <mergeCell ref="R27:S27"/>
    <mergeCell ref="R28:S28"/>
    <mergeCell ref="R19:S19"/>
    <mergeCell ref="R20:S20"/>
    <mergeCell ref="R21:S21"/>
    <mergeCell ref="R22:S22"/>
    <mergeCell ref="R23:S23"/>
    <mergeCell ref="R14:S14"/>
    <mergeCell ref="R15:S15"/>
    <mergeCell ref="R16:S16"/>
    <mergeCell ref="R17:S17"/>
    <mergeCell ref="R18:S18"/>
    <mergeCell ref="Q12:Q13"/>
    <mergeCell ref="H36:J36"/>
    <mergeCell ref="K36:M36"/>
    <mergeCell ref="N36:P36"/>
    <mergeCell ref="D30:E30"/>
    <mergeCell ref="D31:E31"/>
    <mergeCell ref="D32:E32"/>
    <mergeCell ref="D33:E33"/>
    <mergeCell ref="B34:D34"/>
    <mergeCell ref="B35:G35"/>
    <mergeCell ref="H35:J35"/>
    <mergeCell ref="K35:M35"/>
    <mergeCell ref="N35:P35"/>
    <mergeCell ref="P12:P13"/>
    <mergeCell ref="D14:E14"/>
    <mergeCell ref="D15:E15"/>
    <mergeCell ref="D16:E16"/>
    <mergeCell ref="D29:E29"/>
    <mergeCell ref="D18:E18"/>
    <mergeCell ref="D19:E19"/>
    <mergeCell ref="D20:E20"/>
    <mergeCell ref="D21:E21"/>
    <mergeCell ref="D22:E22"/>
    <mergeCell ref="D23:E23"/>
    <mergeCell ref="D24:E24"/>
    <mergeCell ref="D25:E25"/>
    <mergeCell ref="D26:E26"/>
    <mergeCell ref="D27:E27"/>
    <mergeCell ref="D28:E28"/>
    <mergeCell ref="D17:E17"/>
    <mergeCell ref="A9:O9"/>
    <mergeCell ref="A10:O10"/>
    <mergeCell ref="A12:A13"/>
    <mergeCell ref="B12:B13"/>
    <mergeCell ref="C12:D13"/>
    <mergeCell ref="F12:F13"/>
    <mergeCell ref="G12:G13"/>
    <mergeCell ref="H12:H13"/>
    <mergeCell ref="I12:M12"/>
    <mergeCell ref="N12:N13"/>
    <mergeCell ref="O12:O13"/>
    <mergeCell ref="A8:O8"/>
    <mergeCell ref="L1:O1"/>
    <mergeCell ref="B2:C2"/>
    <mergeCell ref="K3:O3"/>
    <mergeCell ref="K5:O5"/>
    <mergeCell ref="A7:P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6"/>
  <sheetViews>
    <sheetView topLeftCell="C4" workbookViewId="0">
      <selection activeCell="Q39" sqref="Q39"/>
    </sheetView>
  </sheetViews>
  <sheetFormatPr defaultColWidth="11.42578125" defaultRowHeight="12.75" x14ac:dyDescent="0.2"/>
  <cols>
    <col min="1" max="1" width="6" style="622" customWidth="1"/>
    <col min="2" max="2" width="13.42578125" style="7" customWidth="1"/>
    <col min="3" max="3" width="19" style="7" customWidth="1"/>
    <col min="4" max="4" width="8.7109375" style="7" customWidth="1"/>
    <col min="5" max="5" width="11.42578125" style="622" hidden="1" customWidth="1"/>
    <col min="6" max="6" width="6.28515625" style="622" customWidth="1"/>
    <col min="7" max="7" width="14.7109375" style="622" customWidth="1"/>
    <col min="8" max="8" width="7.42578125" style="7" customWidth="1"/>
    <col min="9" max="9" width="6.140625" style="7" customWidth="1"/>
    <col min="10" max="10" width="6.42578125" style="7" customWidth="1"/>
    <col min="11" max="11" width="6.140625" style="7" customWidth="1"/>
    <col min="12" max="12" width="6.42578125" style="7" customWidth="1"/>
    <col min="13" max="13" width="6.28515625" style="7" customWidth="1"/>
    <col min="14" max="14" width="10.28515625" style="7" customWidth="1"/>
    <col min="15" max="15" width="10.42578125" style="7" customWidth="1"/>
    <col min="16" max="16" width="13.42578125" style="7" customWidth="1"/>
    <col min="17" max="17" width="88.7109375" style="7" customWidth="1"/>
    <col min="18" max="256" width="11.42578125" style="7"/>
    <col min="257" max="257" width="6" style="7" customWidth="1"/>
    <col min="258" max="258" width="13.42578125" style="7" customWidth="1"/>
    <col min="259" max="259" width="19" style="7" customWidth="1"/>
    <col min="260" max="260" width="8.7109375" style="7" customWidth="1"/>
    <col min="261" max="261" width="0" style="7" hidden="1" customWidth="1"/>
    <col min="262" max="262" width="6.28515625" style="7" customWidth="1"/>
    <col min="263" max="263" width="14.7109375" style="7" customWidth="1"/>
    <col min="264" max="264" width="7.42578125" style="7" customWidth="1"/>
    <col min="265" max="265" width="6.140625" style="7" customWidth="1"/>
    <col min="266" max="266" width="6.42578125" style="7" customWidth="1"/>
    <col min="267" max="267" width="6.140625" style="7" customWidth="1"/>
    <col min="268" max="268" width="6.42578125" style="7" customWidth="1"/>
    <col min="269" max="269" width="6.28515625" style="7" customWidth="1"/>
    <col min="270" max="270" width="17.28515625" style="7" customWidth="1"/>
    <col min="271" max="271" width="10.42578125" style="7" customWidth="1"/>
    <col min="272" max="272" width="38.5703125" style="7" customWidth="1"/>
    <col min="273" max="273" width="88.7109375" style="7" customWidth="1"/>
    <col min="274" max="512" width="11.42578125" style="7"/>
    <col min="513" max="513" width="6" style="7" customWidth="1"/>
    <col min="514" max="514" width="13.42578125" style="7" customWidth="1"/>
    <col min="515" max="515" width="19" style="7" customWidth="1"/>
    <col min="516" max="516" width="8.7109375" style="7" customWidth="1"/>
    <col min="517" max="517" width="0" style="7" hidden="1" customWidth="1"/>
    <col min="518" max="518" width="6.28515625" style="7" customWidth="1"/>
    <col min="519" max="519" width="14.7109375" style="7" customWidth="1"/>
    <col min="520" max="520" width="7.42578125" style="7" customWidth="1"/>
    <col min="521" max="521" width="6.140625" style="7" customWidth="1"/>
    <col min="522" max="522" width="6.42578125" style="7" customWidth="1"/>
    <col min="523" max="523" width="6.140625" style="7" customWidth="1"/>
    <col min="524" max="524" width="6.42578125" style="7" customWidth="1"/>
    <col min="525" max="525" width="6.28515625" style="7" customWidth="1"/>
    <col min="526" max="526" width="17.28515625" style="7" customWidth="1"/>
    <col min="527" max="527" width="10.42578125" style="7" customWidth="1"/>
    <col min="528" max="528" width="38.5703125" style="7" customWidth="1"/>
    <col min="529" max="529" width="88.7109375" style="7" customWidth="1"/>
    <col min="530" max="768" width="11.42578125" style="7"/>
    <col min="769" max="769" width="6" style="7" customWidth="1"/>
    <col min="770" max="770" width="13.42578125" style="7" customWidth="1"/>
    <col min="771" max="771" width="19" style="7" customWidth="1"/>
    <col min="772" max="772" width="8.7109375" style="7" customWidth="1"/>
    <col min="773" max="773" width="0" style="7" hidden="1" customWidth="1"/>
    <col min="774" max="774" width="6.28515625" style="7" customWidth="1"/>
    <col min="775" max="775" width="14.7109375" style="7" customWidth="1"/>
    <col min="776" max="776" width="7.42578125" style="7" customWidth="1"/>
    <col min="777" max="777" width="6.140625" style="7" customWidth="1"/>
    <col min="778" max="778" width="6.42578125" style="7" customWidth="1"/>
    <col min="779" max="779" width="6.140625" style="7" customWidth="1"/>
    <col min="780" max="780" width="6.42578125" style="7" customWidth="1"/>
    <col min="781" max="781" width="6.28515625" style="7" customWidth="1"/>
    <col min="782" max="782" width="17.28515625" style="7" customWidth="1"/>
    <col min="783" max="783" width="10.42578125" style="7" customWidth="1"/>
    <col min="784" max="784" width="38.5703125" style="7" customWidth="1"/>
    <col min="785" max="785" width="88.7109375" style="7" customWidth="1"/>
    <col min="786" max="1024" width="11.42578125" style="7"/>
    <col min="1025" max="1025" width="6" style="7" customWidth="1"/>
    <col min="1026" max="1026" width="13.42578125" style="7" customWidth="1"/>
    <col min="1027" max="1027" width="19" style="7" customWidth="1"/>
    <col min="1028" max="1028" width="8.7109375" style="7" customWidth="1"/>
    <col min="1029" max="1029" width="0" style="7" hidden="1" customWidth="1"/>
    <col min="1030" max="1030" width="6.28515625" style="7" customWidth="1"/>
    <col min="1031" max="1031" width="14.7109375" style="7" customWidth="1"/>
    <col min="1032" max="1032" width="7.42578125" style="7" customWidth="1"/>
    <col min="1033" max="1033" width="6.140625" style="7" customWidth="1"/>
    <col min="1034" max="1034" width="6.42578125" style="7" customWidth="1"/>
    <col min="1035" max="1035" width="6.140625" style="7" customWidth="1"/>
    <col min="1036" max="1036" width="6.42578125" style="7" customWidth="1"/>
    <col min="1037" max="1037" width="6.28515625" style="7" customWidth="1"/>
    <col min="1038" max="1038" width="17.28515625" style="7" customWidth="1"/>
    <col min="1039" max="1039" width="10.42578125" style="7" customWidth="1"/>
    <col min="1040" max="1040" width="38.5703125" style="7" customWidth="1"/>
    <col min="1041" max="1041" width="88.7109375" style="7" customWidth="1"/>
    <col min="1042" max="1280" width="11.42578125" style="7"/>
    <col min="1281" max="1281" width="6" style="7" customWidth="1"/>
    <col min="1282" max="1282" width="13.42578125" style="7" customWidth="1"/>
    <col min="1283" max="1283" width="19" style="7" customWidth="1"/>
    <col min="1284" max="1284" width="8.7109375" style="7" customWidth="1"/>
    <col min="1285" max="1285" width="0" style="7" hidden="1" customWidth="1"/>
    <col min="1286" max="1286" width="6.28515625" style="7" customWidth="1"/>
    <col min="1287" max="1287" width="14.7109375" style="7" customWidth="1"/>
    <col min="1288" max="1288" width="7.42578125" style="7" customWidth="1"/>
    <col min="1289" max="1289" width="6.140625" style="7" customWidth="1"/>
    <col min="1290" max="1290" width="6.42578125" style="7" customWidth="1"/>
    <col min="1291" max="1291" width="6.140625" style="7" customWidth="1"/>
    <col min="1292" max="1292" width="6.42578125" style="7" customWidth="1"/>
    <col min="1293" max="1293" width="6.28515625" style="7" customWidth="1"/>
    <col min="1294" max="1294" width="17.28515625" style="7" customWidth="1"/>
    <col min="1295" max="1295" width="10.42578125" style="7" customWidth="1"/>
    <col min="1296" max="1296" width="38.5703125" style="7" customWidth="1"/>
    <col min="1297" max="1297" width="88.7109375" style="7" customWidth="1"/>
    <col min="1298" max="1536" width="11.42578125" style="7"/>
    <col min="1537" max="1537" width="6" style="7" customWidth="1"/>
    <col min="1538" max="1538" width="13.42578125" style="7" customWidth="1"/>
    <col min="1539" max="1539" width="19" style="7" customWidth="1"/>
    <col min="1540" max="1540" width="8.7109375" style="7" customWidth="1"/>
    <col min="1541" max="1541" width="0" style="7" hidden="1" customWidth="1"/>
    <col min="1542" max="1542" width="6.28515625" style="7" customWidth="1"/>
    <col min="1543" max="1543" width="14.7109375" style="7" customWidth="1"/>
    <col min="1544" max="1544" width="7.42578125" style="7" customWidth="1"/>
    <col min="1545" max="1545" width="6.140625" style="7" customWidth="1"/>
    <col min="1546" max="1546" width="6.42578125" style="7" customWidth="1"/>
    <col min="1547" max="1547" width="6.140625" style="7" customWidth="1"/>
    <col min="1548" max="1548" width="6.42578125" style="7" customWidth="1"/>
    <col min="1549" max="1549" width="6.28515625" style="7" customWidth="1"/>
    <col min="1550" max="1550" width="17.28515625" style="7" customWidth="1"/>
    <col min="1551" max="1551" width="10.42578125" style="7" customWidth="1"/>
    <col min="1552" max="1552" width="38.5703125" style="7" customWidth="1"/>
    <col min="1553" max="1553" width="88.7109375" style="7" customWidth="1"/>
    <col min="1554" max="1792" width="11.42578125" style="7"/>
    <col min="1793" max="1793" width="6" style="7" customWidth="1"/>
    <col min="1794" max="1794" width="13.42578125" style="7" customWidth="1"/>
    <col min="1795" max="1795" width="19" style="7" customWidth="1"/>
    <col min="1796" max="1796" width="8.7109375" style="7" customWidth="1"/>
    <col min="1797" max="1797" width="0" style="7" hidden="1" customWidth="1"/>
    <col min="1798" max="1798" width="6.28515625" style="7" customWidth="1"/>
    <col min="1799" max="1799" width="14.7109375" style="7" customWidth="1"/>
    <col min="1800" max="1800" width="7.42578125" style="7" customWidth="1"/>
    <col min="1801" max="1801" width="6.140625" style="7" customWidth="1"/>
    <col min="1802" max="1802" width="6.42578125" style="7" customWidth="1"/>
    <col min="1803" max="1803" width="6.140625" style="7" customWidth="1"/>
    <col min="1804" max="1804" width="6.42578125" style="7" customWidth="1"/>
    <col min="1805" max="1805" width="6.28515625" style="7" customWidth="1"/>
    <col min="1806" max="1806" width="17.28515625" style="7" customWidth="1"/>
    <col min="1807" max="1807" width="10.42578125" style="7" customWidth="1"/>
    <col min="1808" max="1808" width="38.5703125" style="7" customWidth="1"/>
    <col min="1809" max="1809" width="88.7109375" style="7" customWidth="1"/>
    <col min="1810" max="2048" width="11.42578125" style="7"/>
    <col min="2049" max="2049" width="6" style="7" customWidth="1"/>
    <col min="2050" max="2050" width="13.42578125" style="7" customWidth="1"/>
    <col min="2051" max="2051" width="19" style="7" customWidth="1"/>
    <col min="2052" max="2052" width="8.7109375" style="7" customWidth="1"/>
    <col min="2053" max="2053" width="0" style="7" hidden="1" customWidth="1"/>
    <col min="2054" max="2054" width="6.28515625" style="7" customWidth="1"/>
    <col min="2055" max="2055" width="14.7109375" style="7" customWidth="1"/>
    <col min="2056" max="2056" width="7.42578125" style="7" customWidth="1"/>
    <col min="2057" max="2057" width="6.140625" style="7" customWidth="1"/>
    <col min="2058" max="2058" width="6.42578125" style="7" customWidth="1"/>
    <col min="2059" max="2059" width="6.140625" style="7" customWidth="1"/>
    <col min="2060" max="2060" width="6.42578125" style="7" customWidth="1"/>
    <col min="2061" max="2061" width="6.28515625" style="7" customWidth="1"/>
    <col min="2062" max="2062" width="17.28515625" style="7" customWidth="1"/>
    <col min="2063" max="2063" width="10.42578125" style="7" customWidth="1"/>
    <col min="2064" max="2064" width="38.5703125" style="7" customWidth="1"/>
    <col min="2065" max="2065" width="88.7109375" style="7" customWidth="1"/>
    <col min="2066" max="2304" width="11.42578125" style="7"/>
    <col min="2305" max="2305" width="6" style="7" customWidth="1"/>
    <col min="2306" max="2306" width="13.42578125" style="7" customWidth="1"/>
    <col min="2307" max="2307" width="19" style="7" customWidth="1"/>
    <col min="2308" max="2308" width="8.7109375" style="7" customWidth="1"/>
    <col min="2309" max="2309" width="0" style="7" hidden="1" customWidth="1"/>
    <col min="2310" max="2310" width="6.28515625" style="7" customWidth="1"/>
    <col min="2311" max="2311" width="14.7109375" style="7" customWidth="1"/>
    <col min="2312" max="2312" width="7.42578125" style="7" customWidth="1"/>
    <col min="2313" max="2313" width="6.140625" style="7" customWidth="1"/>
    <col min="2314" max="2314" width="6.42578125" style="7" customWidth="1"/>
    <col min="2315" max="2315" width="6.140625" style="7" customWidth="1"/>
    <col min="2316" max="2316" width="6.42578125" style="7" customWidth="1"/>
    <col min="2317" max="2317" width="6.28515625" style="7" customWidth="1"/>
    <col min="2318" max="2318" width="17.28515625" style="7" customWidth="1"/>
    <col min="2319" max="2319" width="10.42578125" style="7" customWidth="1"/>
    <col min="2320" max="2320" width="38.5703125" style="7" customWidth="1"/>
    <col min="2321" max="2321" width="88.7109375" style="7" customWidth="1"/>
    <col min="2322" max="2560" width="11.42578125" style="7"/>
    <col min="2561" max="2561" width="6" style="7" customWidth="1"/>
    <col min="2562" max="2562" width="13.42578125" style="7" customWidth="1"/>
    <col min="2563" max="2563" width="19" style="7" customWidth="1"/>
    <col min="2564" max="2564" width="8.7109375" style="7" customWidth="1"/>
    <col min="2565" max="2565" width="0" style="7" hidden="1" customWidth="1"/>
    <col min="2566" max="2566" width="6.28515625" style="7" customWidth="1"/>
    <col min="2567" max="2567" width="14.7109375" style="7" customWidth="1"/>
    <col min="2568" max="2568" width="7.42578125" style="7" customWidth="1"/>
    <col min="2569" max="2569" width="6.140625" style="7" customWidth="1"/>
    <col min="2570" max="2570" width="6.42578125" style="7" customWidth="1"/>
    <col min="2571" max="2571" width="6.140625" style="7" customWidth="1"/>
    <col min="2572" max="2572" width="6.42578125" style="7" customWidth="1"/>
    <col min="2573" max="2573" width="6.28515625" style="7" customWidth="1"/>
    <col min="2574" max="2574" width="17.28515625" style="7" customWidth="1"/>
    <col min="2575" max="2575" width="10.42578125" style="7" customWidth="1"/>
    <col min="2576" max="2576" width="38.5703125" style="7" customWidth="1"/>
    <col min="2577" max="2577" width="88.7109375" style="7" customWidth="1"/>
    <col min="2578" max="2816" width="11.42578125" style="7"/>
    <col min="2817" max="2817" width="6" style="7" customWidth="1"/>
    <col min="2818" max="2818" width="13.42578125" style="7" customWidth="1"/>
    <col min="2819" max="2819" width="19" style="7" customWidth="1"/>
    <col min="2820" max="2820" width="8.7109375" style="7" customWidth="1"/>
    <col min="2821" max="2821" width="0" style="7" hidden="1" customWidth="1"/>
    <col min="2822" max="2822" width="6.28515625" style="7" customWidth="1"/>
    <col min="2823" max="2823" width="14.7109375" style="7" customWidth="1"/>
    <col min="2824" max="2824" width="7.42578125" style="7" customWidth="1"/>
    <col min="2825" max="2825" width="6.140625" style="7" customWidth="1"/>
    <col min="2826" max="2826" width="6.42578125" style="7" customWidth="1"/>
    <col min="2827" max="2827" width="6.140625" style="7" customWidth="1"/>
    <col min="2828" max="2828" width="6.42578125" style="7" customWidth="1"/>
    <col min="2829" max="2829" width="6.28515625" style="7" customWidth="1"/>
    <col min="2830" max="2830" width="17.28515625" style="7" customWidth="1"/>
    <col min="2831" max="2831" width="10.42578125" style="7" customWidth="1"/>
    <col min="2832" max="2832" width="38.5703125" style="7" customWidth="1"/>
    <col min="2833" max="2833" width="88.7109375" style="7" customWidth="1"/>
    <col min="2834" max="3072" width="11.42578125" style="7"/>
    <col min="3073" max="3073" width="6" style="7" customWidth="1"/>
    <col min="3074" max="3074" width="13.42578125" style="7" customWidth="1"/>
    <col min="3075" max="3075" width="19" style="7" customWidth="1"/>
    <col min="3076" max="3076" width="8.7109375" style="7" customWidth="1"/>
    <col min="3077" max="3077" width="0" style="7" hidden="1" customWidth="1"/>
    <col min="3078" max="3078" width="6.28515625" style="7" customWidth="1"/>
    <col min="3079" max="3079" width="14.7109375" style="7" customWidth="1"/>
    <col min="3080" max="3080" width="7.42578125" style="7" customWidth="1"/>
    <col min="3081" max="3081" width="6.140625" style="7" customWidth="1"/>
    <col min="3082" max="3082" width="6.42578125" style="7" customWidth="1"/>
    <col min="3083" max="3083" width="6.140625" style="7" customWidth="1"/>
    <col min="3084" max="3084" width="6.42578125" style="7" customWidth="1"/>
    <col min="3085" max="3085" width="6.28515625" style="7" customWidth="1"/>
    <col min="3086" max="3086" width="17.28515625" style="7" customWidth="1"/>
    <col min="3087" max="3087" width="10.42578125" style="7" customWidth="1"/>
    <col min="3088" max="3088" width="38.5703125" style="7" customWidth="1"/>
    <col min="3089" max="3089" width="88.7109375" style="7" customWidth="1"/>
    <col min="3090" max="3328" width="11.42578125" style="7"/>
    <col min="3329" max="3329" width="6" style="7" customWidth="1"/>
    <col min="3330" max="3330" width="13.42578125" style="7" customWidth="1"/>
    <col min="3331" max="3331" width="19" style="7" customWidth="1"/>
    <col min="3332" max="3332" width="8.7109375" style="7" customWidth="1"/>
    <col min="3333" max="3333" width="0" style="7" hidden="1" customWidth="1"/>
    <col min="3334" max="3334" width="6.28515625" style="7" customWidth="1"/>
    <col min="3335" max="3335" width="14.7109375" style="7" customWidth="1"/>
    <col min="3336" max="3336" width="7.42578125" style="7" customWidth="1"/>
    <col min="3337" max="3337" width="6.140625" style="7" customWidth="1"/>
    <col min="3338" max="3338" width="6.42578125" style="7" customWidth="1"/>
    <col min="3339" max="3339" width="6.140625" style="7" customWidth="1"/>
    <col min="3340" max="3340" width="6.42578125" style="7" customWidth="1"/>
    <col min="3341" max="3341" width="6.28515625" style="7" customWidth="1"/>
    <col min="3342" max="3342" width="17.28515625" style="7" customWidth="1"/>
    <col min="3343" max="3343" width="10.42578125" style="7" customWidth="1"/>
    <col min="3344" max="3344" width="38.5703125" style="7" customWidth="1"/>
    <col min="3345" max="3345" width="88.7109375" style="7" customWidth="1"/>
    <col min="3346" max="3584" width="11.42578125" style="7"/>
    <col min="3585" max="3585" width="6" style="7" customWidth="1"/>
    <col min="3586" max="3586" width="13.42578125" style="7" customWidth="1"/>
    <col min="3587" max="3587" width="19" style="7" customWidth="1"/>
    <col min="3588" max="3588" width="8.7109375" style="7" customWidth="1"/>
    <col min="3589" max="3589" width="0" style="7" hidden="1" customWidth="1"/>
    <col min="3590" max="3590" width="6.28515625" style="7" customWidth="1"/>
    <col min="3591" max="3591" width="14.7109375" style="7" customWidth="1"/>
    <col min="3592" max="3592" width="7.42578125" style="7" customWidth="1"/>
    <col min="3593" max="3593" width="6.140625" style="7" customWidth="1"/>
    <col min="3594" max="3594" width="6.42578125" style="7" customWidth="1"/>
    <col min="3595" max="3595" width="6.140625" style="7" customWidth="1"/>
    <col min="3596" max="3596" width="6.42578125" style="7" customWidth="1"/>
    <col min="3597" max="3597" width="6.28515625" style="7" customWidth="1"/>
    <col min="3598" max="3598" width="17.28515625" style="7" customWidth="1"/>
    <col min="3599" max="3599" width="10.42578125" style="7" customWidth="1"/>
    <col min="3600" max="3600" width="38.5703125" style="7" customWidth="1"/>
    <col min="3601" max="3601" width="88.7109375" style="7" customWidth="1"/>
    <col min="3602" max="3840" width="11.42578125" style="7"/>
    <col min="3841" max="3841" width="6" style="7" customWidth="1"/>
    <col min="3842" max="3842" width="13.42578125" style="7" customWidth="1"/>
    <col min="3843" max="3843" width="19" style="7" customWidth="1"/>
    <col min="3844" max="3844" width="8.7109375" style="7" customWidth="1"/>
    <col min="3845" max="3845" width="0" style="7" hidden="1" customWidth="1"/>
    <col min="3846" max="3846" width="6.28515625" style="7" customWidth="1"/>
    <col min="3847" max="3847" width="14.7109375" style="7" customWidth="1"/>
    <col min="3848" max="3848" width="7.42578125" style="7" customWidth="1"/>
    <col min="3849" max="3849" width="6.140625" style="7" customWidth="1"/>
    <col min="3850" max="3850" width="6.42578125" style="7" customWidth="1"/>
    <col min="3851" max="3851" width="6.140625" style="7" customWidth="1"/>
    <col min="3852" max="3852" width="6.42578125" style="7" customWidth="1"/>
    <col min="3853" max="3853" width="6.28515625" style="7" customWidth="1"/>
    <col min="3854" max="3854" width="17.28515625" style="7" customWidth="1"/>
    <col min="3855" max="3855" width="10.42578125" style="7" customWidth="1"/>
    <col min="3856" max="3856" width="38.5703125" style="7" customWidth="1"/>
    <col min="3857" max="3857" width="88.7109375" style="7" customWidth="1"/>
    <col min="3858" max="4096" width="11.42578125" style="7"/>
    <col min="4097" max="4097" width="6" style="7" customWidth="1"/>
    <col min="4098" max="4098" width="13.42578125" style="7" customWidth="1"/>
    <col min="4099" max="4099" width="19" style="7" customWidth="1"/>
    <col min="4100" max="4100" width="8.7109375" style="7" customWidth="1"/>
    <col min="4101" max="4101" width="0" style="7" hidden="1" customWidth="1"/>
    <col min="4102" max="4102" width="6.28515625" style="7" customWidth="1"/>
    <col min="4103" max="4103" width="14.7109375" style="7" customWidth="1"/>
    <col min="4104" max="4104" width="7.42578125" style="7" customWidth="1"/>
    <col min="4105" max="4105" width="6.140625" style="7" customWidth="1"/>
    <col min="4106" max="4106" width="6.42578125" style="7" customWidth="1"/>
    <col min="4107" max="4107" width="6.140625" style="7" customWidth="1"/>
    <col min="4108" max="4108" width="6.42578125" style="7" customWidth="1"/>
    <col min="4109" max="4109" width="6.28515625" style="7" customWidth="1"/>
    <col min="4110" max="4110" width="17.28515625" style="7" customWidth="1"/>
    <col min="4111" max="4111" width="10.42578125" style="7" customWidth="1"/>
    <col min="4112" max="4112" width="38.5703125" style="7" customWidth="1"/>
    <col min="4113" max="4113" width="88.7109375" style="7" customWidth="1"/>
    <col min="4114" max="4352" width="11.42578125" style="7"/>
    <col min="4353" max="4353" width="6" style="7" customWidth="1"/>
    <col min="4354" max="4354" width="13.42578125" style="7" customWidth="1"/>
    <col min="4355" max="4355" width="19" style="7" customWidth="1"/>
    <col min="4356" max="4356" width="8.7109375" style="7" customWidth="1"/>
    <col min="4357" max="4357" width="0" style="7" hidden="1" customWidth="1"/>
    <col min="4358" max="4358" width="6.28515625" style="7" customWidth="1"/>
    <col min="4359" max="4359" width="14.7109375" style="7" customWidth="1"/>
    <col min="4360" max="4360" width="7.42578125" style="7" customWidth="1"/>
    <col min="4361" max="4361" width="6.140625" style="7" customWidth="1"/>
    <col min="4362" max="4362" width="6.42578125" style="7" customWidth="1"/>
    <col min="4363" max="4363" width="6.140625" style="7" customWidth="1"/>
    <col min="4364" max="4364" width="6.42578125" style="7" customWidth="1"/>
    <col min="4365" max="4365" width="6.28515625" style="7" customWidth="1"/>
    <col min="4366" max="4366" width="17.28515625" style="7" customWidth="1"/>
    <col min="4367" max="4367" width="10.42578125" style="7" customWidth="1"/>
    <col min="4368" max="4368" width="38.5703125" style="7" customWidth="1"/>
    <col min="4369" max="4369" width="88.7109375" style="7" customWidth="1"/>
    <col min="4370" max="4608" width="11.42578125" style="7"/>
    <col min="4609" max="4609" width="6" style="7" customWidth="1"/>
    <col min="4610" max="4610" width="13.42578125" style="7" customWidth="1"/>
    <col min="4611" max="4611" width="19" style="7" customWidth="1"/>
    <col min="4612" max="4612" width="8.7109375" style="7" customWidth="1"/>
    <col min="4613" max="4613" width="0" style="7" hidden="1" customWidth="1"/>
    <col min="4614" max="4614" width="6.28515625" style="7" customWidth="1"/>
    <col min="4615" max="4615" width="14.7109375" style="7" customWidth="1"/>
    <col min="4616" max="4616" width="7.42578125" style="7" customWidth="1"/>
    <col min="4617" max="4617" width="6.140625" style="7" customWidth="1"/>
    <col min="4618" max="4618" width="6.42578125" style="7" customWidth="1"/>
    <col min="4619" max="4619" width="6.140625" style="7" customWidth="1"/>
    <col min="4620" max="4620" width="6.42578125" style="7" customWidth="1"/>
    <col min="4621" max="4621" width="6.28515625" style="7" customWidth="1"/>
    <col min="4622" max="4622" width="17.28515625" style="7" customWidth="1"/>
    <col min="4623" max="4623" width="10.42578125" style="7" customWidth="1"/>
    <col min="4624" max="4624" width="38.5703125" style="7" customWidth="1"/>
    <col min="4625" max="4625" width="88.7109375" style="7" customWidth="1"/>
    <col min="4626" max="4864" width="11.42578125" style="7"/>
    <col min="4865" max="4865" width="6" style="7" customWidth="1"/>
    <col min="4866" max="4866" width="13.42578125" style="7" customWidth="1"/>
    <col min="4867" max="4867" width="19" style="7" customWidth="1"/>
    <col min="4868" max="4868" width="8.7109375" style="7" customWidth="1"/>
    <col min="4869" max="4869" width="0" style="7" hidden="1" customWidth="1"/>
    <col min="4870" max="4870" width="6.28515625" style="7" customWidth="1"/>
    <col min="4871" max="4871" width="14.7109375" style="7" customWidth="1"/>
    <col min="4872" max="4872" width="7.42578125" style="7" customWidth="1"/>
    <col min="4873" max="4873" width="6.140625" style="7" customWidth="1"/>
    <col min="4874" max="4874" width="6.42578125" style="7" customWidth="1"/>
    <col min="4875" max="4875" width="6.140625" style="7" customWidth="1"/>
    <col min="4876" max="4876" width="6.42578125" style="7" customWidth="1"/>
    <col min="4877" max="4877" width="6.28515625" style="7" customWidth="1"/>
    <col min="4878" max="4878" width="17.28515625" style="7" customWidth="1"/>
    <col min="4879" max="4879" width="10.42578125" style="7" customWidth="1"/>
    <col min="4880" max="4880" width="38.5703125" style="7" customWidth="1"/>
    <col min="4881" max="4881" width="88.7109375" style="7" customWidth="1"/>
    <col min="4882" max="5120" width="11.42578125" style="7"/>
    <col min="5121" max="5121" width="6" style="7" customWidth="1"/>
    <col min="5122" max="5122" width="13.42578125" style="7" customWidth="1"/>
    <col min="5123" max="5123" width="19" style="7" customWidth="1"/>
    <col min="5124" max="5124" width="8.7109375" style="7" customWidth="1"/>
    <col min="5125" max="5125" width="0" style="7" hidden="1" customWidth="1"/>
    <col min="5126" max="5126" width="6.28515625" style="7" customWidth="1"/>
    <col min="5127" max="5127" width="14.7109375" style="7" customWidth="1"/>
    <col min="5128" max="5128" width="7.42578125" style="7" customWidth="1"/>
    <col min="5129" max="5129" width="6.140625" style="7" customWidth="1"/>
    <col min="5130" max="5130" width="6.42578125" style="7" customWidth="1"/>
    <col min="5131" max="5131" width="6.140625" style="7" customWidth="1"/>
    <col min="5132" max="5132" width="6.42578125" style="7" customWidth="1"/>
    <col min="5133" max="5133" width="6.28515625" style="7" customWidth="1"/>
    <col min="5134" max="5134" width="17.28515625" style="7" customWidth="1"/>
    <col min="5135" max="5135" width="10.42578125" style="7" customWidth="1"/>
    <col min="5136" max="5136" width="38.5703125" style="7" customWidth="1"/>
    <col min="5137" max="5137" width="88.7109375" style="7" customWidth="1"/>
    <col min="5138" max="5376" width="11.42578125" style="7"/>
    <col min="5377" max="5377" width="6" style="7" customWidth="1"/>
    <col min="5378" max="5378" width="13.42578125" style="7" customWidth="1"/>
    <col min="5379" max="5379" width="19" style="7" customWidth="1"/>
    <col min="5380" max="5380" width="8.7109375" style="7" customWidth="1"/>
    <col min="5381" max="5381" width="0" style="7" hidden="1" customWidth="1"/>
    <col min="5382" max="5382" width="6.28515625" style="7" customWidth="1"/>
    <col min="5383" max="5383" width="14.7109375" style="7" customWidth="1"/>
    <col min="5384" max="5384" width="7.42578125" style="7" customWidth="1"/>
    <col min="5385" max="5385" width="6.140625" style="7" customWidth="1"/>
    <col min="5386" max="5386" width="6.42578125" style="7" customWidth="1"/>
    <col min="5387" max="5387" width="6.140625" style="7" customWidth="1"/>
    <col min="5388" max="5388" width="6.42578125" style="7" customWidth="1"/>
    <col min="5389" max="5389" width="6.28515625" style="7" customWidth="1"/>
    <col min="5390" max="5390" width="17.28515625" style="7" customWidth="1"/>
    <col min="5391" max="5391" width="10.42578125" style="7" customWidth="1"/>
    <col min="5392" max="5392" width="38.5703125" style="7" customWidth="1"/>
    <col min="5393" max="5393" width="88.7109375" style="7" customWidth="1"/>
    <col min="5394" max="5632" width="11.42578125" style="7"/>
    <col min="5633" max="5633" width="6" style="7" customWidth="1"/>
    <col min="5634" max="5634" width="13.42578125" style="7" customWidth="1"/>
    <col min="5635" max="5635" width="19" style="7" customWidth="1"/>
    <col min="5636" max="5636" width="8.7109375" style="7" customWidth="1"/>
    <col min="5637" max="5637" width="0" style="7" hidden="1" customWidth="1"/>
    <col min="5638" max="5638" width="6.28515625" style="7" customWidth="1"/>
    <col min="5639" max="5639" width="14.7109375" style="7" customWidth="1"/>
    <col min="5640" max="5640" width="7.42578125" style="7" customWidth="1"/>
    <col min="5641" max="5641" width="6.140625" style="7" customWidth="1"/>
    <col min="5642" max="5642" width="6.42578125" style="7" customWidth="1"/>
    <col min="5643" max="5643" width="6.140625" style="7" customWidth="1"/>
    <col min="5644" max="5644" width="6.42578125" style="7" customWidth="1"/>
    <col min="5645" max="5645" width="6.28515625" style="7" customWidth="1"/>
    <col min="5646" max="5646" width="17.28515625" style="7" customWidth="1"/>
    <col min="5647" max="5647" width="10.42578125" style="7" customWidth="1"/>
    <col min="5648" max="5648" width="38.5703125" style="7" customWidth="1"/>
    <col min="5649" max="5649" width="88.7109375" style="7" customWidth="1"/>
    <col min="5650" max="5888" width="11.42578125" style="7"/>
    <col min="5889" max="5889" width="6" style="7" customWidth="1"/>
    <col min="5890" max="5890" width="13.42578125" style="7" customWidth="1"/>
    <col min="5891" max="5891" width="19" style="7" customWidth="1"/>
    <col min="5892" max="5892" width="8.7109375" style="7" customWidth="1"/>
    <col min="5893" max="5893" width="0" style="7" hidden="1" customWidth="1"/>
    <col min="5894" max="5894" width="6.28515625" style="7" customWidth="1"/>
    <col min="5895" max="5895" width="14.7109375" style="7" customWidth="1"/>
    <col min="5896" max="5896" width="7.42578125" style="7" customWidth="1"/>
    <col min="5897" max="5897" width="6.140625" style="7" customWidth="1"/>
    <col min="5898" max="5898" width="6.42578125" style="7" customWidth="1"/>
    <col min="5899" max="5899" width="6.140625" style="7" customWidth="1"/>
    <col min="5900" max="5900" width="6.42578125" style="7" customWidth="1"/>
    <col min="5901" max="5901" width="6.28515625" style="7" customWidth="1"/>
    <col min="5902" max="5902" width="17.28515625" style="7" customWidth="1"/>
    <col min="5903" max="5903" width="10.42578125" style="7" customWidth="1"/>
    <col min="5904" max="5904" width="38.5703125" style="7" customWidth="1"/>
    <col min="5905" max="5905" width="88.7109375" style="7" customWidth="1"/>
    <col min="5906" max="6144" width="11.42578125" style="7"/>
    <col min="6145" max="6145" width="6" style="7" customWidth="1"/>
    <col min="6146" max="6146" width="13.42578125" style="7" customWidth="1"/>
    <col min="6147" max="6147" width="19" style="7" customWidth="1"/>
    <col min="6148" max="6148" width="8.7109375" style="7" customWidth="1"/>
    <col min="6149" max="6149" width="0" style="7" hidden="1" customWidth="1"/>
    <col min="6150" max="6150" width="6.28515625" style="7" customWidth="1"/>
    <col min="6151" max="6151" width="14.7109375" style="7" customWidth="1"/>
    <col min="6152" max="6152" width="7.42578125" style="7" customWidth="1"/>
    <col min="6153" max="6153" width="6.140625" style="7" customWidth="1"/>
    <col min="6154" max="6154" width="6.42578125" style="7" customWidth="1"/>
    <col min="6155" max="6155" width="6.140625" style="7" customWidth="1"/>
    <col min="6156" max="6156" width="6.42578125" style="7" customWidth="1"/>
    <col min="6157" max="6157" width="6.28515625" style="7" customWidth="1"/>
    <col min="6158" max="6158" width="17.28515625" style="7" customWidth="1"/>
    <col min="6159" max="6159" width="10.42578125" style="7" customWidth="1"/>
    <col min="6160" max="6160" width="38.5703125" style="7" customWidth="1"/>
    <col min="6161" max="6161" width="88.7109375" style="7" customWidth="1"/>
    <col min="6162" max="6400" width="11.42578125" style="7"/>
    <col min="6401" max="6401" width="6" style="7" customWidth="1"/>
    <col min="6402" max="6402" width="13.42578125" style="7" customWidth="1"/>
    <col min="6403" max="6403" width="19" style="7" customWidth="1"/>
    <col min="6404" max="6404" width="8.7109375" style="7" customWidth="1"/>
    <col min="6405" max="6405" width="0" style="7" hidden="1" customWidth="1"/>
    <col min="6406" max="6406" width="6.28515625" style="7" customWidth="1"/>
    <col min="6407" max="6407" width="14.7109375" style="7" customWidth="1"/>
    <col min="6408" max="6408" width="7.42578125" style="7" customWidth="1"/>
    <col min="6409" max="6409" width="6.140625" style="7" customWidth="1"/>
    <col min="6410" max="6410" width="6.42578125" style="7" customWidth="1"/>
    <col min="6411" max="6411" width="6.140625" style="7" customWidth="1"/>
    <col min="6412" max="6412" width="6.42578125" style="7" customWidth="1"/>
    <col min="6413" max="6413" width="6.28515625" style="7" customWidth="1"/>
    <col min="6414" max="6414" width="17.28515625" style="7" customWidth="1"/>
    <col min="6415" max="6415" width="10.42578125" style="7" customWidth="1"/>
    <col min="6416" max="6416" width="38.5703125" style="7" customWidth="1"/>
    <col min="6417" max="6417" width="88.7109375" style="7" customWidth="1"/>
    <col min="6418" max="6656" width="11.42578125" style="7"/>
    <col min="6657" max="6657" width="6" style="7" customWidth="1"/>
    <col min="6658" max="6658" width="13.42578125" style="7" customWidth="1"/>
    <col min="6659" max="6659" width="19" style="7" customWidth="1"/>
    <col min="6660" max="6660" width="8.7109375" style="7" customWidth="1"/>
    <col min="6661" max="6661" width="0" style="7" hidden="1" customWidth="1"/>
    <col min="6662" max="6662" width="6.28515625" style="7" customWidth="1"/>
    <col min="6663" max="6663" width="14.7109375" style="7" customWidth="1"/>
    <col min="6664" max="6664" width="7.42578125" style="7" customWidth="1"/>
    <col min="6665" max="6665" width="6.140625" style="7" customWidth="1"/>
    <col min="6666" max="6666" width="6.42578125" style="7" customWidth="1"/>
    <col min="6667" max="6667" width="6.140625" style="7" customWidth="1"/>
    <col min="6668" max="6668" width="6.42578125" style="7" customWidth="1"/>
    <col min="6669" max="6669" width="6.28515625" style="7" customWidth="1"/>
    <col min="6670" max="6670" width="17.28515625" style="7" customWidth="1"/>
    <col min="6671" max="6671" width="10.42578125" style="7" customWidth="1"/>
    <col min="6672" max="6672" width="38.5703125" style="7" customWidth="1"/>
    <col min="6673" max="6673" width="88.7109375" style="7" customWidth="1"/>
    <col min="6674" max="6912" width="11.42578125" style="7"/>
    <col min="6913" max="6913" width="6" style="7" customWidth="1"/>
    <col min="6914" max="6914" width="13.42578125" style="7" customWidth="1"/>
    <col min="6915" max="6915" width="19" style="7" customWidth="1"/>
    <col min="6916" max="6916" width="8.7109375" style="7" customWidth="1"/>
    <col min="6917" max="6917" width="0" style="7" hidden="1" customWidth="1"/>
    <col min="6918" max="6918" width="6.28515625" style="7" customWidth="1"/>
    <col min="6919" max="6919" width="14.7109375" style="7" customWidth="1"/>
    <col min="6920" max="6920" width="7.42578125" style="7" customWidth="1"/>
    <col min="6921" max="6921" width="6.140625" style="7" customWidth="1"/>
    <col min="6922" max="6922" width="6.42578125" style="7" customWidth="1"/>
    <col min="6923" max="6923" width="6.140625" style="7" customWidth="1"/>
    <col min="6924" max="6924" width="6.42578125" style="7" customWidth="1"/>
    <col min="6925" max="6925" width="6.28515625" style="7" customWidth="1"/>
    <col min="6926" max="6926" width="17.28515625" style="7" customWidth="1"/>
    <col min="6927" max="6927" width="10.42578125" style="7" customWidth="1"/>
    <col min="6928" max="6928" width="38.5703125" style="7" customWidth="1"/>
    <col min="6929" max="6929" width="88.7109375" style="7" customWidth="1"/>
    <col min="6930" max="7168" width="11.42578125" style="7"/>
    <col min="7169" max="7169" width="6" style="7" customWidth="1"/>
    <col min="7170" max="7170" width="13.42578125" style="7" customWidth="1"/>
    <col min="7171" max="7171" width="19" style="7" customWidth="1"/>
    <col min="7172" max="7172" width="8.7109375" style="7" customWidth="1"/>
    <col min="7173" max="7173" width="0" style="7" hidden="1" customWidth="1"/>
    <col min="7174" max="7174" width="6.28515625" style="7" customWidth="1"/>
    <col min="7175" max="7175" width="14.7109375" style="7" customWidth="1"/>
    <col min="7176" max="7176" width="7.42578125" style="7" customWidth="1"/>
    <col min="7177" max="7177" width="6.140625" style="7" customWidth="1"/>
    <col min="7178" max="7178" width="6.42578125" style="7" customWidth="1"/>
    <col min="7179" max="7179" width="6.140625" style="7" customWidth="1"/>
    <col min="7180" max="7180" width="6.42578125" style="7" customWidth="1"/>
    <col min="7181" max="7181" width="6.28515625" style="7" customWidth="1"/>
    <col min="7182" max="7182" width="17.28515625" style="7" customWidth="1"/>
    <col min="7183" max="7183" width="10.42578125" style="7" customWidth="1"/>
    <col min="7184" max="7184" width="38.5703125" style="7" customWidth="1"/>
    <col min="7185" max="7185" width="88.7109375" style="7" customWidth="1"/>
    <col min="7186" max="7424" width="11.42578125" style="7"/>
    <col min="7425" max="7425" width="6" style="7" customWidth="1"/>
    <col min="7426" max="7426" width="13.42578125" style="7" customWidth="1"/>
    <col min="7427" max="7427" width="19" style="7" customWidth="1"/>
    <col min="7428" max="7428" width="8.7109375" style="7" customWidth="1"/>
    <col min="7429" max="7429" width="0" style="7" hidden="1" customWidth="1"/>
    <col min="7430" max="7430" width="6.28515625" style="7" customWidth="1"/>
    <col min="7431" max="7431" width="14.7109375" style="7" customWidth="1"/>
    <col min="7432" max="7432" width="7.42578125" style="7" customWidth="1"/>
    <col min="7433" max="7433" width="6.140625" style="7" customWidth="1"/>
    <col min="7434" max="7434" width="6.42578125" style="7" customWidth="1"/>
    <col min="7435" max="7435" width="6.140625" style="7" customWidth="1"/>
    <col min="7436" max="7436" width="6.42578125" style="7" customWidth="1"/>
    <col min="7437" max="7437" width="6.28515625" style="7" customWidth="1"/>
    <col min="7438" max="7438" width="17.28515625" style="7" customWidth="1"/>
    <col min="7439" max="7439" width="10.42578125" style="7" customWidth="1"/>
    <col min="7440" max="7440" width="38.5703125" style="7" customWidth="1"/>
    <col min="7441" max="7441" width="88.7109375" style="7" customWidth="1"/>
    <col min="7442" max="7680" width="11.42578125" style="7"/>
    <col min="7681" max="7681" width="6" style="7" customWidth="1"/>
    <col min="7682" max="7682" width="13.42578125" style="7" customWidth="1"/>
    <col min="7683" max="7683" width="19" style="7" customWidth="1"/>
    <col min="7684" max="7684" width="8.7109375" style="7" customWidth="1"/>
    <col min="7685" max="7685" width="0" style="7" hidden="1" customWidth="1"/>
    <col min="7686" max="7686" width="6.28515625" style="7" customWidth="1"/>
    <col min="7687" max="7687" width="14.7109375" style="7" customWidth="1"/>
    <col min="7688" max="7688" width="7.42578125" style="7" customWidth="1"/>
    <col min="7689" max="7689" width="6.140625" style="7" customWidth="1"/>
    <col min="7690" max="7690" width="6.42578125" style="7" customWidth="1"/>
    <col min="7691" max="7691" width="6.140625" style="7" customWidth="1"/>
    <col min="7692" max="7692" width="6.42578125" style="7" customWidth="1"/>
    <col min="7693" max="7693" width="6.28515625" style="7" customWidth="1"/>
    <col min="7694" max="7694" width="17.28515625" style="7" customWidth="1"/>
    <col min="7695" max="7695" width="10.42578125" style="7" customWidth="1"/>
    <col min="7696" max="7696" width="38.5703125" style="7" customWidth="1"/>
    <col min="7697" max="7697" width="88.7109375" style="7" customWidth="1"/>
    <col min="7698" max="7936" width="11.42578125" style="7"/>
    <col min="7937" max="7937" width="6" style="7" customWidth="1"/>
    <col min="7938" max="7938" width="13.42578125" style="7" customWidth="1"/>
    <col min="7939" max="7939" width="19" style="7" customWidth="1"/>
    <col min="7940" max="7940" width="8.7109375" style="7" customWidth="1"/>
    <col min="7941" max="7941" width="0" style="7" hidden="1" customWidth="1"/>
    <col min="7942" max="7942" width="6.28515625" style="7" customWidth="1"/>
    <col min="7943" max="7943" width="14.7109375" style="7" customWidth="1"/>
    <col min="7944" max="7944" width="7.42578125" style="7" customWidth="1"/>
    <col min="7945" max="7945" width="6.140625" style="7" customWidth="1"/>
    <col min="7946" max="7946" width="6.42578125" style="7" customWidth="1"/>
    <col min="7947" max="7947" width="6.140625" style="7" customWidth="1"/>
    <col min="7948" max="7948" width="6.42578125" style="7" customWidth="1"/>
    <col min="7949" max="7949" width="6.28515625" style="7" customWidth="1"/>
    <col min="7950" max="7950" width="17.28515625" style="7" customWidth="1"/>
    <col min="7951" max="7951" width="10.42578125" style="7" customWidth="1"/>
    <col min="7952" max="7952" width="38.5703125" style="7" customWidth="1"/>
    <col min="7953" max="7953" width="88.7109375" style="7" customWidth="1"/>
    <col min="7954" max="8192" width="11.42578125" style="7"/>
    <col min="8193" max="8193" width="6" style="7" customWidth="1"/>
    <col min="8194" max="8194" width="13.42578125" style="7" customWidth="1"/>
    <col min="8195" max="8195" width="19" style="7" customWidth="1"/>
    <col min="8196" max="8196" width="8.7109375" style="7" customWidth="1"/>
    <col min="8197" max="8197" width="0" style="7" hidden="1" customWidth="1"/>
    <col min="8198" max="8198" width="6.28515625" style="7" customWidth="1"/>
    <col min="8199" max="8199" width="14.7109375" style="7" customWidth="1"/>
    <col min="8200" max="8200" width="7.42578125" style="7" customWidth="1"/>
    <col min="8201" max="8201" width="6.140625" style="7" customWidth="1"/>
    <col min="8202" max="8202" width="6.42578125" style="7" customWidth="1"/>
    <col min="8203" max="8203" width="6.140625" style="7" customWidth="1"/>
    <col min="8204" max="8204" width="6.42578125" style="7" customWidth="1"/>
    <col min="8205" max="8205" width="6.28515625" style="7" customWidth="1"/>
    <col min="8206" max="8206" width="17.28515625" style="7" customWidth="1"/>
    <col min="8207" max="8207" width="10.42578125" style="7" customWidth="1"/>
    <col min="8208" max="8208" width="38.5703125" style="7" customWidth="1"/>
    <col min="8209" max="8209" width="88.7109375" style="7" customWidth="1"/>
    <col min="8210" max="8448" width="11.42578125" style="7"/>
    <col min="8449" max="8449" width="6" style="7" customWidth="1"/>
    <col min="8450" max="8450" width="13.42578125" style="7" customWidth="1"/>
    <col min="8451" max="8451" width="19" style="7" customWidth="1"/>
    <col min="8452" max="8452" width="8.7109375" style="7" customWidth="1"/>
    <col min="8453" max="8453" width="0" style="7" hidden="1" customWidth="1"/>
    <col min="8454" max="8454" width="6.28515625" style="7" customWidth="1"/>
    <col min="8455" max="8455" width="14.7109375" style="7" customWidth="1"/>
    <col min="8456" max="8456" width="7.42578125" style="7" customWidth="1"/>
    <col min="8457" max="8457" width="6.140625" style="7" customWidth="1"/>
    <col min="8458" max="8458" width="6.42578125" style="7" customWidth="1"/>
    <col min="8459" max="8459" width="6.140625" style="7" customWidth="1"/>
    <col min="8460" max="8460" width="6.42578125" style="7" customWidth="1"/>
    <col min="8461" max="8461" width="6.28515625" style="7" customWidth="1"/>
    <col min="8462" max="8462" width="17.28515625" style="7" customWidth="1"/>
    <col min="8463" max="8463" width="10.42578125" style="7" customWidth="1"/>
    <col min="8464" max="8464" width="38.5703125" style="7" customWidth="1"/>
    <col min="8465" max="8465" width="88.7109375" style="7" customWidth="1"/>
    <col min="8466" max="8704" width="11.42578125" style="7"/>
    <col min="8705" max="8705" width="6" style="7" customWidth="1"/>
    <col min="8706" max="8706" width="13.42578125" style="7" customWidth="1"/>
    <col min="8707" max="8707" width="19" style="7" customWidth="1"/>
    <col min="8708" max="8708" width="8.7109375" style="7" customWidth="1"/>
    <col min="8709" max="8709" width="0" style="7" hidden="1" customWidth="1"/>
    <col min="8710" max="8710" width="6.28515625" style="7" customWidth="1"/>
    <col min="8711" max="8711" width="14.7109375" style="7" customWidth="1"/>
    <col min="8712" max="8712" width="7.42578125" style="7" customWidth="1"/>
    <col min="8713" max="8713" width="6.140625" style="7" customWidth="1"/>
    <col min="8714" max="8714" width="6.42578125" style="7" customWidth="1"/>
    <col min="8715" max="8715" width="6.140625" style="7" customWidth="1"/>
    <col min="8716" max="8716" width="6.42578125" style="7" customWidth="1"/>
    <col min="8717" max="8717" width="6.28515625" style="7" customWidth="1"/>
    <col min="8718" max="8718" width="17.28515625" style="7" customWidth="1"/>
    <col min="8719" max="8719" width="10.42578125" style="7" customWidth="1"/>
    <col min="8720" max="8720" width="38.5703125" style="7" customWidth="1"/>
    <col min="8721" max="8721" width="88.7109375" style="7" customWidth="1"/>
    <col min="8722" max="8960" width="11.42578125" style="7"/>
    <col min="8961" max="8961" width="6" style="7" customWidth="1"/>
    <col min="8962" max="8962" width="13.42578125" style="7" customWidth="1"/>
    <col min="8963" max="8963" width="19" style="7" customWidth="1"/>
    <col min="8964" max="8964" width="8.7109375" style="7" customWidth="1"/>
    <col min="8965" max="8965" width="0" style="7" hidden="1" customWidth="1"/>
    <col min="8966" max="8966" width="6.28515625" style="7" customWidth="1"/>
    <col min="8967" max="8967" width="14.7109375" style="7" customWidth="1"/>
    <col min="8968" max="8968" width="7.42578125" style="7" customWidth="1"/>
    <col min="8969" max="8969" width="6.140625" style="7" customWidth="1"/>
    <col min="8970" max="8970" width="6.42578125" style="7" customWidth="1"/>
    <col min="8971" max="8971" width="6.140625" style="7" customWidth="1"/>
    <col min="8972" max="8972" width="6.42578125" style="7" customWidth="1"/>
    <col min="8973" max="8973" width="6.28515625" style="7" customWidth="1"/>
    <col min="8974" max="8974" width="17.28515625" style="7" customWidth="1"/>
    <col min="8975" max="8975" width="10.42578125" style="7" customWidth="1"/>
    <col min="8976" max="8976" width="38.5703125" style="7" customWidth="1"/>
    <col min="8977" max="8977" width="88.7109375" style="7" customWidth="1"/>
    <col min="8978" max="9216" width="11.42578125" style="7"/>
    <col min="9217" max="9217" width="6" style="7" customWidth="1"/>
    <col min="9218" max="9218" width="13.42578125" style="7" customWidth="1"/>
    <col min="9219" max="9219" width="19" style="7" customWidth="1"/>
    <col min="9220" max="9220" width="8.7109375" style="7" customWidth="1"/>
    <col min="9221" max="9221" width="0" style="7" hidden="1" customWidth="1"/>
    <col min="9222" max="9222" width="6.28515625" style="7" customWidth="1"/>
    <col min="9223" max="9223" width="14.7109375" style="7" customWidth="1"/>
    <col min="9224" max="9224" width="7.42578125" style="7" customWidth="1"/>
    <col min="9225" max="9225" width="6.140625" style="7" customWidth="1"/>
    <col min="9226" max="9226" width="6.42578125" style="7" customWidth="1"/>
    <col min="9227" max="9227" width="6.140625" style="7" customWidth="1"/>
    <col min="9228" max="9228" width="6.42578125" style="7" customWidth="1"/>
    <col min="9229" max="9229" width="6.28515625" style="7" customWidth="1"/>
    <col min="9230" max="9230" width="17.28515625" style="7" customWidth="1"/>
    <col min="9231" max="9231" width="10.42578125" style="7" customWidth="1"/>
    <col min="9232" max="9232" width="38.5703125" style="7" customWidth="1"/>
    <col min="9233" max="9233" width="88.7109375" style="7" customWidth="1"/>
    <col min="9234" max="9472" width="11.42578125" style="7"/>
    <col min="9473" max="9473" width="6" style="7" customWidth="1"/>
    <col min="9474" max="9474" width="13.42578125" style="7" customWidth="1"/>
    <col min="9475" max="9475" width="19" style="7" customWidth="1"/>
    <col min="9476" max="9476" width="8.7109375" style="7" customWidth="1"/>
    <col min="9477" max="9477" width="0" style="7" hidden="1" customWidth="1"/>
    <col min="9478" max="9478" width="6.28515625" style="7" customWidth="1"/>
    <col min="9479" max="9479" width="14.7109375" style="7" customWidth="1"/>
    <col min="9480" max="9480" width="7.42578125" style="7" customWidth="1"/>
    <col min="9481" max="9481" width="6.140625" style="7" customWidth="1"/>
    <col min="9482" max="9482" width="6.42578125" style="7" customWidth="1"/>
    <col min="9483" max="9483" width="6.140625" style="7" customWidth="1"/>
    <col min="9484" max="9484" width="6.42578125" style="7" customWidth="1"/>
    <col min="9485" max="9485" width="6.28515625" style="7" customWidth="1"/>
    <col min="9486" max="9486" width="17.28515625" style="7" customWidth="1"/>
    <col min="9487" max="9487" width="10.42578125" style="7" customWidth="1"/>
    <col min="9488" max="9488" width="38.5703125" style="7" customWidth="1"/>
    <col min="9489" max="9489" width="88.7109375" style="7" customWidth="1"/>
    <col min="9490" max="9728" width="11.42578125" style="7"/>
    <col min="9729" max="9729" width="6" style="7" customWidth="1"/>
    <col min="9730" max="9730" width="13.42578125" style="7" customWidth="1"/>
    <col min="9731" max="9731" width="19" style="7" customWidth="1"/>
    <col min="9732" max="9732" width="8.7109375" style="7" customWidth="1"/>
    <col min="9733" max="9733" width="0" style="7" hidden="1" customWidth="1"/>
    <col min="9734" max="9734" width="6.28515625" style="7" customWidth="1"/>
    <col min="9735" max="9735" width="14.7109375" style="7" customWidth="1"/>
    <col min="9736" max="9736" width="7.42578125" style="7" customWidth="1"/>
    <col min="9737" max="9737" width="6.140625" style="7" customWidth="1"/>
    <col min="9738" max="9738" width="6.42578125" style="7" customWidth="1"/>
    <col min="9739" max="9739" width="6.140625" style="7" customWidth="1"/>
    <col min="9740" max="9740" width="6.42578125" style="7" customWidth="1"/>
    <col min="9741" max="9741" width="6.28515625" style="7" customWidth="1"/>
    <col min="9742" max="9742" width="17.28515625" style="7" customWidth="1"/>
    <col min="9743" max="9743" width="10.42578125" style="7" customWidth="1"/>
    <col min="9744" max="9744" width="38.5703125" style="7" customWidth="1"/>
    <col min="9745" max="9745" width="88.7109375" style="7" customWidth="1"/>
    <col min="9746" max="9984" width="11.42578125" style="7"/>
    <col min="9985" max="9985" width="6" style="7" customWidth="1"/>
    <col min="9986" max="9986" width="13.42578125" style="7" customWidth="1"/>
    <col min="9987" max="9987" width="19" style="7" customWidth="1"/>
    <col min="9988" max="9988" width="8.7109375" style="7" customWidth="1"/>
    <col min="9989" max="9989" width="0" style="7" hidden="1" customWidth="1"/>
    <col min="9990" max="9990" width="6.28515625" style="7" customWidth="1"/>
    <col min="9991" max="9991" width="14.7109375" style="7" customWidth="1"/>
    <col min="9992" max="9992" width="7.42578125" style="7" customWidth="1"/>
    <col min="9993" max="9993" width="6.140625" style="7" customWidth="1"/>
    <col min="9994" max="9994" width="6.42578125" style="7" customWidth="1"/>
    <col min="9995" max="9995" width="6.140625" style="7" customWidth="1"/>
    <col min="9996" max="9996" width="6.42578125" style="7" customWidth="1"/>
    <col min="9997" max="9997" width="6.28515625" style="7" customWidth="1"/>
    <col min="9998" max="9998" width="17.28515625" style="7" customWidth="1"/>
    <col min="9999" max="9999" width="10.42578125" style="7" customWidth="1"/>
    <col min="10000" max="10000" width="38.5703125" style="7" customWidth="1"/>
    <col min="10001" max="10001" width="88.7109375" style="7" customWidth="1"/>
    <col min="10002" max="10240" width="11.42578125" style="7"/>
    <col min="10241" max="10241" width="6" style="7" customWidth="1"/>
    <col min="10242" max="10242" width="13.42578125" style="7" customWidth="1"/>
    <col min="10243" max="10243" width="19" style="7" customWidth="1"/>
    <col min="10244" max="10244" width="8.7109375" style="7" customWidth="1"/>
    <col min="10245" max="10245" width="0" style="7" hidden="1" customWidth="1"/>
    <col min="10246" max="10246" width="6.28515625" style="7" customWidth="1"/>
    <col min="10247" max="10247" width="14.7109375" style="7" customWidth="1"/>
    <col min="10248" max="10248" width="7.42578125" style="7" customWidth="1"/>
    <col min="10249" max="10249" width="6.140625" style="7" customWidth="1"/>
    <col min="10250" max="10250" width="6.42578125" style="7" customWidth="1"/>
    <col min="10251" max="10251" width="6.140625" style="7" customWidth="1"/>
    <col min="10252" max="10252" width="6.42578125" style="7" customWidth="1"/>
    <col min="10253" max="10253" width="6.28515625" style="7" customWidth="1"/>
    <col min="10254" max="10254" width="17.28515625" style="7" customWidth="1"/>
    <col min="10255" max="10255" width="10.42578125" style="7" customWidth="1"/>
    <col min="10256" max="10256" width="38.5703125" style="7" customWidth="1"/>
    <col min="10257" max="10257" width="88.7109375" style="7" customWidth="1"/>
    <col min="10258" max="10496" width="11.42578125" style="7"/>
    <col min="10497" max="10497" width="6" style="7" customWidth="1"/>
    <col min="10498" max="10498" width="13.42578125" style="7" customWidth="1"/>
    <col min="10499" max="10499" width="19" style="7" customWidth="1"/>
    <col min="10500" max="10500" width="8.7109375" style="7" customWidth="1"/>
    <col min="10501" max="10501" width="0" style="7" hidden="1" customWidth="1"/>
    <col min="10502" max="10502" width="6.28515625" style="7" customWidth="1"/>
    <col min="10503" max="10503" width="14.7109375" style="7" customWidth="1"/>
    <col min="10504" max="10504" width="7.42578125" style="7" customWidth="1"/>
    <col min="10505" max="10505" width="6.140625" style="7" customWidth="1"/>
    <col min="10506" max="10506" width="6.42578125" style="7" customWidth="1"/>
    <col min="10507" max="10507" width="6.140625" style="7" customWidth="1"/>
    <col min="10508" max="10508" width="6.42578125" style="7" customWidth="1"/>
    <col min="10509" max="10509" width="6.28515625" style="7" customWidth="1"/>
    <col min="10510" max="10510" width="17.28515625" style="7" customWidth="1"/>
    <col min="10511" max="10511" width="10.42578125" style="7" customWidth="1"/>
    <col min="10512" max="10512" width="38.5703125" style="7" customWidth="1"/>
    <col min="10513" max="10513" width="88.7109375" style="7" customWidth="1"/>
    <col min="10514" max="10752" width="11.42578125" style="7"/>
    <col min="10753" max="10753" width="6" style="7" customWidth="1"/>
    <col min="10754" max="10754" width="13.42578125" style="7" customWidth="1"/>
    <col min="10755" max="10755" width="19" style="7" customWidth="1"/>
    <col min="10756" max="10756" width="8.7109375" style="7" customWidth="1"/>
    <col min="10757" max="10757" width="0" style="7" hidden="1" customWidth="1"/>
    <col min="10758" max="10758" width="6.28515625" style="7" customWidth="1"/>
    <col min="10759" max="10759" width="14.7109375" style="7" customWidth="1"/>
    <col min="10760" max="10760" width="7.42578125" style="7" customWidth="1"/>
    <col min="10761" max="10761" width="6.140625" style="7" customWidth="1"/>
    <col min="10762" max="10762" width="6.42578125" style="7" customWidth="1"/>
    <col min="10763" max="10763" width="6.140625" style="7" customWidth="1"/>
    <col min="10764" max="10764" width="6.42578125" style="7" customWidth="1"/>
    <col min="10765" max="10765" width="6.28515625" style="7" customWidth="1"/>
    <col min="10766" max="10766" width="17.28515625" style="7" customWidth="1"/>
    <col min="10767" max="10767" width="10.42578125" style="7" customWidth="1"/>
    <col min="10768" max="10768" width="38.5703125" style="7" customWidth="1"/>
    <col min="10769" max="10769" width="88.7109375" style="7" customWidth="1"/>
    <col min="10770" max="11008" width="11.42578125" style="7"/>
    <col min="11009" max="11009" width="6" style="7" customWidth="1"/>
    <col min="11010" max="11010" width="13.42578125" style="7" customWidth="1"/>
    <col min="11011" max="11011" width="19" style="7" customWidth="1"/>
    <col min="11012" max="11012" width="8.7109375" style="7" customWidth="1"/>
    <col min="11013" max="11013" width="0" style="7" hidden="1" customWidth="1"/>
    <col min="11014" max="11014" width="6.28515625" style="7" customWidth="1"/>
    <col min="11015" max="11015" width="14.7109375" style="7" customWidth="1"/>
    <col min="11016" max="11016" width="7.42578125" style="7" customWidth="1"/>
    <col min="11017" max="11017" width="6.140625" style="7" customWidth="1"/>
    <col min="11018" max="11018" width="6.42578125" style="7" customWidth="1"/>
    <col min="11019" max="11019" width="6.140625" style="7" customWidth="1"/>
    <col min="11020" max="11020" width="6.42578125" style="7" customWidth="1"/>
    <col min="11021" max="11021" width="6.28515625" style="7" customWidth="1"/>
    <col min="11022" max="11022" width="17.28515625" style="7" customWidth="1"/>
    <col min="11023" max="11023" width="10.42578125" style="7" customWidth="1"/>
    <col min="11024" max="11024" width="38.5703125" style="7" customWidth="1"/>
    <col min="11025" max="11025" width="88.7109375" style="7" customWidth="1"/>
    <col min="11026" max="11264" width="11.42578125" style="7"/>
    <col min="11265" max="11265" width="6" style="7" customWidth="1"/>
    <col min="11266" max="11266" width="13.42578125" style="7" customWidth="1"/>
    <col min="11267" max="11267" width="19" style="7" customWidth="1"/>
    <col min="11268" max="11268" width="8.7109375" style="7" customWidth="1"/>
    <col min="11269" max="11269" width="0" style="7" hidden="1" customWidth="1"/>
    <col min="11270" max="11270" width="6.28515625" style="7" customWidth="1"/>
    <col min="11271" max="11271" width="14.7109375" style="7" customWidth="1"/>
    <col min="11272" max="11272" width="7.42578125" style="7" customWidth="1"/>
    <col min="11273" max="11273" width="6.140625" style="7" customWidth="1"/>
    <col min="11274" max="11274" width="6.42578125" style="7" customWidth="1"/>
    <col min="11275" max="11275" width="6.140625" style="7" customWidth="1"/>
    <col min="11276" max="11276" width="6.42578125" style="7" customWidth="1"/>
    <col min="11277" max="11277" width="6.28515625" style="7" customWidth="1"/>
    <col min="11278" max="11278" width="17.28515625" style="7" customWidth="1"/>
    <col min="11279" max="11279" width="10.42578125" style="7" customWidth="1"/>
    <col min="11280" max="11280" width="38.5703125" style="7" customWidth="1"/>
    <col min="11281" max="11281" width="88.7109375" style="7" customWidth="1"/>
    <col min="11282" max="11520" width="11.42578125" style="7"/>
    <col min="11521" max="11521" width="6" style="7" customWidth="1"/>
    <col min="11522" max="11522" width="13.42578125" style="7" customWidth="1"/>
    <col min="11523" max="11523" width="19" style="7" customWidth="1"/>
    <col min="11524" max="11524" width="8.7109375" style="7" customWidth="1"/>
    <col min="11525" max="11525" width="0" style="7" hidden="1" customWidth="1"/>
    <col min="11526" max="11526" width="6.28515625" style="7" customWidth="1"/>
    <col min="11527" max="11527" width="14.7109375" style="7" customWidth="1"/>
    <col min="11528" max="11528" width="7.42578125" style="7" customWidth="1"/>
    <col min="11529" max="11529" width="6.140625" style="7" customWidth="1"/>
    <col min="11530" max="11530" width="6.42578125" style="7" customWidth="1"/>
    <col min="11531" max="11531" width="6.140625" style="7" customWidth="1"/>
    <col min="11532" max="11532" width="6.42578125" style="7" customWidth="1"/>
    <col min="11533" max="11533" width="6.28515625" style="7" customWidth="1"/>
    <col min="11534" max="11534" width="17.28515625" style="7" customWidth="1"/>
    <col min="11535" max="11535" width="10.42578125" style="7" customWidth="1"/>
    <col min="11536" max="11536" width="38.5703125" style="7" customWidth="1"/>
    <col min="11537" max="11537" width="88.7109375" style="7" customWidth="1"/>
    <col min="11538" max="11776" width="11.42578125" style="7"/>
    <col min="11777" max="11777" width="6" style="7" customWidth="1"/>
    <col min="11778" max="11778" width="13.42578125" style="7" customWidth="1"/>
    <col min="11779" max="11779" width="19" style="7" customWidth="1"/>
    <col min="11780" max="11780" width="8.7109375" style="7" customWidth="1"/>
    <col min="11781" max="11781" width="0" style="7" hidden="1" customWidth="1"/>
    <col min="11782" max="11782" width="6.28515625" style="7" customWidth="1"/>
    <col min="11783" max="11783" width="14.7109375" style="7" customWidth="1"/>
    <col min="11784" max="11784" width="7.42578125" style="7" customWidth="1"/>
    <col min="11785" max="11785" width="6.140625" style="7" customWidth="1"/>
    <col min="11786" max="11786" width="6.42578125" style="7" customWidth="1"/>
    <col min="11787" max="11787" width="6.140625" style="7" customWidth="1"/>
    <col min="11788" max="11788" width="6.42578125" style="7" customWidth="1"/>
    <col min="11789" max="11789" width="6.28515625" style="7" customWidth="1"/>
    <col min="11790" max="11790" width="17.28515625" style="7" customWidth="1"/>
    <col min="11791" max="11791" width="10.42578125" style="7" customWidth="1"/>
    <col min="11792" max="11792" width="38.5703125" style="7" customWidth="1"/>
    <col min="11793" max="11793" width="88.7109375" style="7" customWidth="1"/>
    <col min="11794" max="12032" width="11.42578125" style="7"/>
    <col min="12033" max="12033" width="6" style="7" customWidth="1"/>
    <col min="12034" max="12034" width="13.42578125" style="7" customWidth="1"/>
    <col min="12035" max="12035" width="19" style="7" customWidth="1"/>
    <col min="12036" max="12036" width="8.7109375" style="7" customWidth="1"/>
    <col min="12037" max="12037" width="0" style="7" hidden="1" customWidth="1"/>
    <col min="12038" max="12038" width="6.28515625" style="7" customWidth="1"/>
    <col min="12039" max="12039" width="14.7109375" style="7" customWidth="1"/>
    <col min="12040" max="12040" width="7.42578125" style="7" customWidth="1"/>
    <col min="12041" max="12041" width="6.140625" style="7" customWidth="1"/>
    <col min="12042" max="12042" width="6.42578125" style="7" customWidth="1"/>
    <col min="12043" max="12043" width="6.140625" style="7" customWidth="1"/>
    <col min="12044" max="12044" width="6.42578125" style="7" customWidth="1"/>
    <col min="12045" max="12045" width="6.28515625" style="7" customWidth="1"/>
    <col min="12046" max="12046" width="17.28515625" style="7" customWidth="1"/>
    <col min="12047" max="12047" width="10.42578125" style="7" customWidth="1"/>
    <col min="12048" max="12048" width="38.5703125" style="7" customWidth="1"/>
    <col min="12049" max="12049" width="88.7109375" style="7" customWidth="1"/>
    <col min="12050" max="12288" width="11.42578125" style="7"/>
    <col min="12289" max="12289" width="6" style="7" customWidth="1"/>
    <col min="12290" max="12290" width="13.42578125" style="7" customWidth="1"/>
    <col min="12291" max="12291" width="19" style="7" customWidth="1"/>
    <col min="12292" max="12292" width="8.7109375" style="7" customWidth="1"/>
    <col min="12293" max="12293" width="0" style="7" hidden="1" customWidth="1"/>
    <col min="12294" max="12294" width="6.28515625" style="7" customWidth="1"/>
    <col min="12295" max="12295" width="14.7109375" style="7" customWidth="1"/>
    <col min="12296" max="12296" width="7.42578125" style="7" customWidth="1"/>
    <col min="12297" max="12297" width="6.140625" style="7" customWidth="1"/>
    <col min="12298" max="12298" width="6.42578125" style="7" customWidth="1"/>
    <col min="12299" max="12299" width="6.140625" style="7" customWidth="1"/>
    <col min="12300" max="12300" width="6.42578125" style="7" customWidth="1"/>
    <col min="12301" max="12301" width="6.28515625" style="7" customWidth="1"/>
    <col min="12302" max="12302" width="17.28515625" style="7" customWidth="1"/>
    <col min="12303" max="12303" width="10.42578125" style="7" customWidth="1"/>
    <col min="12304" max="12304" width="38.5703125" style="7" customWidth="1"/>
    <col min="12305" max="12305" width="88.7109375" style="7" customWidth="1"/>
    <col min="12306" max="12544" width="11.42578125" style="7"/>
    <col min="12545" max="12545" width="6" style="7" customWidth="1"/>
    <col min="12546" max="12546" width="13.42578125" style="7" customWidth="1"/>
    <col min="12547" max="12547" width="19" style="7" customWidth="1"/>
    <col min="12548" max="12548" width="8.7109375" style="7" customWidth="1"/>
    <col min="12549" max="12549" width="0" style="7" hidden="1" customWidth="1"/>
    <col min="12550" max="12550" width="6.28515625" style="7" customWidth="1"/>
    <col min="12551" max="12551" width="14.7109375" style="7" customWidth="1"/>
    <col min="12552" max="12552" width="7.42578125" style="7" customWidth="1"/>
    <col min="12553" max="12553" width="6.140625" style="7" customWidth="1"/>
    <col min="12554" max="12554" width="6.42578125" style="7" customWidth="1"/>
    <col min="12555" max="12555" width="6.140625" style="7" customWidth="1"/>
    <col min="12556" max="12556" width="6.42578125" style="7" customWidth="1"/>
    <col min="12557" max="12557" width="6.28515625" style="7" customWidth="1"/>
    <col min="12558" max="12558" width="17.28515625" style="7" customWidth="1"/>
    <col min="12559" max="12559" width="10.42578125" style="7" customWidth="1"/>
    <col min="12560" max="12560" width="38.5703125" style="7" customWidth="1"/>
    <col min="12561" max="12561" width="88.7109375" style="7" customWidth="1"/>
    <col min="12562" max="12800" width="11.42578125" style="7"/>
    <col min="12801" max="12801" width="6" style="7" customWidth="1"/>
    <col min="12802" max="12802" width="13.42578125" style="7" customWidth="1"/>
    <col min="12803" max="12803" width="19" style="7" customWidth="1"/>
    <col min="12804" max="12804" width="8.7109375" style="7" customWidth="1"/>
    <col min="12805" max="12805" width="0" style="7" hidden="1" customWidth="1"/>
    <col min="12806" max="12806" width="6.28515625" style="7" customWidth="1"/>
    <col min="12807" max="12807" width="14.7109375" style="7" customWidth="1"/>
    <col min="12808" max="12808" width="7.42578125" style="7" customWidth="1"/>
    <col min="12809" max="12809" width="6.140625" style="7" customWidth="1"/>
    <col min="12810" max="12810" width="6.42578125" style="7" customWidth="1"/>
    <col min="12811" max="12811" width="6.140625" style="7" customWidth="1"/>
    <col min="12812" max="12812" width="6.42578125" style="7" customWidth="1"/>
    <col min="12813" max="12813" width="6.28515625" style="7" customWidth="1"/>
    <col min="12814" max="12814" width="17.28515625" style="7" customWidth="1"/>
    <col min="12815" max="12815" width="10.42578125" style="7" customWidth="1"/>
    <col min="12816" max="12816" width="38.5703125" style="7" customWidth="1"/>
    <col min="12817" max="12817" width="88.7109375" style="7" customWidth="1"/>
    <col min="12818" max="13056" width="11.42578125" style="7"/>
    <col min="13057" max="13057" width="6" style="7" customWidth="1"/>
    <col min="13058" max="13058" width="13.42578125" style="7" customWidth="1"/>
    <col min="13059" max="13059" width="19" style="7" customWidth="1"/>
    <col min="13060" max="13060" width="8.7109375" style="7" customWidth="1"/>
    <col min="13061" max="13061" width="0" style="7" hidden="1" customWidth="1"/>
    <col min="13062" max="13062" width="6.28515625" style="7" customWidth="1"/>
    <col min="13063" max="13063" width="14.7109375" style="7" customWidth="1"/>
    <col min="13064" max="13064" width="7.42578125" style="7" customWidth="1"/>
    <col min="13065" max="13065" width="6.140625" style="7" customWidth="1"/>
    <col min="13066" max="13066" width="6.42578125" style="7" customWidth="1"/>
    <col min="13067" max="13067" width="6.140625" style="7" customWidth="1"/>
    <col min="13068" max="13068" width="6.42578125" style="7" customWidth="1"/>
    <col min="13069" max="13069" width="6.28515625" style="7" customWidth="1"/>
    <col min="13070" max="13070" width="17.28515625" style="7" customWidth="1"/>
    <col min="13071" max="13071" width="10.42578125" style="7" customWidth="1"/>
    <col min="13072" max="13072" width="38.5703125" style="7" customWidth="1"/>
    <col min="13073" max="13073" width="88.7109375" style="7" customWidth="1"/>
    <col min="13074" max="13312" width="11.42578125" style="7"/>
    <col min="13313" max="13313" width="6" style="7" customWidth="1"/>
    <col min="13314" max="13314" width="13.42578125" style="7" customWidth="1"/>
    <col min="13315" max="13315" width="19" style="7" customWidth="1"/>
    <col min="13316" max="13316" width="8.7109375" style="7" customWidth="1"/>
    <col min="13317" max="13317" width="0" style="7" hidden="1" customWidth="1"/>
    <col min="13318" max="13318" width="6.28515625" style="7" customWidth="1"/>
    <col min="13319" max="13319" width="14.7109375" style="7" customWidth="1"/>
    <col min="13320" max="13320" width="7.42578125" style="7" customWidth="1"/>
    <col min="13321" max="13321" width="6.140625" style="7" customWidth="1"/>
    <col min="13322" max="13322" width="6.42578125" style="7" customWidth="1"/>
    <col min="13323" max="13323" width="6.140625" style="7" customWidth="1"/>
    <col min="13324" max="13324" width="6.42578125" style="7" customWidth="1"/>
    <col min="13325" max="13325" width="6.28515625" style="7" customWidth="1"/>
    <col min="13326" max="13326" width="17.28515625" style="7" customWidth="1"/>
    <col min="13327" max="13327" width="10.42578125" style="7" customWidth="1"/>
    <col min="13328" max="13328" width="38.5703125" style="7" customWidth="1"/>
    <col min="13329" max="13329" width="88.7109375" style="7" customWidth="1"/>
    <col min="13330" max="13568" width="11.42578125" style="7"/>
    <col min="13569" max="13569" width="6" style="7" customWidth="1"/>
    <col min="13570" max="13570" width="13.42578125" style="7" customWidth="1"/>
    <col min="13571" max="13571" width="19" style="7" customWidth="1"/>
    <col min="13572" max="13572" width="8.7109375" style="7" customWidth="1"/>
    <col min="13573" max="13573" width="0" style="7" hidden="1" customWidth="1"/>
    <col min="13574" max="13574" width="6.28515625" style="7" customWidth="1"/>
    <col min="13575" max="13575" width="14.7109375" style="7" customWidth="1"/>
    <col min="13576" max="13576" width="7.42578125" style="7" customWidth="1"/>
    <col min="13577" max="13577" width="6.140625" style="7" customWidth="1"/>
    <col min="13578" max="13578" width="6.42578125" style="7" customWidth="1"/>
    <col min="13579" max="13579" width="6.140625" style="7" customWidth="1"/>
    <col min="13580" max="13580" width="6.42578125" style="7" customWidth="1"/>
    <col min="13581" max="13581" width="6.28515625" style="7" customWidth="1"/>
    <col min="13582" max="13582" width="17.28515625" style="7" customWidth="1"/>
    <col min="13583" max="13583" width="10.42578125" style="7" customWidth="1"/>
    <col min="13584" max="13584" width="38.5703125" style="7" customWidth="1"/>
    <col min="13585" max="13585" width="88.7109375" style="7" customWidth="1"/>
    <col min="13586" max="13824" width="11.42578125" style="7"/>
    <col min="13825" max="13825" width="6" style="7" customWidth="1"/>
    <col min="13826" max="13826" width="13.42578125" style="7" customWidth="1"/>
    <col min="13827" max="13827" width="19" style="7" customWidth="1"/>
    <col min="13828" max="13828" width="8.7109375" style="7" customWidth="1"/>
    <col min="13829" max="13829" width="0" style="7" hidden="1" customWidth="1"/>
    <col min="13830" max="13830" width="6.28515625" style="7" customWidth="1"/>
    <col min="13831" max="13831" width="14.7109375" style="7" customWidth="1"/>
    <col min="13832" max="13832" width="7.42578125" style="7" customWidth="1"/>
    <col min="13833" max="13833" width="6.140625" style="7" customWidth="1"/>
    <col min="13834" max="13834" width="6.42578125" style="7" customWidth="1"/>
    <col min="13835" max="13835" width="6.140625" style="7" customWidth="1"/>
    <col min="13836" max="13836" width="6.42578125" style="7" customWidth="1"/>
    <col min="13837" max="13837" width="6.28515625" style="7" customWidth="1"/>
    <col min="13838" max="13838" width="17.28515625" style="7" customWidth="1"/>
    <col min="13839" max="13839" width="10.42578125" style="7" customWidth="1"/>
    <col min="13840" max="13840" width="38.5703125" style="7" customWidth="1"/>
    <col min="13841" max="13841" width="88.7109375" style="7" customWidth="1"/>
    <col min="13842" max="14080" width="11.42578125" style="7"/>
    <col min="14081" max="14081" width="6" style="7" customWidth="1"/>
    <col min="14082" max="14082" width="13.42578125" style="7" customWidth="1"/>
    <col min="14083" max="14083" width="19" style="7" customWidth="1"/>
    <col min="14084" max="14084" width="8.7109375" style="7" customWidth="1"/>
    <col min="14085" max="14085" width="0" style="7" hidden="1" customWidth="1"/>
    <col min="14086" max="14086" width="6.28515625" style="7" customWidth="1"/>
    <col min="14087" max="14087" width="14.7109375" style="7" customWidth="1"/>
    <col min="14088" max="14088" width="7.42578125" style="7" customWidth="1"/>
    <col min="14089" max="14089" width="6.140625" style="7" customWidth="1"/>
    <col min="14090" max="14090" width="6.42578125" style="7" customWidth="1"/>
    <col min="14091" max="14091" width="6.140625" style="7" customWidth="1"/>
    <col min="14092" max="14092" width="6.42578125" style="7" customWidth="1"/>
    <col min="14093" max="14093" width="6.28515625" style="7" customWidth="1"/>
    <col min="14094" max="14094" width="17.28515625" style="7" customWidth="1"/>
    <col min="14095" max="14095" width="10.42578125" style="7" customWidth="1"/>
    <col min="14096" max="14096" width="38.5703125" style="7" customWidth="1"/>
    <col min="14097" max="14097" width="88.7109375" style="7" customWidth="1"/>
    <col min="14098" max="14336" width="11.42578125" style="7"/>
    <col min="14337" max="14337" width="6" style="7" customWidth="1"/>
    <col min="14338" max="14338" width="13.42578125" style="7" customWidth="1"/>
    <col min="14339" max="14339" width="19" style="7" customWidth="1"/>
    <col min="14340" max="14340" width="8.7109375" style="7" customWidth="1"/>
    <col min="14341" max="14341" width="0" style="7" hidden="1" customWidth="1"/>
    <col min="14342" max="14342" width="6.28515625" style="7" customWidth="1"/>
    <col min="14343" max="14343" width="14.7109375" style="7" customWidth="1"/>
    <col min="14344" max="14344" width="7.42578125" style="7" customWidth="1"/>
    <col min="14345" max="14345" width="6.140625" style="7" customWidth="1"/>
    <col min="14346" max="14346" width="6.42578125" style="7" customWidth="1"/>
    <col min="14347" max="14347" width="6.140625" style="7" customWidth="1"/>
    <col min="14348" max="14348" width="6.42578125" style="7" customWidth="1"/>
    <col min="14349" max="14349" width="6.28515625" style="7" customWidth="1"/>
    <col min="14350" max="14350" width="17.28515625" style="7" customWidth="1"/>
    <col min="14351" max="14351" width="10.42578125" style="7" customWidth="1"/>
    <col min="14352" max="14352" width="38.5703125" style="7" customWidth="1"/>
    <col min="14353" max="14353" width="88.7109375" style="7" customWidth="1"/>
    <col min="14354" max="14592" width="11.42578125" style="7"/>
    <col min="14593" max="14593" width="6" style="7" customWidth="1"/>
    <col min="14594" max="14594" width="13.42578125" style="7" customWidth="1"/>
    <col min="14595" max="14595" width="19" style="7" customWidth="1"/>
    <col min="14596" max="14596" width="8.7109375" style="7" customWidth="1"/>
    <col min="14597" max="14597" width="0" style="7" hidden="1" customWidth="1"/>
    <col min="14598" max="14598" width="6.28515625" style="7" customWidth="1"/>
    <col min="14599" max="14599" width="14.7109375" style="7" customWidth="1"/>
    <col min="14600" max="14600" width="7.42578125" style="7" customWidth="1"/>
    <col min="14601" max="14601" width="6.140625" style="7" customWidth="1"/>
    <col min="14602" max="14602" width="6.42578125" style="7" customWidth="1"/>
    <col min="14603" max="14603" width="6.140625" style="7" customWidth="1"/>
    <col min="14604" max="14604" width="6.42578125" style="7" customWidth="1"/>
    <col min="14605" max="14605" width="6.28515625" style="7" customWidth="1"/>
    <col min="14606" max="14606" width="17.28515625" style="7" customWidth="1"/>
    <col min="14607" max="14607" width="10.42578125" style="7" customWidth="1"/>
    <col min="14608" max="14608" width="38.5703125" style="7" customWidth="1"/>
    <col min="14609" max="14609" width="88.7109375" style="7" customWidth="1"/>
    <col min="14610" max="14848" width="11.42578125" style="7"/>
    <col min="14849" max="14849" width="6" style="7" customWidth="1"/>
    <col min="14850" max="14850" width="13.42578125" style="7" customWidth="1"/>
    <col min="14851" max="14851" width="19" style="7" customWidth="1"/>
    <col min="14852" max="14852" width="8.7109375" style="7" customWidth="1"/>
    <col min="14853" max="14853" width="0" style="7" hidden="1" customWidth="1"/>
    <col min="14854" max="14854" width="6.28515625" style="7" customWidth="1"/>
    <col min="14855" max="14855" width="14.7109375" style="7" customWidth="1"/>
    <col min="14856" max="14856" width="7.42578125" style="7" customWidth="1"/>
    <col min="14857" max="14857" width="6.140625" style="7" customWidth="1"/>
    <col min="14858" max="14858" width="6.42578125" style="7" customWidth="1"/>
    <col min="14859" max="14859" width="6.140625" style="7" customWidth="1"/>
    <col min="14860" max="14860" width="6.42578125" style="7" customWidth="1"/>
    <col min="14861" max="14861" width="6.28515625" style="7" customWidth="1"/>
    <col min="14862" max="14862" width="17.28515625" style="7" customWidth="1"/>
    <col min="14863" max="14863" width="10.42578125" style="7" customWidth="1"/>
    <col min="14864" max="14864" width="38.5703125" style="7" customWidth="1"/>
    <col min="14865" max="14865" width="88.7109375" style="7" customWidth="1"/>
    <col min="14866" max="15104" width="11.42578125" style="7"/>
    <col min="15105" max="15105" width="6" style="7" customWidth="1"/>
    <col min="15106" max="15106" width="13.42578125" style="7" customWidth="1"/>
    <col min="15107" max="15107" width="19" style="7" customWidth="1"/>
    <col min="15108" max="15108" width="8.7109375" style="7" customWidth="1"/>
    <col min="15109" max="15109" width="0" style="7" hidden="1" customWidth="1"/>
    <col min="15110" max="15110" width="6.28515625" style="7" customWidth="1"/>
    <col min="15111" max="15111" width="14.7109375" style="7" customWidth="1"/>
    <col min="15112" max="15112" width="7.42578125" style="7" customWidth="1"/>
    <col min="15113" max="15113" width="6.140625" style="7" customWidth="1"/>
    <col min="15114" max="15114" width="6.42578125" style="7" customWidth="1"/>
    <col min="15115" max="15115" width="6.140625" style="7" customWidth="1"/>
    <col min="15116" max="15116" width="6.42578125" style="7" customWidth="1"/>
    <col min="15117" max="15117" width="6.28515625" style="7" customWidth="1"/>
    <col min="15118" max="15118" width="17.28515625" style="7" customWidth="1"/>
    <col min="15119" max="15119" width="10.42578125" style="7" customWidth="1"/>
    <col min="15120" max="15120" width="38.5703125" style="7" customWidth="1"/>
    <col min="15121" max="15121" width="88.7109375" style="7" customWidth="1"/>
    <col min="15122" max="15360" width="11.42578125" style="7"/>
    <col min="15361" max="15361" width="6" style="7" customWidth="1"/>
    <col min="15362" max="15362" width="13.42578125" style="7" customWidth="1"/>
    <col min="15363" max="15363" width="19" style="7" customWidth="1"/>
    <col min="15364" max="15364" width="8.7109375" style="7" customWidth="1"/>
    <col min="15365" max="15365" width="0" style="7" hidden="1" customWidth="1"/>
    <col min="15366" max="15366" width="6.28515625" style="7" customWidth="1"/>
    <col min="15367" max="15367" width="14.7109375" style="7" customWidth="1"/>
    <col min="15368" max="15368" width="7.42578125" style="7" customWidth="1"/>
    <col min="15369" max="15369" width="6.140625" style="7" customWidth="1"/>
    <col min="15370" max="15370" width="6.42578125" style="7" customWidth="1"/>
    <col min="15371" max="15371" width="6.140625" style="7" customWidth="1"/>
    <col min="15372" max="15372" width="6.42578125" style="7" customWidth="1"/>
    <col min="15373" max="15373" width="6.28515625" style="7" customWidth="1"/>
    <col min="15374" max="15374" width="17.28515625" style="7" customWidth="1"/>
    <col min="15375" max="15375" width="10.42578125" style="7" customWidth="1"/>
    <col min="15376" max="15376" width="38.5703125" style="7" customWidth="1"/>
    <col min="15377" max="15377" width="88.7109375" style="7" customWidth="1"/>
    <col min="15378" max="15616" width="11.42578125" style="7"/>
    <col min="15617" max="15617" width="6" style="7" customWidth="1"/>
    <col min="15618" max="15618" width="13.42578125" style="7" customWidth="1"/>
    <col min="15619" max="15619" width="19" style="7" customWidth="1"/>
    <col min="15620" max="15620" width="8.7109375" style="7" customWidth="1"/>
    <col min="15621" max="15621" width="0" style="7" hidden="1" customWidth="1"/>
    <col min="15622" max="15622" width="6.28515625" style="7" customWidth="1"/>
    <col min="15623" max="15623" width="14.7109375" style="7" customWidth="1"/>
    <col min="15624" max="15624" width="7.42578125" style="7" customWidth="1"/>
    <col min="15625" max="15625" width="6.140625" style="7" customWidth="1"/>
    <col min="15626" max="15626" width="6.42578125" style="7" customWidth="1"/>
    <col min="15627" max="15627" width="6.140625" style="7" customWidth="1"/>
    <col min="15628" max="15628" width="6.42578125" style="7" customWidth="1"/>
    <col min="15629" max="15629" width="6.28515625" style="7" customWidth="1"/>
    <col min="15630" max="15630" width="17.28515625" style="7" customWidth="1"/>
    <col min="15631" max="15631" width="10.42578125" style="7" customWidth="1"/>
    <col min="15632" max="15632" width="38.5703125" style="7" customWidth="1"/>
    <col min="15633" max="15633" width="88.7109375" style="7" customWidth="1"/>
    <col min="15634" max="15872" width="11.42578125" style="7"/>
    <col min="15873" max="15873" width="6" style="7" customWidth="1"/>
    <col min="15874" max="15874" width="13.42578125" style="7" customWidth="1"/>
    <col min="15875" max="15875" width="19" style="7" customWidth="1"/>
    <col min="15876" max="15876" width="8.7109375" style="7" customWidth="1"/>
    <col min="15877" max="15877" width="0" style="7" hidden="1" customWidth="1"/>
    <col min="15878" max="15878" width="6.28515625" style="7" customWidth="1"/>
    <col min="15879" max="15879" width="14.7109375" style="7" customWidth="1"/>
    <col min="15880" max="15880" width="7.42578125" style="7" customWidth="1"/>
    <col min="15881" max="15881" width="6.140625" style="7" customWidth="1"/>
    <col min="15882" max="15882" width="6.42578125" style="7" customWidth="1"/>
    <col min="15883" max="15883" width="6.140625" style="7" customWidth="1"/>
    <col min="15884" max="15884" width="6.42578125" style="7" customWidth="1"/>
    <col min="15885" max="15885" width="6.28515625" style="7" customWidth="1"/>
    <col min="15886" max="15886" width="17.28515625" style="7" customWidth="1"/>
    <col min="15887" max="15887" width="10.42578125" style="7" customWidth="1"/>
    <col min="15888" max="15888" width="38.5703125" style="7" customWidth="1"/>
    <col min="15889" max="15889" width="88.7109375" style="7" customWidth="1"/>
    <col min="15890" max="16128" width="11.42578125" style="7"/>
    <col min="16129" max="16129" width="6" style="7" customWidth="1"/>
    <col min="16130" max="16130" width="13.42578125" style="7" customWidth="1"/>
    <col min="16131" max="16131" width="19" style="7" customWidth="1"/>
    <col min="16132" max="16132" width="8.7109375" style="7" customWidth="1"/>
    <col min="16133" max="16133" width="0" style="7" hidden="1" customWidth="1"/>
    <col min="16134" max="16134" width="6.28515625" style="7" customWidth="1"/>
    <col min="16135" max="16135" width="14.7109375" style="7" customWidth="1"/>
    <col min="16136" max="16136" width="7.42578125" style="7" customWidth="1"/>
    <col min="16137" max="16137" width="6.140625" style="7" customWidth="1"/>
    <col min="16138" max="16138" width="6.42578125" style="7" customWidth="1"/>
    <col min="16139" max="16139" width="6.140625" style="7" customWidth="1"/>
    <col min="16140" max="16140" width="6.42578125" style="7" customWidth="1"/>
    <col min="16141" max="16141" width="6.28515625" style="7" customWidth="1"/>
    <col min="16142" max="16142" width="17.28515625" style="7" customWidth="1"/>
    <col min="16143" max="16143" width="10.42578125" style="7" customWidth="1"/>
    <col min="16144" max="16144" width="38.5703125" style="7" customWidth="1"/>
    <col min="16145" max="16145" width="88.7109375" style="7" customWidth="1"/>
    <col min="16146" max="16384" width="11.42578125" style="7"/>
  </cols>
  <sheetData>
    <row r="1" spans="1:55" x14ac:dyDescent="0.2">
      <c r="H1" s="23"/>
      <c r="K1" s="1262" t="s">
        <v>800</v>
      </c>
      <c r="L1" s="1262"/>
      <c r="M1" s="1262"/>
      <c r="N1" s="1262"/>
      <c r="O1" s="1262"/>
    </row>
    <row r="2" spans="1:55" s="10" customFormat="1" x14ac:dyDescent="0.2">
      <c r="A2" s="623"/>
      <c r="B2" s="1262" t="s">
        <v>32</v>
      </c>
      <c r="C2" s="1262"/>
      <c r="D2" s="23"/>
      <c r="E2" s="622"/>
      <c r="F2" s="622"/>
      <c r="G2" s="622"/>
      <c r="H2" s="11"/>
      <c r="K2" s="11" t="s">
        <v>33</v>
      </c>
      <c r="L2" s="11"/>
      <c r="M2" s="11"/>
      <c r="N2" s="11"/>
    </row>
    <row r="3" spans="1:55" x14ac:dyDescent="0.2">
      <c r="B3" s="11" t="s">
        <v>34</v>
      </c>
      <c r="H3" s="23"/>
      <c r="K3" s="1263" t="s">
        <v>35</v>
      </c>
      <c r="L3" s="1263"/>
      <c r="M3" s="1263"/>
      <c r="N3" s="1263"/>
      <c r="O3" s="1263"/>
    </row>
    <row r="4" spans="1:55" ht="6" customHeight="1" x14ac:dyDescent="0.2">
      <c r="C4" s="11"/>
      <c r="D4" s="11"/>
      <c r="E4" s="623"/>
      <c r="F4" s="623"/>
      <c r="G4" s="623"/>
      <c r="H4" s="23"/>
      <c r="K4" s="23"/>
      <c r="L4" s="23"/>
      <c r="M4" s="23"/>
      <c r="N4" s="23"/>
    </row>
    <row r="5" spans="1:55" x14ac:dyDescent="0.2">
      <c r="H5" s="23"/>
      <c r="K5" s="1264" t="s">
        <v>36</v>
      </c>
      <c r="L5" s="1264"/>
      <c r="M5" s="1264"/>
      <c r="N5" s="1264"/>
      <c r="O5" s="1264"/>
    </row>
    <row r="6" spans="1:55" ht="6" customHeight="1" x14ac:dyDescent="0.2">
      <c r="H6" s="23"/>
      <c r="L6" s="622"/>
      <c r="M6" s="622"/>
      <c r="N6" s="624"/>
      <c r="O6" s="622"/>
    </row>
    <row r="7" spans="1:55" ht="16.5" x14ac:dyDescent="0.25">
      <c r="A7" s="1325" t="s">
        <v>0</v>
      </c>
      <c r="B7" s="1325"/>
      <c r="C7" s="1325"/>
      <c r="D7" s="1325"/>
      <c r="E7" s="1325"/>
      <c r="F7" s="1325"/>
      <c r="G7" s="1325"/>
      <c r="H7" s="1325"/>
      <c r="I7" s="1325"/>
      <c r="J7" s="1325"/>
      <c r="K7" s="1325"/>
      <c r="L7" s="1325"/>
      <c r="M7" s="1325"/>
      <c r="N7" s="1325"/>
      <c r="O7" s="1325"/>
      <c r="P7" s="1325"/>
      <c r="Q7" s="622"/>
    </row>
    <row r="8" spans="1:55" ht="15.75" x14ac:dyDescent="0.25">
      <c r="A8" s="1326" t="s">
        <v>1695</v>
      </c>
      <c r="B8" s="1326"/>
      <c r="C8" s="1326"/>
      <c r="D8" s="1326"/>
      <c r="E8" s="1326"/>
      <c r="F8" s="1326"/>
      <c r="G8" s="1326"/>
      <c r="H8" s="1326"/>
      <c r="I8" s="1326"/>
      <c r="J8" s="1326"/>
      <c r="K8" s="1326"/>
      <c r="L8" s="1326"/>
      <c r="M8" s="1326"/>
      <c r="N8" s="1326"/>
      <c r="O8" s="1326"/>
      <c r="P8" s="1326"/>
      <c r="Q8" s="622"/>
    </row>
    <row r="9" spans="1:55" ht="15.75" x14ac:dyDescent="0.25">
      <c r="A9" s="1326" t="s">
        <v>801</v>
      </c>
      <c r="B9" s="1326"/>
      <c r="C9" s="1326"/>
      <c r="D9" s="1326"/>
      <c r="E9" s="1326"/>
      <c r="F9" s="1326"/>
      <c r="G9" s="1326"/>
      <c r="H9" s="1326"/>
      <c r="I9" s="1326"/>
      <c r="J9" s="1326"/>
      <c r="K9" s="1326"/>
      <c r="L9" s="1326"/>
      <c r="M9" s="1326"/>
      <c r="N9" s="1326"/>
      <c r="O9" s="1326"/>
      <c r="P9" s="1326"/>
      <c r="Q9" s="622"/>
    </row>
    <row r="10" spans="1:55" ht="15.75" x14ac:dyDescent="0.25">
      <c r="A10" s="1326" t="s">
        <v>802</v>
      </c>
      <c r="B10" s="1326"/>
      <c r="C10" s="1326"/>
      <c r="D10" s="1326"/>
      <c r="E10" s="1326"/>
      <c r="F10" s="1326"/>
      <c r="G10" s="1326"/>
      <c r="H10" s="1326"/>
      <c r="I10" s="1326"/>
      <c r="J10" s="1326"/>
      <c r="K10" s="1326"/>
      <c r="L10" s="1326"/>
      <c r="M10" s="1326"/>
      <c r="N10" s="1326"/>
      <c r="O10" s="1326"/>
      <c r="P10" s="1326"/>
      <c r="Q10" s="622"/>
    </row>
    <row r="11" spans="1:55" ht="15.75" x14ac:dyDescent="0.25">
      <c r="A11" s="1260"/>
      <c r="B11" s="1261"/>
      <c r="C11" s="1261"/>
      <c r="D11" s="1261"/>
      <c r="E11" s="1261"/>
      <c r="F11" s="1261"/>
      <c r="G11" s="1261"/>
      <c r="H11" s="1261"/>
      <c r="I11" s="1261"/>
      <c r="J11" s="1261"/>
      <c r="K11" s="1261"/>
      <c r="L11" s="1261"/>
      <c r="M11" s="1261"/>
      <c r="N11" s="1261"/>
      <c r="O11" s="1261"/>
      <c r="P11" s="1261"/>
      <c r="Q11" s="53"/>
    </row>
    <row r="12" spans="1:55" ht="8.4499999999999993" customHeight="1" x14ac:dyDescent="0.2">
      <c r="A12" s="46"/>
      <c r="B12" s="47"/>
      <c r="C12" s="47"/>
      <c r="D12" s="47"/>
      <c r="E12" s="48"/>
      <c r="F12" s="48"/>
      <c r="G12" s="48"/>
      <c r="H12" s="49"/>
      <c r="I12" s="47"/>
      <c r="J12" s="50"/>
      <c r="K12" s="51"/>
      <c r="L12" s="50"/>
      <c r="M12" s="50"/>
      <c r="N12" s="48"/>
      <c r="O12" s="47"/>
      <c r="P12" s="47"/>
      <c r="Q12" s="53"/>
    </row>
    <row r="13" spans="1:55" s="623" customFormat="1" ht="15.75" x14ac:dyDescent="0.25">
      <c r="A13" s="1328" t="s">
        <v>1</v>
      </c>
      <c r="B13" s="1328" t="s">
        <v>2</v>
      </c>
      <c r="C13" s="1328" t="s">
        <v>3</v>
      </c>
      <c r="D13" s="1328"/>
      <c r="E13" s="681"/>
      <c r="F13" s="1328" t="s">
        <v>4</v>
      </c>
      <c r="G13" s="1329" t="s">
        <v>5</v>
      </c>
      <c r="H13" s="1328" t="s">
        <v>6</v>
      </c>
      <c r="I13" s="1324" t="s">
        <v>7</v>
      </c>
      <c r="J13" s="1324"/>
      <c r="K13" s="1324"/>
      <c r="L13" s="1324"/>
      <c r="M13" s="1324"/>
      <c r="N13" s="1328" t="s">
        <v>8</v>
      </c>
      <c r="O13" s="1328" t="s">
        <v>9</v>
      </c>
      <c r="P13" s="1328" t="s">
        <v>10</v>
      </c>
      <c r="Q13" s="623" t="s">
        <v>1697</v>
      </c>
    </row>
    <row r="14" spans="1:55" s="10" customFormat="1" ht="15.75" x14ac:dyDescent="0.25">
      <c r="A14" s="1328"/>
      <c r="B14" s="1328"/>
      <c r="C14" s="1328"/>
      <c r="D14" s="1328"/>
      <c r="E14" s="725"/>
      <c r="F14" s="1328"/>
      <c r="G14" s="1330"/>
      <c r="H14" s="1328"/>
      <c r="I14" s="681" t="s">
        <v>11</v>
      </c>
      <c r="J14" s="681" t="s">
        <v>12</v>
      </c>
      <c r="K14" s="681" t="s">
        <v>13</v>
      </c>
      <c r="L14" s="681" t="s">
        <v>14</v>
      </c>
      <c r="M14" s="681" t="s">
        <v>15</v>
      </c>
      <c r="N14" s="1328"/>
      <c r="O14" s="1328"/>
      <c r="P14" s="1328"/>
    </row>
    <row r="15" spans="1:55" s="1065" customFormat="1" ht="63" customHeight="1" x14ac:dyDescent="0.25">
      <c r="A15" s="746">
        <v>1</v>
      </c>
      <c r="B15" s="1059" t="s">
        <v>803</v>
      </c>
      <c r="C15" s="1059" t="s">
        <v>804</v>
      </c>
      <c r="D15" s="1059" t="s">
        <v>25</v>
      </c>
      <c r="E15" s="1060"/>
      <c r="F15" s="800" t="s">
        <v>17</v>
      </c>
      <c r="G15" s="1059" t="s">
        <v>805</v>
      </c>
      <c r="H15" s="1059" t="s">
        <v>18</v>
      </c>
      <c r="I15" s="754">
        <v>20</v>
      </c>
      <c r="J15" s="1061">
        <v>22</v>
      </c>
      <c r="K15" s="1062">
        <v>12</v>
      </c>
      <c r="L15" s="1062">
        <v>16</v>
      </c>
      <c r="M15" s="1062">
        <v>10</v>
      </c>
      <c r="N15" s="1061">
        <f>I15+J15+K15+L15+M15</f>
        <v>80</v>
      </c>
      <c r="O15" s="102" t="str">
        <f>IF(N15&gt;=90,"Xuất sắc",IF(N15&gt;=80,"Tốt",IF(N15&gt;=65,"Khá",IF(N15&gt;=50,"Trung bình",IF(N15&gt;=35,"Yếu","Kém")))))</f>
        <v>Tốt</v>
      </c>
      <c r="P15" s="747" t="s">
        <v>2093</v>
      </c>
      <c r="Q15" s="1063" t="s">
        <v>2343</v>
      </c>
      <c r="R15" s="1064"/>
      <c r="S15" s="1064"/>
      <c r="T15" s="1064"/>
      <c r="U15" s="1064"/>
      <c r="V15" s="1064"/>
      <c r="W15" s="1064"/>
      <c r="X15" s="1064"/>
      <c r="Y15" s="1064"/>
      <c r="Z15" s="1064"/>
      <c r="AA15" s="1064"/>
      <c r="AB15" s="1064"/>
      <c r="AC15" s="1064"/>
      <c r="AD15" s="1064"/>
      <c r="AE15" s="1064"/>
      <c r="AF15" s="1064"/>
      <c r="AG15" s="1064"/>
      <c r="AH15" s="1064"/>
      <c r="AI15" s="1064"/>
      <c r="AJ15" s="1064"/>
      <c r="AK15" s="1064"/>
      <c r="AL15" s="1064"/>
      <c r="AM15" s="1064"/>
      <c r="AN15" s="1064"/>
      <c r="AO15" s="1064"/>
      <c r="AP15" s="1064"/>
      <c r="AQ15" s="1064"/>
      <c r="AR15" s="1064"/>
      <c r="AS15" s="1064"/>
      <c r="AT15" s="1064"/>
      <c r="AU15" s="1064"/>
      <c r="AV15" s="1064"/>
      <c r="AW15" s="1064"/>
      <c r="AX15" s="1064"/>
      <c r="AY15" s="1064"/>
      <c r="AZ15" s="1064"/>
      <c r="BA15" s="1064"/>
      <c r="BB15" s="1064"/>
      <c r="BC15" s="1064"/>
    </row>
    <row r="16" spans="1:55" s="729" customFormat="1" ht="18" customHeight="1" x14ac:dyDescent="0.25">
      <c r="A16" s="730">
        <v>2</v>
      </c>
      <c r="B16" s="731" t="s">
        <v>806</v>
      </c>
      <c r="C16" s="731" t="s">
        <v>270</v>
      </c>
      <c r="D16" s="731" t="s">
        <v>323</v>
      </c>
      <c r="E16" s="732"/>
      <c r="F16" s="733" t="s">
        <v>17</v>
      </c>
      <c r="G16" s="731" t="s">
        <v>807</v>
      </c>
      <c r="H16" s="731" t="s">
        <v>98</v>
      </c>
      <c r="I16" s="734"/>
      <c r="J16" s="735"/>
      <c r="K16" s="736"/>
      <c r="L16" s="736"/>
      <c r="M16" s="736"/>
      <c r="N16" s="735">
        <f t="shared" ref="N16:N63" si="0">I16+J16+K16+L16+M16</f>
        <v>0</v>
      </c>
      <c r="O16" s="96" t="str">
        <f t="shared" ref="O16:O64" si="1">IF(N16&gt;=90,"Xuất sắc",IF(N16&gt;=80,"Tốt",IF(N16&gt;=65,"Khá",IF(N16&gt;=50,"Trung bình",IF(N16&gt;=35,"Yếu","Kém")))))</f>
        <v>Kém</v>
      </c>
      <c r="P16" s="737" t="s">
        <v>2094</v>
      </c>
      <c r="Q16" s="745"/>
      <c r="R16" s="728"/>
      <c r="S16" s="728"/>
      <c r="T16" s="728"/>
      <c r="U16" s="728"/>
      <c r="V16" s="728"/>
      <c r="W16" s="728"/>
      <c r="X16" s="728"/>
      <c r="Y16" s="728"/>
      <c r="Z16" s="728"/>
      <c r="AA16" s="728"/>
      <c r="AB16" s="728"/>
      <c r="AC16" s="728"/>
      <c r="AD16" s="728"/>
      <c r="AE16" s="728"/>
      <c r="AF16" s="728"/>
      <c r="AG16" s="728"/>
      <c r="AH16" s="728"/>
      <c r="AI16" s="728"/>
      <c r="AJ16" s="728"/>
      <c r="AK16" s="728"/>
      <c r="AL16" s="728"/>
      <c r="AM16" s="728"/>
      <c r="AN16" s="728"/>
      <c r="AO16" s="728"/>
      <c r="AP16" s="728"/>
      <c r="AQ16" s="728"/>
      <c r="AR16" s="728"/>
      <c r="AS16" s="728"/>
      <c r="AT16" s="728"/>
      <c r="AU16" s="728"/>
      <c r="AV16" s="728"/>
      <c r="AW16" s="728"/>
      <c r="AX16" s="728"/>
      <c r="AY16" s="728"/>
      <c r="AZ16" s="728"/>
      <c r="BA16" s="728"/>
      <c r="BB16" s="728"/>
      <c r="BC16" s="728"/>
    </row>
    <row r="17" spans="1:55" s="727" customFormat="1" ht="18" customHeight="1" x14ac:dyDescent="0.25">
      <c r="A17" s="738">
        <v>3</v>
      </c>
      <c r="B17" s="731" t="s">
        <v>808</v>
      </c>
      <c r="C17" s="731" t="s">
        <v>809</v>
      </c>
      <c r="D17" s="731" t="s">
        <v>52</v>
      </c>
      <c r="E17" s="732"/>
      <c r="F17" s="733" t="s">
        <v>17</v>
      </c>
      <c r="G17" s="731" t="s">
        <v>810</v>
      </c>
      <c r="H17" s="731" t="s">
        <v>18</v>
      </c>
      <c r="I17" s="734">
        <v>16</v>
      </c>
      <c r="J17" s="735">
        <v>22</v>
      </c>
      <c r="K17" s="736">
        <v>4</v>
      </c>
      <c r="L17" s="736">
        <v>16</v>
      </c>
      <c r="M17" s="736">
        <v>2</v>
      </c>
      <c r="N17" s="735">
        <f t="shared" si="0"/>
        <v>60</v>
      </c>
      <c r="O17" s="96" t="str">
        <f t="shared" si="1"/>
        <v>Trung bình</v>
      </c>
      <c r="P17" s="737"/>
      <c r="Q17" s="745"/>
      <c r="R17" s="726"/>
      <c r="S17" s="726"/>
      <c r="T17" s="726"/>
      <c r="U17" s="726"/>
      <c r="V17" s="726"/>
      <c r="W17" s="726"/>
      <c r="X17" s="726"/>
      <c r="Y17" s="726"/>
      <c r="Z17" s="726"/>
      <c r="AA17" s="726"/>
      <c r="AB17" s="726"/>
      <c r="AC17" s="726"/>
      <c r="AD17" s="726"/>
      <c r="AE17" s="726"/>
      <c r="AF17" s="726"/>
      <c r="AG17" s="726"/>
      <c r="AH17" s="726"/>
      <c r="AI17" s="726"/>
      <c r="AJ17" s="726"/>
      <c r="AK17" s="726"/>
      <c r="AL17" s="726"/>
      <c r="AM17" s="726"/>
      <c r="AN17" s="726"/>
      <c r="AO17" s="726"/>
      <c r="AP17" s="726"/>
      <c r="AQ17" s="726"/>
      <c r="AR17" s="726"/>
      <c r="AS17" s="726"/>
      <c r="AT17" s="726"/>
      <c r="AU17" s="726"/>
      <c r="AV17" s="726"/>
      <c r="AW17" s="726"/>
      <c r="AX17" s="726"/>
      <c r="AY17" s="726"/>
      <c r="AZ17" s="726"/>
      <c r="BA17" s="726"/>
      <c r="BB17" s="726"/>
      <c r="BC17" s="726"/>
    </row>
    <row r="18" spans="1:55" s="727" customFormat="1" ht="18" customHeight="1" x14ac:dyDescent="0.25">
      <c r="A18" s="730">
        <v>4</v>
      </c>
      <c r="B18" s="731" t="s">
        <v>811</v>
      </c>
      <c r="C18" s="731" t="s">
        <v>62</v>
      </c>
      <c r="D18" s="731" t="s">
        <v>73</v>
      </c>
      <c r="E18" s="732"/>
      <c r="F18" s="733" t="s">
        <v>17</v>
      </c>
      <c r="G18" s="731" t="s">
        <v>812</v>
      </c>
      <c r="H18" s="731" t="s">
        <v>18</v>
      </c>
      <c r="I18" s="734">
        <v>16</v>
      </c>
      <c r="J18" s="735">
        <v>22</v>
      </c>
      <c r="K18" s="736">
        <v>4</v>
      </c>
      <c r="L18" s="736">
        <v>16</v>
      </c>
      <c r="M18" s="736">
        <v>0</v>
      </c>
      <c r="N18" s="735">
        <f t="shared" si="0"/>
        <v>58</v>
      </c>
      <c r="O18" s="96" t="str">
        <f t="shared" si="1"/>
        <v>Trung bình</v>
      </c>
      <c r="P18" s="737"/>
      <c r="Q18" s="745"/>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row>
    <row r="19" spans="1:55" s="727" customFormat="1" ht="18" customHeight="1" x14ac:dyDescent="0.25">
      <c r="A19" s="730">
        <v>5</v>
      </c>
      <c r="B19" s="731" t="s">
        <v>813</v>
      </c>
      <c r="C19" s="731" t="s">
        <v>814</v>
      </c>
      <c r="D19" s="731" t="s">
        <v>73</v>
      </c>
      <c r="E19" s="732"/>
      <c r="F19" s="733" t="s">
        <v>22</v>
      </c>
      <c r="G19" s="731" t="s">
        <v>815</v>
      </c>
      <c r="H19" s="731" t="s">
        <v>18</v>
      </c>
      <c r="I19" s="734">
        <v>16</v>
      </c>
      <c r="J19" s="735">
        <v>22</v>
      </c>
      <c r="K19" s="736">
        <v>5</v>
      </c>
      <c r="L19" s="736">
        <v>16</v>
      </c>
      <c r="M19" s="736">
        <v>2</v>
      </c>
      <c r="N19" s="735">
        <f t="shared" si="0"/>
        <v>61</v>
      </c>
      <c r="O19" s="96" t="str">
        <f t="shared" si="1"/>
        <v>Trung bình</v>
      </c>
      <c r="P19" s="737"/>
      <c r="Q19" s="744" t="s">
        <v>2095</v>
      </c>
      <c r="R19" s="726"/>
      <c r="S19" s="726"/>
      <c r="T19" s="726"/>
      <c r="U19" s="726"/>
      <c r="V19" s="726"/>
      <c r="W19" s="726"/>
      <c r="X19" s="726"/>
      <c r="Y19" s="726"/>
      <c r="Z19" s="726"/>
      <c r="AA19" s="726"/>
      <c r="AB19" s="726"/>
      <c r="AC19" s="726"/>
      <c r="AD19" s="726"/>
      <c r="AE19" s="726"/>
      <c r="AF19" s="726"/>
      <c r="AG19" s="726"/>
      <c r="AH19" s="726"/>
      <c r="AI19" s="726"/>
      <c r="AJ19" s="726"/>
      <c r="AK19" s="726"/>
      <c r="AL19" s="726"/>
      <c r="AM19" s="726"/>
      <c r="AN19" s="726"/>
      <c r="AO19" s="726"/>
      <c r="AP19" s="726"/>
      <c r="AQ19" s="726"/>
      <c r="AR19" s="726"/>
      <c r="AS19" s="726"/>
      <c r="AT19" s="726"/>
      <c r="AU19" s="726"/>
      <c r="AV19" s="726"/>
      <c r="AW19" s="726"/>
      <c r="AX19" s="726"/>
      <c r="AY19" s="726"/>
      <c r="AZ19" s="726"/>
      <c r="BA19" s="726"/>
      <c r="BB19" s="726"/>
      <c r="BC19" s="726"/>
    </row>
    <row r="20" spans="1:55" s="1065" customFormat="1" ht="68.25" customHeight="1" x14ac:dyDescent="0.25">
      <c r="A20" s="746">
        <v>6</v>
      </c>
      <c r="B20" s="1059" t="s">
        <v>816</v>
      </c>
      <c r="C20" s="1059" t="s">
        <v>67</v>
      </c>
      <c r="D20" s="1059" t="s">
        <v>215</v>
      </c>
      <c r="E20" s="1060"/>
      <c r="F20" s="800" t="s">
        <v>22</v>
      </c>
      <c r="G20" s="1059" t="s">
        <v>817</v>
      </c>
      <c r="H20" s="1059" t="s">
        <v>18</v>
      </c>
      <c r="I20" s="754">
        <v>20</v>
      </c>
      <c r="J20" s="1061">
        <v>25</v>
      </c>
      <c r="K20" s="1062">
        <v>18</v>
      </c>
      <c r="L20" s="1062">
        <v>20</v>
      </c>
      <c r="M20" s="1062">
        <v>10</v>
      </c>
      <c r="N20" s="1061">
        <f t="shared" si="0"/>
        <v>93</v>
      </c>
      <c r="O20" s="102" t="str">
        <f t="shared" si="1"/>
        <v>Xuất sắc</v>
      </c>
      <c r="P20" s="1066" t="s">
        <v>2096</v>
      </c>
      <c r="Q20" s="1063" t="s">
        <v>2344</v>
      </c>
      <c r="R20" s="1064"/>
      <c r="S20" s="1064"/>
      <c r="T20" s="1064"/>
      <c r="U20" s="1064"/>
      <c r="V20" s="1064"/>
      <c r="W20" s="1064"/>
      <c r="X20" s="1064"/>
      <c r="Y20" s="1064"/>
      <c r="Z20" s="1064"/>
      <c r="AA20" s="1064"/>
      <c r="AB20" s="1064"/>
      <c r="AC20" s="1064"/>
      <c r="AD20" s="1064"/>
      <c r="AE20" s="1064"/>
      <c r="AF20" s="1064"/>
      <c r="AG20" s="1064"/>
      <c r="AH20" s="1064"/>
      <c r="AI20" s="1064"/>
      <c r="AJ20" s="1064"/>
      <c r="AK20" s="1064"/>
      <c r="AL20" s="1064"/>
      <c r="AM20" s="1064"/>
      <c r="AN20" s="1064"/>
      <c r="AO20" s="1064"/>
      <c r="AP20" s="1064"/>
      <c r="AQ20" s="1064"/>
      <c r="AR20" s="1064"/>
      <c r="AS20" s="1064"/>
      <c r="AT20" s="1064"/>
      <c r="AU20" s="1064"/>
      <c r="AV20" s="1064"/>
      <c r="AW20" s="1064"/>
      <c r="AX20" s="1064"/>
      <c r="AY20" s="1064"/>
      <c r="AZ20" s="1064"/>
      <c r="BA20" s="1064"/>
      <c r="BB20" s="1064"/>
      <c r="BC20" s="1064"/>
    </row>
    <row r="21" spans="1:55" s="727" customFormat="1" ht="38.25" customHeight="1" x14ac:dyDescent="0.25">
      <c r="A21" s="738">
        <v>7</v>
      </c>
      <c r="B21" s="731" t="s">
        <v>818</v>
      </c>
      <c r="C21" s="731" t="s">
        <v>48</v>
      </c>
      <c r="D21" s="731" t="s">
        <v>658</v>
      </c>
      <c r="E21" s="732"/>
      <c r="F21" s="733" t="s">
        <v>22</v>
      </c>
      <c r="G21" s="731" t="s">
        <v>819</v>
      </c>
      <c r="H21" s="731" t="s">
        <v>18</v>
      </c>
      <c r="I21" s="734">
        <v>16</v>
      </c>
      <c r="J21" s="735">
        <v>22</v>
      </c>
      <c r="K21" s="736">
        <v>4</v>
      </c>
      <c r="L21" s="736">
        <v>16</v>
      </c>
      <c r="M21" s="736">
        <v>3</v>
      </c>
      <c r="N21" s="735">
        <f t="shared" si="0"/>
        <v>61</v>
      </c>
      <c r="O21" s="96" t="str">
        <f>IF(N21&gt;=90,"Xuất sắc",IF(N21&gt;=80,"Tốt",IF(N21&gt;=65,"Khá",IF(N21&gt;=50,"Trung bình",IF(N21&gt;=35,"Yếu","Kém")))))</f>
        <v>Trung bình</v>
      </c>
      <c r="P21" s="737"/>
      <c r="Q21" s="853" t="s">
        <v>2345</v>
      </c>
      <c r="R21" s="726"/>
      <c r="S21" s="726"/>
      <c r="T21" s="726"/>
      <c r="U21" s="726"/>
      <c r="V21" s="726"/>
      <c r="W21" s="726"/>
      <c r="X21" s="726"/>
      <c r="Y21" s="726"/>
      <c r="Z21" s="726"/>
      <c r="AA21" s="726"/>
      <c r="AB21" s="726"/>
      <c r="AC21" s="726"/>
      <c r="AD21" s="726"/>
      <c r="AE21" s="726"/>
      <c r="AF21" s="726"/>
      <c r="AG21" s="726"/>
      <c r="AH21" s="726"/>
      <c r="AI21" s="726"/>
      <c r="AJ21" s="726"/>
      <c r="AK21" s="726"/>
      <c r="AL21" s="726"/>
      <c r="AM21" s="726"/>
      <c r="AN21" s="726"/>
      <c r="AO21" s="726"/>
      <c r="AP21" s="726"/>
      <c r="AQ21" s="726"/>
      <c r="AR21" s="726"/>
      <c r="AS21" s="726"/>
      <c r="AT21" s="726"/>
      <c r="AU21" s="726"/>
      <c r="AV21" s="726"/>
      <c r="AW21" s="726"/>
      <c r="AX21" s="726"/>
      <c r="AY21" s="726"/>
      <c r="AZ21" s="726"/>
      <c r="BA21" s="726"/>
      <c r="BB21" s="726"/>
      <c r="BC21" s="726"/>
    </row>
    <row r="22" spans="1:55" s="1065" customFormat="1" ht="35.25" customHeight="1" x14ac:dyDescent="0.25">
      <c r="A22" s="746">
        <v>8</v>
      </c>
      <c r="B22" s="1059" t="s">
        <v>820</v>
      </c>
      <c r="C22" s="1059" t="s">
        <v>242</v>
      </c>
      <c r="D22" s="1059" t="s">
        <v>45</v>
      </c>
      <c r="E22" s="1060"/>
      <c r="F22" s="800" t="s">
        <v>17</v>
      </c>
      <c r="G22" s="1059" t="s">
        <v>821</v>
      </c>
      <c r="H22" s="1059" t="s">
        <v>18</v>
      </c>
      <c r="I22" s="754">
        <v>18</v>
      </c>
      <c r="J22" s="1061">
        <v>22</v>
      </c>
      <c r="K22" s="1062">
        <v>18</v>
      </c>
      <c r="L22" s="1062">
        <v>18</v>
      </c>
      <c r="M22" s="1062">
        <v>5</v>
      </c>
      <c r="N22" s="1061">
        <f t="shared" si="0"/>
        <v>81</v>
      </c>
      <c r="O22" s="102" t="str">
        <f t="shared" si="1"/>
        <v>Tốt</v>
      </c>
      <c r="P22" s="747"/>
      <c r="Q22" s="1063" t="s">
        <v>2346</v>
      </c>
      <c r="R22" s="1064"/>
      <c r="S22" s="1064"/>
      <c r="T22" s="1064"/>
      <c r="U22" s="1064"/>
      <c r="V22" s="1064"/>
      <c r="W22" s="1064"/>
      <c r="X22" s="1064"/>
      <c r="Y22" s="1064"/>
      <c r="Z22" s="1064"/>
      <c r="AA22" s="1064"/>
      <c r="AB22" s="1064"/>
      <c r="AC22" s="1064"/>
      <c r="AD22" s="1064"/>
      <c r="AE22" s="1064"/>
      <c r="AF22" s="1064"/>
      <c r="AG22" s="1064"/>
      <c r="AH22" s="1064"/>
      <c r="AI22" s="1064"/>
      <c r="AJ22" s="1064"/>
      <c r="AK22" s="1064"/>
      <c r="AL22" s="1064"/>
      <c r="AM22" s="1064"/>
      <c r="AN22" s="1064"/>
      <c r="AO22" s="1064"/>
      <c r="AP22" s="1064"/>
      <c r="AQ22" s="1064"/>
      <c r="AR22" s="1064"/>
      <c r="AS22" s="1064"/>
      <c r="AT22" s="1064"/>
      <c r="AU22" s="1064"/>
      <c r="AV22" s="1064"/>
      <c r="AW22" s="1064"/>
      <c r="AX22" s="1064"/>
      <c r="AY22" s="1064"/>
      <c r="AZ22" s="1064"/>
      <c r="BA22" s="1064"/>
      <c r="BB22" s="1064"/>
      <c r="BC22" s="1064"/>
    </row>
    <row r="23" spans="1:55" s="727" customFormat="1" ht="43.5" customHeight="1" x14ac:dyDescent="0.25">
      <c r="A23" s="730">
        <v>9</v>
      </c>
      <c r="B23" s="731" t="s">
        <v>822</v>
      </c>
      <c r="C23" s="731" t="s">
        <v>823</v>
      </c>
      <c r="D23" s="731" t="s">
        <v>101</v>
      </c>
      <c r="E23" s="732"/>
      <c r="F23" s="733" t="s">
        <v>22</v>
      </c>
      <c r="G23" s="731" t="s">
        <v>824</v>
      </c>
      <c r="H23" s="731" t="s">
        <v>18</v>
      </c>
      <c r="I23" s="734">
        <v>18</v>
      </c>
      <c r="J23" s="735">
        <v>22</v>
      </c>
      <c r="K23" s="736">
        <v>15</v>
      </c>
      <c r="L23" s="736">
        <v>16</v>
      </c>
      <c r="M23" s="736">
        <v>3</v>
      </c>
      <c r="N23" s="735">
        <f t="shared" si="0"/>
        <v>74</v>
      </c>
      <c r="O23" s="96" t="str">
        <f t="shared" si="1"/>
        <v>Khá</v>
      </c>
      <c r="P23" s="737"/>
      <c r="Q23" s="853" t="s">
        <v>2347</v>
      </c>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26"/>
      <c r="AS23" s="726"/>
      <c r="AT23" s="726"/>
      <c r="AU23" s="726"/>
      <c r="AV23" s="726"/>
      <c r="AW23" s="726"/>
      <c r="AX23" s="726"/>
      <c r="AY23" s="726"/>
      <c r="AZ23" s="726"/>
      <c r="BA23" s="726"/>
      <c r="BB23" s="726"/>
      <c r="BC23" s="726"/>
    </row>
    <row r="24" spans="1:55" s="750" customFormat="1" ht="18" customHeight="1" x14ac:dyDescent="0.25">
      <c r="A24" s="746">
        <v>10</v>
      </c>
      <c r="B24" s="731" t="s">
        <v>825</v>
      </c>
      <c r="C24" s="731" t="s">
        <v>826</v>
      </c>
      <c r="D24" s="731" t="s">
        <v>49</v>
      </c>
      <c r="E24" s="732"/>
      <c r="F24" s="733" t="s">
        <v>22</v>
      </c>
      <c r="G24" s="731" t="s">
        <v>827</v>
      </c>
      <c r="H24" s="731" t="s">
        <v>18</v>
      </c>
      <c r="I24" s="734"/>
      <c r="J24" s="746"/>
      <c r="K24" s="747"/>
      <c r="L24" s="747"/>
      <c r="M24" s="747"/>
      <c r="N24" s="735">
        <f t="shared" si="0"/>
        <v>0</v>
      </c>
      <c r="O24" s="96" t="str">
        <f t="shared" si="1"/>
        <v>Kém</v>
      </c>
      <c r="P24" s="748" t="s">
        <v>2094</v>
      </c>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49"/>
      <c r="AT24" s="749"/>
      <c r="AU24" s="749"/>
      <c r="AV24" s="749"/>
      <c r="AW24" s="749"/>
      <c r="AX24" s="749"/>
      <c r="AY24" s="749"/>
      <c r="AZ24" s="749"/>
      <c r="BA24" s="749"/>
      <c r="BB24" s="749"/>
      <c r="BC24" s="749"/>
    </row>
    <row r="25" spans="1:55" s="124" customFormat="1" ht="53.25" customHeight="1" x14ac:dyDescent="0.25">
      <c r="A25" s="738">
        <v>11</v>
      </c>
      <c r="B25" s="731" t="s">
        <v>828</v>
      </c>
      <c r="C25" s="731" t="s">
        <v>829</v>
      </c>
      <c r="D25" s="731" t="s">
        <v>830</v>
      </c>
      <c r="E25" s="732"/>
      <c r="F25" s="733" t="s">
        <v>17</v>
      </c>
      <c r="G25" s="731" t="s">
        <v>831</v>
      </c>
      <c r="H25" s="731" t="s">
        <v>18</v>
      </c>
      <c r="I25" s="734">
        <v>18</v>
      </c>
      <c r="J25" s="735">
        <v>22</v>
      </c>
      <c r="K25" s="736">
        <v>20</v>
      </c>
      <c r="L25" s="736">
        <v>16</v>
      </c>
      <c r="M25" s="736">
        <v>5</v>
      </c>
      <c r="N25" s="735">
        <f t="shared" si="0"/>
        <v>81</v>
      </c>
      <c r="O25" s="96" t="str">
        <f t="shared" si="1"/>
        <v>Tốt</v>
      </c>
      <c r="P25" s="737"/>
      <c r="Q25" s="853" t="s">
        <v>2348</v>
      </c>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5"/>
      <c r="BB25" s="745"/>
      <c r="BC25" s="745"/>
    </row>
    <row r="26" spans="1:55" s="750" customFormat="1" ht="38.25" customHeight="1" x14ac:dyDescent="0.25">
      <c r="A26" s="746">
        <v>12</v>
      </c>
      <c r="B26" s="1059" t="s">
        <v>832</v>
      </c>
      <c r="C26" s="1059" t="s">
        <v>262</v>
      </c>
      <c r="D26" s="1059" t="s">
        <v>833</v>
      </c>
      <c r="E26" s="1060"/>
      <c r="F26" s="800" t="s">
        <v>17</v>
      </c>
      <c r="G26" s="1059" t="s">
        <v>834</v>
      </c>
      <c r="H26" s="1059" t="s">
        <v>18</v>
      </c>
      <c r="I26" s="754">
        <v>20</v>
      </c>
      <c r="J26" s="1061">
        <v>22</v>
      </c>
      <c r="K26" s="1062">
        <v>18</v>
      </c>
      <c r="L26" s="1062">
        <v>18</v>
      </c>
      <c r="M26" s="1062">
        <v>10</v>
      </c>
      <c r="N26" s="1061">
        <f t="shared" si="0"/>
        <v>88</v>
      </c>
      <c r="O26" s="102" t="str">
        <f>IF(N26&gt;=90,"Xuất sắc",IF(N26&gt;=80,"Tốt",IF(N26&gt;=65,"Khá",IF(N26&gt;=50,"Trung bình",IF(N26&gt;=35,"Yếu","Kém")))))</f>
        <v>Tốt</v>
      </c>
      <c r="P26" s="747" t="s">
        <v>2097</v>
      </c>
      <c r="Q26" s="1063" t="s">
        <v>2349</v>
      </c>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49"/>
      <c r="AT26" s="749"/>
      <c r="AU26" s="749"/>
      <c r="AV26" s="749"/>
      <c r="AW26" s="749"/>
      <c r="AX26" s="749"/>
      <c r="AY26" s="749"/>
      <c r="AZ26" s="749"/>
      <c r="BA26" s="749"/>
      <c r="BB26" s="749"/>
      <c r="BC26" s="749"/>
    </row>
    <row r="27" spans="1:55" s="124" customFormat="1" ht="18" customHeight="1" x14ac:dyDescent="0.25">
      <c r="A27" s="730">
        <v>13</v>
      </c>
      <c r="B27" s="731" t="s">
        <v>835</v>
      </c>
      <c r="C27" s="731" t="s">
        <v>836</v>
      </c>
      <c r="D27" s="731" t="s">
        <v>52</v>
      </c>
      <c r="E27" s="732"/>
      <c r="F27" s="733" t="s">
        <v>17</v>
      </c>
      <c r="G27" s="731" t="s">
        <v>837</v>
      </c>
      <c r="H27" s="731" t="s">
        <v>18</v>
      </c>
      <c r="I27" s="734">
        <v>20</v>
      </c>
      <c r="J27" s="735">
        <v>22</v>
      </c>
      <c r="K27" s="736">
        <v>13</v>
      </c>
      <c r="L27" s="736">
        <v>16</v>
      </c>
      <c r="M27" s="736">
        <v>3</v>
      </c>
      <c r="N27" s="735">
        <f t="shared" si="0"/>
        <v>74</v>
      </c>
      <c r="O27" s="96" t="str">
        <f t="shared" si="1"/>
        <v>Khá</v>
      </c>
      <c r="P27" s="737"/>
      <c r="Q27" s="744" t="s">
        <v>2098</v>
      </c>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5"/>
      <c r="AZ27" s="745"/>
      <c r="BA27" s="745"/>
      <c r="BB27" s="745"/>
      <c r="BC27" s="745"/>
    </row>
    <row r="28" spans="1:55" s="124" customFormat="1" ht="18" customHeight="1" x14ac:dyDescent="0.25">
      <c r="A28" s="730">
        <v>14</v>
      </c>
      <c r="B28" s="731" t="s">
        <v>838</v>
      </c>
      <c r="C28" s="731" t="s">
        <v>839</v>
      </c>
      <c r="D28" s="731" t="s">
        <v>52</v>
      </c>
      <c r="E28" s="732"/>
      <c r="F28" s="733" t="s">
        <v>17</v>
      </c>
      <c r="G28" s="731" t="s">
        <v>840</v>
      </c>
      <c r="H28" s="731" t="s">
        <v>18</v>
      </c>
      <c r="I28" s="734"/>
      <c r="J28" s="735"/>
      <c r="K28" s="736"/>
      <c r="L28" s="736"/>
      <c r="M28" s="736"/>
      <c r="N28" s="735">
        <f t="shared" si="0"/>
        <v>0</v>
      </c>
      <c r="O28" s="96" t="str">
        <f t="shared" si="1"/>
        <v>Kém</v>
      </c>
      <c r="P28" s="737" t="s">
        <v>2094</v>
      </c>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5"/>
      <c r="AZ28" s="745"/>
      <c r="BA28" s="745"/>
      <c r="BB28" s="745"/>
      <c r="BC28" s="745"/>
    </row>
    <row r="29" spans="1:55" s="124" customFormat="1" ht="18" customHeight="1" x14ac:dyDescent="0.25">
      <c r="A29" s="738">
        <v>15</v>
      </c>
      <c r="B29" s="731" t="s">
        <v>841</v>
      </c>
      <c r="C29" s="731" t="s">
        <v>842</v>
      </c>
      <c r="D29" s="731" t="s">
        <v>25</v>
      </c>
      <c r="E29" s="732"/>
      <c r="F29" s="733" t="s">
        <v>22</v>
      </c>
      <c r="G29" s="731" t="s">
        <v>843</v>
      </c>
      <c r="H29" s="731" t="s">
        <v>18</v>
      </c>
      <c r="I29" s="734"/>
      <c r="J29" s="735"/>
      <c r="K29" s="736"/>
      <c r="L29" s="736"/>
      <c r="M29" s="736"/>
      <c r="N29" s="735">
        <f t="shared" si="0"/>
        <v>0</v>
      </c>
      <c r="O29" s="96" t="str">
        <f t="shared" si="1"/>
        <v>Kém</v>
      </c>
      <c r="P29" s="737" t="s">
        <v>2094</v>
      </c>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745"/>
      <c r="AZ29" s="745"/>
      <c r="BA29" s="745"/>
      <c r="BB29" s="745"/>
      <c r="BC29" s="745"/>
    </row>
    <row r="30" spans="1:55" s="124" customFormat="1" ht="18" customHeight="1" x14ac:dyDescent="0.25">
      <c r="A30" s="730">
        <v>16</v>
      </c>
      <c r="B30" s="731" t="s">
        <v>844</v>
      </c>
      <c r="C30" s="731" t="s">
        <v>845</v>
      </c>
      <c r="D30" s="731" t="s">
        <v>606</v>
      </c>
      <c r="E30" s="732"/>
      <c r="F30" s="733" t="s">
        <v>17</v>
      </c>
      <c r="G30" s="731" t="s">
        <v>846</v>
      </c>
      <c r="H30" s="731" t="s">
        <v>18</v>
      </c>
      <c r="I30" s="734">
        <v>16</v>
      </c>
      <c r="J30" s="735">
        <v>22</v>
      </c>
      <c r="K30" s="736">
        <v>8</v>
      </c>
      <c r="L30" s="736">
        <v>16</v>
      </c>
      <c r="M30" s="736">
        <v>3</v>
      </c>
      <c r="N30" s="735">
        <f t="shared" si="0"/>
        <v>65</v>
      </c>
      <c r="O30" s="96" t="str">
        <f t="shared" si="1"/>
        <v>Khá</v>
      </c>
      <c r="P30" s="737"/>
      <c r="Q30" s="744" t="s">
        <v>2099</v>
      </c>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5"/>
      <c r="AZ30" s="745"/>
      <c r="BA30" s="745"/>
      <c r="BB30" s="745"/>
      <c r="BC30" s="745"/>
    </row>
    <row r="31" spans="1:55" s="750" customFormat="1" ht="18" customHeight="1" x14ac:dyDescent="0.25">
      <c r="A31" s="746">
        <v>17</v>
      </c>
      <c r="B31" s="731" t="s">
        <v>847</v>
      </c>
      <c r="C31" s="731" t="s">
        <v>848</v>
      </c>
      <c r="D31" s="731" t="s">
        <v>849</v>
      </c>
      <c r="E31" s="732"/>
      <c r="F31" s="733" t="s">
        <v>22</v>
      </c>
      <c r="G31" s="731" t="s">
        <v>850</v>
      </c>
      <c r="H31" s="731" t="s">
        <v>18</v>
      </c>
      <c r="I31" s="734">
        <v>16</v>
      </c>
      <c r="J31" s="746">
        <v>22</v>
      </c>
      <c r="K31" s="747">
        <v>4</v>
      </c>
      <c r="L31" s="747">
        <v>16</v>
      </c>
      <c r="M31" s="747">
        <v>2</v>
      </c>
      <c r="N31" s="735">
        <f t="shared" si="0"/>
        <v>60</v>
      </c>
      <c r="O31" s="96" t="str">
        <f t="shared" si="1"/>
        <v>Trung bình</v>
      </c>
      <c r="P31" s="747"/>
      <c r="Q31" s="751" t="s">
        <v>2100</v>
      </c>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49"/>
      <c r="AT31" s="749"/>
      <c r="AU31" s="749"/>
      <c r="AV31" s="749"/>
      <c r="AW31" s="749"/>
      <c r="AX31" s="749"/>
      <c r="AY31" s="749"/>
      <c r="AZ31" s="749"/>
      <c r="BA31" s="749"/>
      <c r="BB31" s="749"/>
      <c r="BC31" s="749"/>
    </row>
    <row r="32" spans="1:55" s="750" customFormat="1" ht="18" customHeight="1" x14ac:dyDescent="0.25">
      <c r="A32" s="746">
        <v>18</v>
      </c>
      <c r="B32" s="1059" t="s">
        <v>851</v>
      </c>
      <c r="C32" s="1059" t="s">
        <v>852</v>
      </c>
      <c r="D32" s="1059" t="s">
        <v>853</v>
      </c>
      <c r="E32" s="1060"/>
      <c r="F32" s="800" t="s">
        <v>22</v>
      </c>
      <c r="G32" s="1059" t="s">
        <v>854</v>
      </c>
      <c r="H32" s="1059" t="s">
        <v>18</v>
      </c>
      <c r="I32" s="754">
        <v>20</v>
      </c>
      <c r="J32" s="1061">
        <v>25</v>
      </c>
      <c r="K32" s="1062">
        <v>13</v>
      </c>
      <c r="L32" s="1062">
        <v>16</v>
      </c>
      <c r="M32" s="1062">
        <v>3</v>
      </c>
      <c r="N32" s="1061">
        <f t="shared" si="0"/>
        <v>77</v>
      </c>
      <c r="O32" s="102" t="str">
        <f t="shared" si="1"/>
        <v>Khá</v>
      </c>
      <c r="P32" s="747"/>
      <c r="Q32" s="1067" t="s">
        <v>2101</v>
      </c>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49"/>
      <c r="AT32" s="749"/>
      <c r="AU32" s="749"/>
      <c r="AV32" s="749"/>
      <c r="AW32" s="749"/>
      <c r="AX32" s="749"/>
      <c r="AY32" s="749"/>
      <c r="AZ32" s="749"/>
      <c r="BA32" s="749"/>
      <c r="BB32" s="749"/>
      <c r="BC32" s="749"/>
    </row>
    <row r="33" spans="1:55" s="124" customFormat="1" ht="45" customHeight="1" x14ac:dyDescent="0.25">
      <c r="A33" s="738">
        <v>19</v>
      </c>
      <c r="B33" s="731" t="s">
        <v>855</v>
      </c>
      <c r="C33" s="731" t="s">
        <v>305</v>
      </c>
      <c r="D33" s="731" t="s">
        <v>24</v>
      </c>
      <c r="E33" s="732"/>
      <c r="F33" s="733" t="s">
        <v>22</v>
      </c>
      <c r="G33" s="731" t="s">
        <v>856</v>
      </c>
      <c r="H33" s="731" t="s">
        <v>18</v>
      </c>
      <c r="I33" s="734">
        <v>20</v>
      </c>
      <c r="J33" s="735">
        <v>22</v>
      </c>
      <c r="K33" s="736">
        <v>20</v>
      </c>
      <c r="L33" s="736">
        <v>16</v>
      </c>
      <c r="M33" s="736">
        <v>3</v>
      </c>
      <c r="N33" s="735">
        <f t="shared" si="0"/>
        <v>81</v>
      </c>
      <c r="O33" s="96" t="str">
        <f t="shared" si="1"/>
        <v>Tốt</v>
      </c>
      <c r="P33" s="737"/>
      <c r="Q33" s="854" t="s">
        <v>2341</v>
      </c>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5"/>
      <c r="AZ33" s="745"/>
      <c r="BA33" s="745"/>
      <c r="BB33" s="745"/>
      <c r="BC33" s="745"/>
    </row>
    <row r="34" spans="1:55" s="124" customFormat="1" ht="18" customHeight="1" x14ac:dyDescent="0.25">
      <c r="A34" s="730">
        <v>20</v>
      </c>
      <c r="B34" s="731" t="s">
        <v>857</v>
      </c>
      <c r="C34" s="731" t="s">
        <v>858</v>
      </c>
      <c r="D34" s="731" t="s">
        <v>63</v>
      </c>
      <c r="E34" s="732"/>
      <c r="F34" s="733" t="s">
        <v>17</v>
      </c>
      <c r="G34" s="731" t="s">
        <v>859</v>
      </c>
      <c r="H34" s="731" t="s">
        <v>18</v>
      </c>
      <c r="I34" s="734">
        <v>20</v>
      </c>
      <c r="J34" s="735">
        <v>22</v>
      </c>
      <c r="K34" s="736">
        <v>9</v>
      </c>
      <c r="L34" s="736">
        <v>16</v>
      </c>
      <c r="M34" s="736">
        <v>3</v>
      </c>
      <c r="N34" s="735">
        <f t="shared" si="0"/>
        <v>70</v>
      </c>
      <c r="O34" s="96" t="str">
        <f t="shared" si="1"/>
        <v>Khá</v>
      </c>
      <c r="P34" s="737"/>
      <c r="Q34" s="744" t="s">
        <v>2098</v>
      </c>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5"/>
      <c r="AZ34" s="745"/>
      <c r="BA34" s="745"/>
      <c r="BB34" s="745"/>
      <c r="BC34" s="745"/>
    </row>
    <row r="35" spans="1:55" s="124" customFormat="1" ht="18" customHeight="1" x14ac:dyDescent="0.25">
      <c r="A35" s="730">
        <v>21</v>
      </c>
      <c r="B35" s="731" t="s">
        <v>860</v>
      </c>
      <c r="C35" s="731" t="s">
        <v>654</v>
      </c>
      <c r="D35" s="731" t="s">
        <v>63</v>
      </c>
      <c r="E35" s="732"/>
      <c r="F35" s="733" t="s">
        <v>17</v>
      </c>
      <c r="G35" s="731" t="s">
        <v>861</v>
      </c>
      <c r="H35" s="731" t="s">
        <v>18</v>
      </c>
      <c r="I35" s="734">
        <v>16</v>
      </c>
      <c r="J35" s="735">
        <v>22</v>
      </c>
      <c r="K35" s="736">
        <v>10</v>
      </c>
      <c r="L35" s="736">
        <v>16</v>
      </c>
      <c r="M35" s="736">
        <v>2</v>
      </c>
      <c r="N35" s="735">
        <f t="shared" si="0"/>
        <v>66</v>
      </c>
      <c r="O35" s="96" t="str">
        <f t="shared" si="1"/>
        <v>Khá</v>
      </c>
      <c r="P35" s="737"/>
      <c r="Q35" s="744" t="s">
        <v>2100</v>
      </c>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5"/>
      <c r="AZ35" s="745"/>
      <c r="BA35" s="745"/>
      <c r="BB35" s="745"/>
      <c r="BC35" s="745"/>
    </row>
    <row r="36" spans="1:55" s="124" customFormat="1" ht="18" customHeight="1" x14ac:dyDescent="0.25">
      <c r="A36" s="730">
        <v>22</v>
      </c>
      <c r="B36" s="731" t="s">
        <v>862</v>
      </c>
      <c r="C36" s="731" t="s">
        <v>863</v>
      </c>
      <c r="D36" s="731" t="s">
        <v>258</v>
      </c>
      <c r="E36" s="732"/>
      <c r="F36" s="733" t="s">
        <v>17</v>
      </c>
      <c r="G36" s="731" t="s">
        <v>864</v>
      </c>
      <c r="H36" s="731" t="s">
        <v>18</v>
      </c>
      <c r="I36" s="734">
        <v>16</v>
      </c>
      <c r="J36" s="735">
        <v>22</v>
      </c>
      <c r="K36" s="736">
        <v>6</v>
      </c>
      <c r="L36" s="736">
        <v>16</v>
      </c>
      <c r="M36" s="736">
        <v>5</v>
      </c>
      <c r="N36" s="735">
        <f t="shared" si="0"/>
        <v>65</v>
      </c>
      <c r="O36" s="96" t="str">
        <f t="shared" si="1"/>
        <v>Khá</v>
      </c>
      <c r="P36" s="737"/>
      <c r="Q36" s="744" t="s">
        <v>2102</v>
      </c>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c r="AQ36" s="745"/>
      <c r="AR36" s="745"/>
      <c r="AS36" s="745"/>
      <c r="AT36" s="745"/>
      <c r="AU36" s="745"/>
      <c r="AV36" s="745"/>
      <c r="AW36" s="745"/>
      <c r="AX36" s="745"/>
      <c r="AY36" s="745"/>
      <c r="AZ36" s="745"/>
      <c r="BA36" s="745"/>
      <c r="BB36" s="745"/>
      <c r="BC36" s="745"/>
    </row>
    <row r="37" spans="1:55" s="124" customFormat="1" ht="18" customHeight="1" x14ac:dyDescent="0.25">
      <c r="A37" s="738">
        <v>23</v>
      </c>
      <c r="B37" s="731" t="s">
        <v>865</v>
      </c>
      <c r="C37" s="731" t="s">
        <v>564</v>
      </c>
      <c r="D37" s="731" t="s">
        <v>866</v>
      </c>
      <c r="E37" s="732"/>
      <c r="F37" s="733" t="s">
        <v>17</v>
      </c>
      <c r="G37" s="731" t="s">
        <v>867</v>
      </c>
      <c r="H37" s="731" t="s">
        <v>18</v>
      </c>
      <c r="I37" s="734">
        <v>18</v>
      </c>
      <c r="J37" s="735">
        <v>22</v>
      </c>
      <c r="K37" s="736">
        <v>9</v>
      </c>
      <c r="L37" s="736">
        <v>16</v>
      </c>
      <c r="M37" s="736">
        <v>2</v>
      </c>
      <c r="N37" s="735">
        <f t="shared" si="0"/>
        <v>67</v>
      </c>
      <c r="O37" s="96" t="str">
        <f t="shared" si="1"/>
        <v>Khá</v>
      </c>
      <c r="P37" s="737"/>
      <c r="Q37" s="744" t="s">
        <v>2103</v>
      </c>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745"/>
      <c r="AX37" s="745"/>
      <c r="AY37" s="745"/>
      <c r="AZ37" s="745"/>
      <c r="BA37" s="745"/>
      <c r="BB37" s="745"/>
      <c r="BC37" s="745"/>
    </row>
    <row r="38" spans="1:55" s="124" customFormat="1" ht="18" customHeight="1" x14ac:dyDescent="0.25">
      <c r="A38" s="730">
        <v>24</v>
      </c>
      <c r="B38" s="731" t="s">
        <v>868</v>
      </c>
      <c r="C38" s="731" t="s">
        <v>591</v>
      </c>
      <c r="D38" s="731" t="s">
        <v>869</v>
      </c>
      <c r="E38" s="732"/>
      <c r="F38" s="733" t="s">
        <v>22</v>
      </c>
      <c r="G38" s="731" t="s">
        <v>870</v>
      </c>
      <c r="H38" s="731" t="s">
        <v>18</v>
      </c>
      <c r="I38" s="734">
        <v>16</v>
      </c>
      <c r="J38" s="735">
        <v>22</v>
      </c>
      <c r="K38" s="736">
        <v>4</v>
      </c>
      <c r="L38" s="736">
        <v>16</v>
      </c>
      <c r="M38" s="736">
        <v>0</v>
      </c>
      <c r="N38" s="735">
        <f t="shared" si="0"/>
        <v>58</v>
      </c>
      <c r="O38" s="96" t="str">
        <f t="shared" si="1"/>
        <v>Trung bình</v>
      </c>
      <c r="P38" s="737"/>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45"/>
      <c r="AY38" s="745"/>
      <c r="AZ38" s="745"/>
      <c r="BA38" s="745"/>
      <c r="BB38" s="745"/>
      <c r="BC38" s="745"/>
    </row>
    <row r="39" spans="1:55" s="750" customFormat="1" ht="28.5" customHeight="1" x14ac:dyDescent="0.25">
      <c r="A39" s="746">
        <v>25</v>
      </c>
      <c r="B39" s="1059" t="s">
        <v>871</v>
      </c>
      <c r="C39" s="1059" t="s">
        <v>872</v>
      </c>
      <c r="D39" s="1059" t="s">
        <v>873</v>
      </c>
      <c r="E39" s="1060"/>
      <c r="F39" s="800" t="s">
        <v>22</v>
      </c>
      <c r="G39" s="1059" t="s">
        <v>874</v>
      </c>
      <c r="H39" s="1059" t="s">
        <v>98</v>
      </c>
      <c r="I39" s="754">
        <v>20</v>
      </c>
      <c r="J39" s="1061">
        <v>25</v>
      </c>
      <c r="K39" s="1062">
        <v>13</v>
      </c>
      <c r="L39" s="1062">
        <v>16</v>
      </c>
      <c r="M39" s="1062">
        <v>10</v>
      </c>
      <c r="N39" s="1061">
        <f t="shared" si="0"/>
        <v>84</v>
      </c>
      <c r="O39" s="102" t="str">
        <f t="shared" si="1"/>
        <v>Tốt</v>
      </c>
      <c r="P39" s="747" t="s">
        <v>1598</v>
      </c>
      <c r="Q39" s="1063" t="s">
        <v>2507</v>
      </c>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49"/>
      <c r="AT39" s="749"/>
      <c r="AU39" s="749"/>
      <c r="AV39" s="749"/>
      <c r="AW39" s="749"/>
      <c r="AX39" s="749"/>
      <c r="AY39" s="749"/>
      <c r="AZ39" s="749"/>
      <c r="BA39" s="749"/>
      <c r="BB39" s="749"/>
      <c r="BC39" s="749"/>
    </row>
    <row r="40" spans="1:55" s="750" customFormat="1" ht="31.5" customHeight="1" x14ac:dyDescent="0.25">
      <c r="A40" s="746">
        <v>26</v>
      </c>
      <c r="B40" s="1059" t="s">
        <v>875</v>
      </c>
      <c r="C40" s="1059" t="s">
        <v>876</v>
      </c>
      <c r="D40" s="1059" t="s">
        <v>25</v>
      </c>
      <c r="E40" s="1060"/>
      <c r="F40" s="800" t="s">
        <v>17</v>
      </c>
      <c r="G40" s="1059" t="s">
        <v>877</v>
      </c>
      <c r="H40" s="1059" t="s">
        <v>18</v>
      </c>
      <c r="I40" s="754">
        <v>20</v>
      </c>
      <c r="J40" s="1061">
        <v>25</v>
      </c>
      <c r="K40" s="1062">
        <v>17</v>
      </c>
      <c r="L40" s="1062">
        <v>16</v>
      </c>
      <c r="M40" s="1062">
        <v>5</v>
      </c>
      <c r="N40" s="1061">
        <v>84</v>
      </c>
      <c r="O40" s="102" t="str">
        <f t="shared" si="1"/>
        <v>Tốt</v>
      </c>
      <c r="P40" s="747"/>
      <c r="Q40" s="1063" t="s">
        <v>2342</v>
      </c>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49"/>
      <c r="AT40" s="749"/>
      <c r="AU40" s="749"/>
      <c r="AV40" s="749"/>
      <c r="AW40" s="749"/>
      <c r="AX40" s="749"/>
      <c r="AY40" s="749"/>
      <c r="AZ40" s="749"/>
      <c r="BA40" s="749"/>
      <c r="BB40" s="749"/>
      <c r="BC40" s="749"/>
    </row>
    <row r="41" spans="1:55" s="124" customFormat="1" ht="18" customHeight="1" x14ac:dyDescent="0.25">
      <c r="A41" s="752">
        <v>27</v>
      </c>
      <c r="B41" s="731" t="s">
        <v>878</v>
      </c>
      <c r="C41" s="731" t="s">
        <v>879</v>
      </c>
      <c r="D41" s="731" t="s">
        <v>58</v>
      </c>
      <c r="E41" s="732"/>
      <c r="F41" s="733" t="s">
        <v>17</v>
      </c>
      <c r="G41" s="731" t="s">
        <v>880</v>
      </c>
      <c r="H41" s="731" t="s">
        <v>18</v>
      </c>
      <c r="I41" s="734">
        <v>18</v>
      </c>
      <c r="J41" s="735">
        <v>22</v>
      </c>
      <c r="K41" s="736">
        <v>11</v>
      </c>
      <c r="L41" s="736">
        <v>16</v>
      </c>
      <c r="M41" s="736">
        <v>2</v>
      </c>
      <c r="N41" s="735">
        <f t="shared" si="0"/>
        <v>69</v>
      </c>
      <c r="O41" s="96" t="str">
        <f t="shared" si="1"/>
        <v>Khá</v>
      </c>
      <c r="P41" s="737"/>
      <c r="Q41" s="744" t="s">
        <v>2098</v>
      </c>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row>
    <row r="42" spans="1:55" s="124" customFormat="1" ht="18" customHeight="1" x14ac:dyDescent="0.25">
      <c r="A42" s="730">
        <v>28</v>
      </c>
      <c r="B42" s="731" t="s">
        <v>881</v>
      </c>
      <c r="C42" s="731" t="s">
        <v>599</v>
      </c>
      <c r="D42" s="731" t="s">
        <v>274</v>
      </c>
      <c r="E42" s="732"/>
      <c r="F42" s="733" t="s">
        <v>22</v>
      </c>
      <c r="G42" s="731" t="s">
        <v>882</v>
      </c>
      <c r="H42" s="731" t="s">
        <v>18</v>
      </c>
      <c r="I42" s="734"/>
      <c r="J42" s="735"/>
      <c r="K42" s="736"/>
      <c r="L42" s="736"/>
      <c r="M42" s="736"/>
      <c r="N42" s="735">
        <f t="shared" si="0"/>
        <v>0</v>
      </c>
      <c r="O42" s="96" t="str">
        <f t="shared" si="1"/>
        <v>Kém</v>
      </c>
      <c r="P42" s="737" t="s">
        <v>2094</v>
      </c>
      <c r="Q42" s="745"/>
      <c r="R42" s="745"/>
      <c r="S42" s="745"/>
      <c r="T42" s="745"/>
      <c r="U42" s="745"/>
      <c r="V42" s="745"/>
      <c r="W42" s="745"/>
      <c r="X42" s="745"/>
      <c r="Y42" s="745"/>
      <c r="Z42" s="745"/>
      <c r="AA42" s="745"/>
      <c r="AB42" s="745"/>
      <c r="AC42" s="745"/>
      <c r="AD42" s="745"/>
      <c r="AE42" s="745"/>
      <c r="AF42" s="745"/>
      <c r="AG42" s="745"/>
      <c r="AH42" s="745"/>
      <c r="AI42" s="745"/>
      <c r="AJ42" s="745"/>
      <c r="AK42" s="745"/>
      <c r="AL42" s="745"/>
      <c r="AM42" s="745"/>
      <c r="AN42" s="745"/>
      <c r="AO42" s="745"/>
      <c r="AP42" s="745"/>
      <c r="AQ42" s="745"/>
      <c r="AR42" s="745"/>
      <c r="AS42" s="745"/>
      <c r="AT42" s="745"/>
      <c r="AU42" s="745"/>
      <c r="AV42" s="745"/>
      <c r="AW42" s="745"/>
      <c r="AX42" s="745"/>
      <c r="AY42" s="745"/>
      <c r="AZ42" s="745"/>
      <c r="BA42" s="745"/>
      <c r="BB42" s="745"/>
      <c r="BC42" s="745"/>
    </row>
    <row r="43" spans="1:55" s="750" customFormat="1" ht="18" customHeight="1" x14ac:dyDescent="0.25">
      <c r="A43" s="746">
        <v>29</v>
      </c>
      <c r="B43" s="1059" t="s">
        <v>883</v>
      </c>
      <c r="C43" s="1059" t="s">
        <v>884</v>
      </c>
      <c r="D43" s="1059" t="s">
        <v>31</v>
      </c>
      <c r="E43" s="1060"/>
      <c r="F43" s="800" t="s">
        <v>22</v>
      </c>
      <c r="G43" s="1059" t="s">
        <v>885</v>
      </c>
      <c r="H43" s="1059" t="s">
        <v>18</v>
      </c>
      <c r="I43" s="754">
        <v>20</v>
      </c>
      <c r="J43" s="1061">
        <v>25</v>
      </c>
      <c r="K43" s="1062">
        <v>11</v>
      </c>
      <c r="L43" s="1062">
        <v>16</v>
      </c>
      <c r="M43" s="1062">
        <v>2</v>
      </c>
      <c r="N43" s="1061">
        <f t="shared" si="0"/>
        <v>74</v>
      </c>
      <c r="O43" s="102" t="str">
        <f t="shared" si="1"/>
        <v>Khá</v>
      </c>
      <c r="P43" s="747"/>
      <c r="Q43" s="1067" t="s">
        <v>2098</v>
      </c>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49"/>
      <c r="AT43" s="749"/>
      <c r="AU43" s="749"/>
      <c r="AV43" s="749"/>
      <c r="AW43" s="749"/>
      <c r="AX43" s="749"/>
      <c r="AY43" s="749"/>
      <c r="AZ43" s="749"/>
      <c r="BA43" s="749"/>
      <c r="BB43" s="749"/>
      <c r="BC43" s="749"/>
    </row>
    <row r="44" spans="1:55" s="124" customFormat="1" ht="18" customHeight="1" x14ac:dyDescent="0.25">
      <c r="A44" s="730">
        <v>30</v>
      </c>
      <c r="B44" s="731" t="s">
        <v>886</v>
      </c>
      <c r="C44" s="731" t="s">
        <v>887</v>
      </c>
      <c r="D44" s="731" t="s">
        <v>887</v>
      </c>
      <c r="E44" s="732"/>
      <c r="F44" s="733" t="s">
        <v>22</v>
      </c>
      <c r="G44" s="731" t="s">
        <v>888</v>
      </c>
      <c r="H44" s="731" t="s">
        <v>18</v>
      </c>
      <c r="I44" s="734">
        <v>16</v>
      </c>
      <c r="J44" s="736">
        <v>22</v>
      </c>
      <c r="K44" s="736">
        <v>4</v>
      </c>
      <c r="L44" s="736">
        <v>16</v>
      </c>
      <c r="M44" s="736">
        <v>0</v>
      </c>
      <c r="N44" s="735">
        <f t="shared" si="0"/>
        <v>58</v>
      </c>
      <c r="O44" s="96" t="str">
        <f t="shared" si="1"/>
        <v>Trung bình</v>
      </c>
      <c r="P44" s="737"/>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745"/>
      <c r="AO44" s="745"/>
      <c r="AP44" s="745"/>
      <c r="AQ44" s="745"/>
      <c r="AR44" s="745"/>
      <c r="AS44" s="745"/>
      <c r="AT44" s="745"/>
      <c r="AU44" s="745"/>
      <c r="AV44" s="745"/>
      <c r="AW44" s="745"/>
      <c r="AX44" s="745"/>
      <c r="AY44" s="745"/>
      <c r="AZ44" s="745"/>
      <c r="BA44" s="745"/>
      <c r="BB44" s="745"/>
      <c r="BC44" s="745"/>
    </row>
    <row r="45" spans="1:55" s="124" customFormat="1" ht="18" customHeight="1" x14ac:dyDescent="0.25">
      <c r="A45" s="738">
        <v>31</v>
      </c>
      <c r="B45" s="731" t="s">
        <v>889</v>
      </c>
      <c r="C45" s="731" t="s">
        <v>890</v>
      </c>
      <c r="D45" s="731" t="s">
        <v>158</v>
      </c>
      <c r="E45" s="732"/>
      <c r="F45" s="733" t="s">
        <v>22</v>
      </c>
      <c r="G45" s="731" t="s">
        <v>891</v>
      </c>
      <c r="H45" s="731" t="s">
        <v>18</v>
      </c>
      <c r="I45" s="734">
        <v>16</v>
      </c>
      <c r="J45" s="736">
        <v>22</v>
      </c>
      <c r="K45" s="736">
        <v>8</v>
      </c>
      <c r="L45" s="736">
        <v>16</v>
      </c>
      <c r="M45" s="736">
        <v>3</v>
      </c>
      <c r="N45" s="735">
        <f t="shared" si="0"/>
        <v>65</v>
      </c>
      <c r="O45" s="96" t="str">
        <f t="shared" si="1"/>
        <v>Khá</v>
      </c>
      <c r="P45" s="737"/>
      <c r="Q45" s="744" t="s">
        <v>2104</v>
      </c>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745"/>
      <c r="AR45" s="745"/>
      <c r="AS45" s="745"/>
      <c r="AT45" s="745"/>
      <c r="AU45" s="745"/>
      <c r="AV45" s="745"/>
      <c r="AW45" s="745"/>
      <c r="AX45" s="745"/>
      <c r="AY45" s="745"/>
      <c r="AZ45" s="745"/>
      <c r="BA45" s="745"/>
      <c r="BB45" s="745"/>
      <c r="BC45" s="745"/>
    </row>
    <row r="46" spans="1:55" s="753" customFormat="1" ht="18" customHeight="1" x14ac:dyDescent="0.25">
      <c r="A46" s="730">
        <v>32</v>
      </c>
      <c r="B46" s="731" t="s">
        <v>892</v>
      </c>
      <c r="C46" s="731" t="s">
        <v>43</v>
      </c>
      <c r="D46" s="731" t="s">
        <v>109</v>
      </c>
      <c r="E46" s="732"/>
      <c r="F46" s="733" t="s">
        <v>22</v>
      </c>
      <c r="G46" s="731" t="s">
        <v>893</v>
      </c>
      <c r="H46" s="731" t="s">
        <v>18</v>
      </c>
      <c r="I46" s="734"/>
      <c r="J46" s="736"/>
      <c r="K46" s="736"/>
      <c r="L46" s="736"/>
      <c r="M46" s="736"/>
      <c r="N46" s="735">
        <f t="shared" si="0"/>
        <v>0</v>
      </c>
      <c r="O46" s="96" t="str">
        <f t="shared" si="1"/>
        <v>Kém</v>
      </c>
      <c r="P46" s="737" t="s">
        <v>2094</v>
      </c>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c r="AV46" s="744"/>
      <c r="AW46" s="744"/>
      <c r="AX46" s="744"/>
      <c r="AY46" s="744"/>
      <c r="AZ46" s="744"/>
      <c r="BA46" s="744"/>
      <c r="BB46" s="744"/>
      <c r="BC46" s="744"/>
    </row>
    <row r="47" spans="1:55" s="78" customFormat="1" ht="18" customHeight="1" x14ac:dyDescent="0.25">
      <c r="A47" s="730">
        <v>33</v>
      </c>
      <c r="B47" s="731" t="s">
        <v>894</v>
      </c>
      <c r="C47" s="731" t="s">
        <v>592</v>
      </c>
      <c r="D47" s="731" t="s">
        <v>267</v>
      </c>
      <c r="E47" s="732"/>
      <c r="F47" s="733" t="s">
        <v>22</v>
      </c>
      <c r="G47" s="731" t="s">
        <v>895</v>
      </c>
      <c r="H47" s="731" t="s">
        <v>18</v>
      </c>
      <c r="I47" s="734">
        <v>20</v>
      </c>
      <c r="J47" s="736">
        <v>22</v>
      </c>
      <c r="K47" s="736">
        <v>4</v>
      </c>
      <c r="L47" s="736">
        <v>16</v>
      </c>
      <c r="M47" s="736">
        <v>3</v>
      </c>
      <c r="N47" s="735">
        <f t="shared" si="0"/>
        <v>65</v>
      </c>
      <c r="O47" s="96" t="str">
        <f t="shared" si="1"/>
        <v>Khá</v>
      </c>
      <c r="P47" s="737"/>
      <c r="Q47" s="744" t="s">
        <v>2105</v>
      </c>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c r="AV47" s="744"/>
      <c r="AW47" s="744"/>
      <c r="AX47" s="744"/>
      <c r="AY47" s="744"/>
      <c r="AZ47" s="744"/>
      <c r="BA47" s="744"/>
      <c r="BB47" s="744"/>
      <c r="BC47" s="744"/>
    </row>
    <row r="48" spans="1:55" s="78" customFormat="1" ht="32.25" customHeight="1" x14ac:dyDescent="0.25">
      <c r="A48" s="730">
        <v>34</v>
      </c>
      <c r="B48" s="731" t="s">
        <v>896</v>
      </c>
      <c r="C48" s="731" t="s">
        <v>897</v>
      </c>
      <c r="D48" s="731" t="s">
        <v>26</v>
      </c>
      <c r="E48" s="732"/>
      <c r="F48" s="733" t="s">
        <v>17</v>
      </c>
      <c r="G48" s="731" t="s">
        <v>141</v>
      </c>
      <c r="H48" s="731" t="s">
        <v>18</v>
      </c>
      <c r="I48" s="734">
        <v>16</v>
      </c>
      <c r="J48" s="736">
        <v>22</v>
      </c>
      <c r="K48" s="736">
        <v>17</v>
      </c>
      <c r="L48" s="736">
        <v>16</v>
      </c>
      <c r="M48" s="736">
        <v>11</v>
      </c>
      <c r="N48" s="735">
        <f t="shared" si="0"/>
        <v>82</v>
      </c>
      <c r="O48" s="96" t="str">
        <f t="shared" si="1"/>
        <v>Tốt</v>
      </c>
      <c r="P48" s="737" t="s">
        <v>2106</v>
      </c>
      <c r="Q48" s="853" t="s">
        <v>2332</v>
      </c>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4"/>
      <c r="AS48" s="744"/>
      <c r="AT48" s="744"/>
      <c r="AU48" s="744"/>
      <c r="AV48" s="744"/>
      <c r="AW48" s="744"/>
      <c r="AX48" s="744"/>
      <c r="AY48" s="744"/>
      <c r="AZ48" s="744"/>
      <c r="BA48" s="744"/>
      <c r="BB48" s="744"/>
      <c r="BC48" s="744"/>
    </row>
    <row r="49" spans="1:55" s="76" customFormat="1" ht="63.75" customHeight="1" x14ac:dyDescent="0.25">
      <c r="A49" s="746">
        <v>35</v>
      </c>
      <c r="B49" s="1059" t="s">
        <v>898</v>
      </c>
      <c r="C49" s="1059" t="s">
        <v>899</v>
      </c>
      <c r="D49" s="1059" t="s">
        <v>25</v>
      </c>
      <c r="E49" s="1060"/>
      <c r="F49" s="800" t="s">
        <v>17</v>
      </c>
      <c r="G49" s="1059" t="s">
        <v>900</v>
      </c>
      <c r="H49" s="1059" t="s">
        <v>18</v>
      </c>
      <c r="I49" s="754">
        <v>20</v>
      </c>
      <c r="J49" s="1062">
        <v>22</v>
      </c>
      <c r="K49" s="1062">
        <v>18</v>
      </c>
      <c r="L49" s="1062">
        <v>16</v>
      </c>
      <c r="M49" s="1062">
        <v>10</v>
      </c>
      <c r="N49" s="1061">
        <f t="shared" si="0"/>
        <v>86</v>
      </c>
      <c r="O49" s="102" t="str">
        <f t="shared" si="1"/>
        <v>Tốt</v>
      </c>
      <c r="P49" s="747" t="s">
        <v>2093</v>
      </c>
      <c r="Q49" s="1063" t="s">
        <v>2333</v>
      </c>
      <c r="R49" s="1067"/>
      <c r="S49" s="1067"/>
      <c r="T49" s="1067"/>
      <c r="U49" s="1067"/>
      <c r="V49" s="1067"/>
      <c r="W49" s="1067"/>
      <c r="X49" s="1067"/>
      <c r="Y49" s="1067"/>
      <c r="Z49" s="1067"/>
      <c r="AA49" s="1067"/>
      <c r="AB49" s="1067"/>
      <c r="AC49" s="1067"/>
      <c r="AD49" s="1067"/>
      <c r="AE49" s="1067"/>
      <c r="AF49" s="1067"/>
      <c r="AG49" s="1067"/>
      <c r="AH49" s="1067"/>
      <c r="AI49" s="1067"/>
      <c r="AJ49" s="1067"/>
      <c r="AK49" s="1067"/>
      <c r="AL49" s="1067"/>
      <c r="AM49" s="1067"/>
      <c r="AN49" s="1067"/>
      <c r="AO49" s="1067"/>
      <c r="AP49" s="1067"/>
      <c r="AQ49" s="1067"/>
      <c r="AR49" s="1067"/>
      <c r="AS49" s="1067"/>
      <c r="AT49" s="1067"/>
      <c r="AU49" s="1067"/>
      <c r="AV49" s="1067"/>
      <c r="AW49" s="1067"/>
      <c r="AX49" s="1067"/>
      <c r="AY49" s="1067"/>
      <c r="AZ49" s="1067"/>
      <c r="BA49" s="1067"/>
      <c r="BB49" s="1067"/>
      <c r="BC49" s="1067"/>
    </row>
    <row r="50" spans="1:55" s="76" customFormat="1" ht="102" customHeight="1" x14ac:dyDescent="0.25">
      <c r="A50" s="746">
        <v>36</v>
      </c>
      <c r="B50" s="1059" t="s">
        <v>901</v>
      </c>
      <c r="C50" s="1059" t="s">
        <v>55</v>
      </c>
      <c r="D50" s="1059" t="s">
        <v>902</v>
      </c>
      <c r="E50" s="1060"/>
      <c r="F50" s="800" t="s">
        <v>22</v>
      </c>
      <c r="G50" s="1059" t="s">
        <v>903</v>
      </c>
      <c r="H50" s="1059" t="s">
        <v>18</v>
      </c>
      <c r="I50" s="754">
        <v>20</v>
      </c>
      <c r="J50" s="1062">
        <v>22</v>
      </c>
      <c r="K50" s="1062">
        <v>20</v>
      </c>
      <c r="L50" s="1062">
        <v>16</v>
      </c>
      <c r="M50" s="1062">
        <v>10</v>
      </c>
      <c r="N50" s="1061">
        <f t="shared" si="0"/>
        <v>88</v>
      </c>
      <c r="O50" s="102" t="str">
        <f t="shared" si="1"/>
        <v>Tốt</v>
      </c>
      <c r="P50" s="747" t="s">
        <v>1624</v>
      </c>
      <c r="Q50" s="1063" t="s">
        <v>2334</v>
      </c>
      <c r="R50" s="1067"/>
      <c r="S50" s="1067"/>
      <c r="T50" s="1067"/>
      <c r="U50" s="1067"/>
      <c r="V50" s="1067"/>
      <c r="W50" s="1067"/>
      <c r="X50" s="1067"/>
      <c r="Y50" s="1067"/>
      <c r="Z50" s="1067"/>
      <c r="AA50" s="1067"/>
      <c r="AB50" s="1067"/>
      <c r="AC50" s="1067"/>
      <c r="AD50" s="1067"/>
      <c r="AE50" s="1067"/>
      <c r="AF50" s="1067"/>
      <c r="AG50" s="1067"/>
      <c r="AH50" s="1067"/>
      <c r="AI50" s="1067"/>
      <c r="AJ50" s="1067"/>
      <c r="AK50" s="1067"/>
      <c r="AL50" s="1067"/>
      <c r="AM50" s="1067"/>
      <c r="AN50" s="1067"/>
      <c r="AO50" s="1067"/>
      <c r="AP50" s="1067"/>
      <c r="AQ50" s="1067"/>
      <c r="AR50" s="1067"/>
      <c r="AS50" s="1067"/>
      <c r="AT50" s="1067"/>
      <c r="AU50" s="1067"/>
      <c r="AV50" s="1067"/>
      <c r="AW50" s="1067"/>
      <c r="AX50" s="1067"/>
      <c r="AY50" s="1067"/>
      <c r="AZ50" s="1067"/>
      <c r="BA50" s="1067"/>
      <c r="BB50" s="1067"/>
      <c r="BC50" s="1067"/>
    </row>
    <row r="51" spans="1:55" s="78" customFormat="1" ht="18" customHeight="1" x14ac:dyDescent="0.25">
      <c r="A51" s="730">
        <v>37</v>
      </c>
      <c r="B51" s="731" t="s">
        <v>904</v>
      </c>
      <c r="C51" s="731" t="s">
        <v>120</v>
      </c>
      <c r="D51" s="731" t="s">
        <v>229</v>
      </c>
      <c r="E51" s="732"/>
      <c r="F51" s="733" t="s">
        <v>22</v>
      </c>
      <c r="G51" s="731" t="s">
        <v>905</v>
      </c>
      <c r="H51" s="731" t="s">
        <v>18</v>
      </c>
      <c r="I51" s="734">
        <v>16</v>
      </c>
      <c r="J51" s="736">
        <v>22</v>
      </c>
      <c r="K51" s="736">
        <v>4</v>
      </c>
      <c r="L51" s="736">
        <v>16</v>
      </c>
      <c r="M51" s="736">
        <v>0</v>
      </c>
      <c r="N51" s="735">
        <f t="shared" si="0"/>
        <v>58</v>
      </c>
      <c r="O51" s="96" t="str">
        <f t="shared" si="1"/>
        <v>Trung bình</v>
      </c>
      <c r="P51" s="737"/>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4"/>
      <c r="AY51" s="744"/>
      <c r="AZ51" s="744"/>
      <c r="BA51" s="744"/>
      <c r="BB51" s="744"/>
      <c r="BC51" s="744"/>
    </row>
    <row r="52" spans="1:55" s="78" customFormat="1" ht="18" customHeight="1" x14ac:dyDescent="0.25">
      <c r="A52" s="730">
        <v>38</v>
      </c>
      <c r="B52" s="731" t="s">
        <v>906</v>
      </c>
      <c r="C52" s="731" t="s">
        <v>44</v>
      </c>
      <c r="D52" s="731" t="s">
        <v>629</v>
      </c>
      <c r="E52" s="732"/>
      <c r="F52" s="733" t="s">
        <v>17</v>
      </c>
      <c r="G52" s="731" t="s">
        <v>907</v>
      </c>
      <c r="H52" s="731" t="s">
        <v>18</v>
      </c>
      <c r="I52" s="734"/>
      <c r="J52" s="736"/>
      <c r="K52" s="736"/>
      <c r="L52" s="736"/>
      <c r="M52" s="736"/>
      <c r="N52" s="735">
        <f t="shared" si="0"/>
        <v>0</v>
      </c>
      <c r="O52" s="96" t="str">
        <f t="shared" si="1"/>
        <v>Kém</v>
      </c>
      <c r="P52" s="737" t="s">
        <v>2094</v>
      </c>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c r="AR52" s="744"/>
      <c r="AS52" s="744"/>
      <c r="AT52" s="744"/>
      <c r="AU52" s="744"/>
      <c r="AV52" s="744"/>
      <c r="AW52" s="744"/>
      <c r="AX52" s="744"/>
      <c r="AY52" s="744"/>
      <c r="AZ52" s="744"/>
      <c r="BA52" s="744"/>
      <c r="BB52" s="744"/>
      <c r="BC52" s="744"/>
    </row>
    <row r="53" spans="1:55" s="78" customFormat="1" ht="18" customHeight="1" x14ac:dyDescent="0.25">
      <c r="A53" s="730">
        <v>39</v>
      </c>
      <c r="B53" s="731" t="s">
        <v>908</v>
      </c>
      <c r="C53" s="731" t="s">
        <v>909</v>
      </c>
      <c r="D53" s="731" t="s">
        <v>910</v>
      </c>
      <c r="E53" s="732"/>
      <c r="F53" s="733" t="s">
        <v>17</v>
      </c>
      <c r="G53" s="731" t="s">
        <v>911</v>
      </c>
      <c r="H53" s="731" t="s">
        <v>18</v>
      </c>
      <c r="I53" s="734"/>
      <c r="J53" s="736"/>
      <c r="K53" s="736"/>
      <c r="L53" s="736"/>
      <c r="M53" s="736"/>
      <c r="N53" s="735">
        <f t="shared" si="0"/>
        <v>0</v>
      </c>
      <c r="O53" s="96" t="str">
        <f t="shared" si="1"/>
        <v>Kém</v>
      </c>
      <c r="P53" s="737" t="s">
        <v>2094</v>
      </c>
      <c r="Q53" s="744"/>
      <c r="R53" s="744"/>
      <c r="S53" s="744"/>
      <c r="T53" s="744"/>
      <c r="U53" s="744"/>
      <c r="V53" s="744"/>
      <c r="W53" s="744"/>
      <c r="X53" s="744"/>
      <c r="Y53" s="744"/>
      <c r="Z53" s="744"/>
      <c r="AA53" s="744"/>
      <c r="AB53" s="744"/>
      <c r="AC53" s="744"/>
      <c r="AD53" s="744"/>
      <c r="AE53" s="744"/>
      <c r="AF53" s="744"/>
      <c r="AG53" s="744"/>
      <c r="AH53" s="744"/>
      <c r="AI53" s="744"/>
      <c r="AJ53" s="744"/>
      <c r="AK53" s="744"/>
      <c r="AL53" s="744"/>
      <c r="AM53" s="744"/>
      <c r="AN53" s="744"/>
      <c r="AO53" s="744"/>
      <c r="AP53" s="744"/>
      <c r="AQ53" s="744"/>
      <c r="AR53" s="744"/>
      <c r="AS53" s="744"/>
      <c r="AT53" s="744"/>
      <c r="AU53" s="744"/>
      <c r="AV53" s="744"/>
      <c r="AW53" s="744"/>
      <c r="AX53" s="744"/>
      <c r="AY53" s="744"/>
      <c r="AZ53" s="744"/>
      <c r="BA53" s="744"/>
      <c r="BB53" s="744"/>
      <c r="BC53" s="744"/>
    </row>
    <row r="54" spans="1:55" s="78" customFormat="1" ht="54.75" customHeight="1" x14ac:dyDescent="0.25">
      <c r="A54" s="730">
        <v>40</v>
      </c>
      <c r="B54" s="731" t="s">
        <v>912</v>
      </c>
      <c r="C54" s="731" t="s">
        <v>305</v>
      </c>
      <c r="D54" s="731" t="s">
        <v>913</v>
      </c>
      <c r="E54" s="732"/>
      <c r="F54" s="733" t="s">
        <v>22</v>
      </c>
      <c r="G54" s="731" t="s">
        <v>914</v>
      </c>
      <c r="H54" s="731" t="s">
        <v>18</v>
      </c>
      <c r="I54" s="734">
        <v>20</v>
      </c>
      <c r="J54" s="736">
        <v>22</v>
      </c>
      <c r="K54" s="736">
        <v>17</v>
      </c>
      <c r="L54" s="736">
        <v>15</v>
      </c>
      <c r="M54" s="736">
        <v>3</v>
      </c>
      <c r="N54" s="735">
        <f t="shared" si="0"/>
        <v>77</v>
      </c>
      <c r="O54" s="96" t="str">
        <f t="shared" si="1"/>
        <v>Khá</v>
      </c>
      <c r="P54" s="737"/>
      <c r="Q54" s="853" t="s">
        <v>2335</v>
      </c>
      <c r="R54" s="744"/>
      <c r="S54" s="744"/>
      <c r="T54" s="744"/>
      <c r="U54" s="744"/>
      <c r="V54" s="744"/>
      <c r="W54" s="744"/>
      <c r="X54" s="744"/>
      <c r="Y54" s="744"/>
      <c r="Z54" s="744"/>
      <c r="AA54" s="744"/>
      <c r="AB54" s="744"/>
      <c r="AC54" s="744"/>
      <c r="AD54" s="744"/>
      <c r="AE54" s="744"/>
      <c r="AF54" s="744"/>
      <c r="AG54" s="744"/>
      <c r="AH54" s="744"/>
      <c r="AI54" s="744"/>
      <c r="AJ54" s="744"/>
      <c r="AK54" s="744"/>
      <c r="AL54" s="744"/>
      <c r="AM54" s="744"/>
      <c r="AN54" s="744"/>
      <c r="AO54" s="744"/>
      <c r="AP54" s="744"/>
      <c r="AQ54" s="744"/>
      <c r="AR54" s="744"/>
      <c r="AS54" s="744"/>
      <c r="AT54" s="744"/>
      <c r="AU54" s="744"/>
      <c r="AV54" s="744"/>
      <c r="AW54" s="744"/>
      <c r="AX54" s="744"/>
      <c r="AY54" s="744"/>
      <c r="AZ54" s="744"/>
      <c r="BA54" s="744"/>
      <c r="BB54" s="744"/>
      <c r="BC54" s="744"/>
    </row>
    <row r="55" spans="1:55" s="78" customFormat="1" ht="36" customHeight="1" x14ac:dyDescent="0.25">
      <c r="A55" s="730">
        <v>41</v>
      </c>
      <c r="B55" s="731" t="s">
        <v>915</v>
      </c>
      <c r="C55" s="731" t="s">
        <v>916</v>
      </c>
      <c r="D55" s="731" t="s">
        <v>46</v>
      </c>
      <c r="E55" s="732"/>
      <c r="F55" s="733" t="s">
        <v>17</v>
      </c>
      <c r="G55" s="731" t="s">
        <v>917</v>
      </c>
      <c r="H55" s="731" t="s">
        <v>18</v>
      </c>
      <c r="I55" s="754">
        <v>16</v>
      </c>
      <c r="J55" s="736">
        <v>22</v>
      </c>
      <c r="K55" s="736">
        <v>15</v>
      </c>
      <c r="L55" s="736">
        <v>16</v>
      </c>
      <c r="M55" s="736">
        <v>5</v>
      </c>
      <c r="N55" s="735">
        <f t="shared" si="0"/>
        <v>74</v>
      </c>
      <c r="O55" s="96" t="str">
        <f t="shared" si="1"/>
        <v>Khá</v>
      </c>
      <c r="P55" s="737"/>
      <c r="Q55" s="853" t="s">
        <v>2336</v>
      </c>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4"/>
      <c r="AR55" s="744"/>
      <c r="AS55" s="744"/>
      <c r="AT55" s="744"/>
      <c r="AU55" s="744"/>
      <c r="AV55" s="744"/>
      <c r="AW55" s="744"/>
      <c r="AX55" s="744"/>
      <c r="AY55" s="744"/>
      <c r="AZ55" s="744"/>
      <c r="BA55" s="744"/>
      <c r="BB55" s="744"/>
      <c r="BC55" s="744"/>
    </row>
    <row r="56" spans="1:55" s="78" customFormat="1" ht="18" customHeight="1" x14ac:dyDescent="0.25">
      <c r="A56" s="730">
        <v>42</v>
      </c>
      <c r="B56" s="731" t="s">
        <v>918</v>
      </c>
      <c r="C56" s="731" t="s">
        <v>152</v>
      </c>
      <c r="D56" s="731" t="s">
        <v>277</v>
      </c>
      <c r="E56" s="732"/>
      <c r="F56" s="733" t="s">
        <v>17</v>
      </c>
      <c r="G56" s="731" t="s">
        <v>919</v>
      </c>
      <c r="H56" s="731" t="s">
        <v>18</v>
      </c>
      <c r="I56" s="734"/>
      <c r="J56" s="736"/>
      <c r="K56" s="736"/>
      <c r="L56" s="736"/>
      <c r="M56" s="736"/>
      <c r="N56" s="735">
        <f t="shared" si="0"/>
        <v>0</v>
      </c>
      <c r="O56" s="96" t="str">
        <f t="shared" si="1"/>
        <v>Kém</v>
      </c>
      <c r="P56" s="737"/>
      <c r="Q56" s="744"/>
      <c r="R56" s="744"/>
      <c r="S56" s="744"/>
      <c r="T56" s="744"/>
      <c r="U56" s="744"/>
      <c r="V56" s="744"/>
      <c r="W56" s="744"/>
      <c r="X56" s="744"/>
      <c r="Y56" s="744"/>
      <c r="Z56" s="744"/>
      <c r="AA56" s="744"/>
      <c r="AB56" s="744"/>
      <c r="AC56" s="744"/>
      <c r="AD56" s="744"/>
      <c r="AE56" s="744"/>
      <c r="AF56" s="744"/>
      <c r="AG56" s="744"/>
      <c r="AH56" s="744"/>
      <c r="AI56" s="744"/>
      <c r="AJ56" s="744"/>
      <c r="AK56" s="744"/>
      <c r="AL56" s="744"/>
      <c r="AM56" s="744"/>
      <c r="AN56" s="744"/>
      <c r="AO56" s="744"/>
      <c r="AP56" s="744"/>
      <c r="AQ56" s="744"/>
      <c r="AR56" s="744"/>
      <c r="AS56" s="744"/>
      <c r="AT56" s="744"/>
      <c r="AU56" s="744"/>
      <c r="AV56" s="744"/>
      <c r="AW56" s="744"/>
      <c r="AX56" s="744"/>
      <c r="AY56" s="744"/>
      <c r="AZ56" s="744"/>
      <c r="BA56" s="744"/>
      <c r="BB56" s="744"/>
      <c r="BC56" s="744"/>
    </row>
    <row r="57" spans="1:55" s="78" customFormat="1" ht="31.5" customHeight="1" x14ac:dyDescent="0.25">
      <c r="A57" s="730">
        <v>43</v>
      </c>
      <c r="B57" s="731" t="s">
        <v>920</v>
      </c>
      <c r="C57" s="731" t="s">
        <v>921</v>
      </c>
      <c r="D57" s="731" t="s">
        <v>42</v>
      </c>
      <c r="E57" s="732"/>
      <c r="F57" s="733" t="s">
        <v>22</v>
      </c>
      <c r="G57" s="731" t="s">
        <v>922</v>
      </c>
      <c r="H57" s="731" t="s">
        <v>18</v>
      </c>
      <c r="I57" s="734">
        <v>16</v>
      </c>
      <c r="J57" s="736">
        <v>22</v>
      </c>
      <c r="K57" s="736">
        <v>6</v>
      </c>
      <c r="L57" s="736">
        <v>16</v>
      </c>
      <c r="M57" s="736">
        <v>5</v>
      </c>
      <c r="N57" s="735">
        <f t="shared" si="0"/>
        <v>65</v>
      </c>
      <c r="O57" s="96" t="str">
        <f t="shared" si="1"/>
        <v>Khá</v>
      </c>
      <c r="P57" s="737"/>
      <c r="Q57" s="853" t="s">
        <v>2337</v>
      </c>
      <c r="R57" s="744"/>
      <c r="S57" s="744"/>
      <c r="T57" s="744"/>
      <c r="U57" s="744"/>
      <c r="V57" s="744"/>
      <c r="W57" s="744"/>
      <c r="X57" s="744"/>
      <c r="Y57" s="744"/>
      <c r="Z57" s="744"/>
      <c r="AA57" s="744"/>
      <c r="AB57" s="744"/>
      <c r="AC57" s="744"/>
      <c r="AD57" s="744"/>
      <c r="AE57" s="744"/>
      <c r="AF57" s="744"/>
      <c r="AG57" s="744"/>
      <c r="AH57" s="744"/>
      <c r="AI57" s="744"/>
      <c r="AJ57" s="744"/>
      <c r="AK57" s="744"/>
      <c r="AL57" s="744"/>
      <c r="AM57" s="744"/>
      <c r="AN57" s="744"/>
      <c r="AO57" s="744"/>
      <c r="AP57" s="744"/>
      <c r="AQ57" s="744"/>
      <c r="AR57" s="744"/>
      <c r="AS57" s="744"/>
      <c r="AT57" s="744"/>
      <c r="AU57" s="744"/>
      <c r="AV57" s="744"/>
      <c r="AW57" s="744"/>
      <c r="AX57" s="744"/>
      <c r="AY57" s="744"/>
      <c r="AZ57" s="744"/>
      <c r="BA57" s="744"/>
      <c r="BB57" s="744"/>
      <c r="BC57" s="744"/>
    </row>
    <row r="58" spans="1:55" s="78" customFormat="1" ht="18" customHeight="1" x14ac:dyDescent="0.25">
      <c r="A58" s="730">
        <v>44</v>
      </c>
      <c r="B58" s="731" t="s">
        <v>923</v>
      </c>
      <c r="C58" s="731" t="s">
        <v>654</v>
      </c>
      <c r="D58" s="731" t="s">
        <v>658</v>
      </c>
      <c r="E58" s="732"/>
      <c r="F58" s="733" t="s">
        <v>17</v>
      </c>
      <c r="G58" s="731" t="s">
        <v>924</v>
      </c>
      <c r="H58" s="731" t="s">
        <v>18</v>
      </c>
      <c r="I58" s="734">
        <v>16</v>
      </c>
      <c r="J58" s="736">
        <v>22</v>
      </c>
      <c r="K58" s="736">
        <v>4</v>
      </c>
      <c r="L58" s="736">
        <v>16</v>
      </c>
      <c r="M58" s="736">
        <v>0</v>
      </c>
      <c r="N58" s="735">
        <f t="shared" si="0"/>
        <v>58</v>
      </c>
      <c r="O58" s="96" t="str">
        <f t="shared" si="1"/>
        <v>Trung bình</v>
      </c>
      <c r="P58" s="737"/>
      <c r="Q58" s="744"/>
      <c r="R58" s="744"/>
      <c r="S58" s="744"/>
      <c r="T58" s="744"/>
      <c r="U58" s="744"/>
      <c r="V58" s="744"/>
      <c r="W58" s="744"/>
      <c r="X58" s="744"/>
      <c r="Y58" s="744"/>
      <c r="Z58" s="744"/>
      <c r="AA58" s="744"/>
      <c r="AB58" s="744"/>
      <c r="AC58" s="744"/>
      <c r="AD58" s="744"/>
      <c r="AE58" s="744"/>
      <c r="AF58" s="744"/>
      <c r="AG58" s="744"/>
      <c r="AH58" s="744"/>
      <c r="AI58" s="744"/>
      <c r="AJ58" s="744"/>
      <c r="AK58" s="744"/>
      <c r="AL58" s="744"/>
      <c r="AM58" s="744"/>
      <c r="AN58" s="744"/>
      <c r="AO58" s="744"/>
      <c r="AP58" s="744"/>
      <c r="AQ58" s="744"/>
      <c r="AR58" s="744"/>
      <c r="AS58" s="744"/>
      <c r="AT58" s="744"/>
      <c r="AU58" s="744"/>
      <c r="AV58" s="744"/>
      <c r="AW58" s="744"/>
      <c r="AX58" s="744"/>
      <c r="AY58" s="744"/>
      <c r="AZ58" s="744"/>
      <c r="BA58" s="744"/>
      <c r="BB58" s="744"/>
      <c r="BC58" s="744"/>
    </row>
    <row r="59" spans="1:55" s="78" customFormat="1" ht="32.25" customHeight="1" x14ac:dyDescent="0.25">
      <c r="A59" s="730">
        <v>45</v>
      </c>
      <c r="B59" s="731" t="s">
        <v>925</v>
      </c>
      <c r="C59" s="731" t="s">
        <v>926</v>
      </c>
      <c r="D59" s="731" t="s">
        <v>239</v>
      </c>
      <c r="E59" s="732"/>
      <c r="F59" s="733" t="s">
        <v>17</v>
      </c>
      <c r="G59" s="731" t="s">
        <v>927</v>
      </c>
      <c r="H59" s="731" t="s">
        <v>98</v>
      </c>
      <c r="I59" s="734">
        <v>16</v>
      </c>
      <c r="J59" s="736">
        <v>22</v>
      </c>
      <c r="K59" s="736">
        <v>10</v>
      </c>
      <c r="L59" s="736">
        <v>16</v>
      </c>
      <c r="M59" s="736">
        <v>4</v>
      </c>
      <c r="N59" s="735">
        <f t="shared" si="0"/>
        <v>68</v>
      </c>
      <c r="O59" s="96" t="str">
        <f t="shared" si="1"/>
        <v>Khá</v>
      </c>
      <c r="P59" s="737"/>
      <c r="Q59" s="853" t="s">
        <v>2339</v>
      </c>
      <c r="R59" s="853" t="s">
        <v>2338</v>
      </c>
      <c r="S59" s="744"/>
      <c r="T59" s="744"/>
      <c r="U59" s="744"/>
      <c r="V59" s="744"/>
      <c r="W59" s="744"/>
      <c r="X59" s="744"/>
      <c r="Y59" s="744"/>
      <c r="Z59" s="744"/>
      <c r="AA59" s="744"/>
      <c r="AB59" s="744"/>
      <c r="AC59" s="744"/>
      <c r="AD59" s="744"/>
      <c r="AE59" s="744"/>
      <c r="AF59" s="744"/>
      <c r="AG59" s="744"/>
      <c r="AH59" s="744"/>
      <c r="AI59" s="744"/>
      <c r="AJ59" s="744"/>
      <c r="AK59" s="744"/>
      <c r="AL59" s="744"/>
      <c r="AM59" s="744"/>
      <c r="AN59" s="744"/>
      <c r="AO59" s="744"/>
      <c r="AP59" s="744"/>
      <c r="AQ59" s="744"/>
      <c r="AR59" s="744"/>
      <c r="AS59" s="744"/>
      <c r="AT59" s="744"/>
      <c r="AU59" s="744"/>
      <c r="AV59" s="744"/>
      <c r="AW59" s="744"/>
      <c r="AX59" s="744"/>
      <c r="AY59" s="744"/>
      <c r="AZ59" s="744"/>
      <c r="BA59" s="744"/>
      <c r="BB59" s="744"/>
      <c r="BC59" s="744"/>
    </row>
    <row r="60" spans="1:55" s="78" customFormat="1" ht="38.25" customHeight="1" x14ac:dyDescent="0.25">
      <c r="A60" s="730">
        <v>46</v>
      </c>
      <c r="B60" s="731" t="s">
        <v>928</v>
      </c>
      <c r="C60" s="731" t="s">
        <v>929</v>
      </c>
      <c r="D60" s="731" t="s">
        <v>930</v>
      </c>
      <c r="E60" s="732"/>
      <c r="F60" s="733" t="s">
        <v>22</v>
      </c>
      <c r="G60" s="731" t="s">
        <v>931</v>
      </c>
      <c r="H60" s="731" t="s">
        <v>98</v>
      </c>
      <c r="I60" s="734">
        <v>16</v>
      </c>
      <c r="J60" s="736">
        <v>22</v>
      </c>
      <c r="K60" s="736">
        <v>10</v>
      </c>
      <c r="L60" s="736">
        <v>16</v>
      </c>
      <c r="M60" s="736">
        <v>5</v>
      </c>
      <c r="N60" s="735">
        <f t="shared" si="0"/>
        <v>69</v>
      </c>
      <c r="O60" s="96" t="str">
        <f t="shared" si="1"/>
        <v>Khá</v>
      </c>
      <c r="P60" s="737"/>
      <c r="Q60" s="853" t="s">
        <v>2340</v>
      </c>
      <c r="R60" s="744"/>
      <c r="S60" s="744"/>
      <c r="T60" s="744"/>
      <c r="U60" s="744"/>
      <c r="V60" s="744"/>
      <c r="W60" s="744"/>
      <c r="X60" s="744"/>
      <c r="Y60" s="744"/>
      <c r="Z60" s="744"/>
      <c r="AA60" s="744"/>
      <c r="AB60" s="744"/>
      <c r="AC60" s="744"/>
      <c r="AD60" s="744"/>
      <c r="AE60" s="744"/>
      <c r="AF60" s="744"/>
      <c r="AG60" s="744"/>
      <c r="AH60" s="744"/>
      <c r="AI60" s="744"/>
      <c r="AJ60" s="744"/>
      <c r="AK60" s="744"/>
      <c r="AL60" s="744"/>
      <c r="AM60" s="744"/>
      <c r="AN60" s="744"/>
      <c r="AO60" s="744"/>
      <c r="AP60" s="744"/>
      <c r="AQ60" s="744"/>
      <c r="AR60" s="744"/>
      <c r="AS60" s="744"/>
      <c r="AT60" s="744"/>
      <c r="AU60" s="744"/>
      <c r="AV60" s="744"/>
      <c r="AW60" s="744"/>
      <c r="AX60" s="744"/>
      <c r="AY60" s="744"/>
      <c r="AZ60" s="744"/>
      <c r="BA60" s="744"/>
      <c r="BB60" s="744"/>
      <c r="BC60" s="744"/>
    </row>
    <row r="61" spans="1:55" s="78" customFormat="1" ht="18" customHeight="1" x14ac:dyDescent="0.25">
      <c r="A61" s="730">
        <v>47</v>
      </c>
      <c r="B61" s="731" t="s">
        <v>932</v>
      </c>
      <c r="C61" s="731" t="s">
        <v>933</v>
      </c>
      <c r="D61" s="731" t="s">
        <v>42</v>
      </c>
      <c r="E61" s="732"/>
      <c r="F61" s="733" t="s">
        <v>22</v>
      </c>
      <c r="G61" s="731" t="s">
        <v>934</v>
      </c>
      <c r="H61" s="731" t="s">
        <v>18</v>
      </c>
      <c r="I61" s="734">
        <v>20</v>
      </c>
      <c r="J61" s="736">
        <v>22</v>
      </c>
      <c r="K61" s="736">
        <v>4</v>
      </c>
      <c r="L61" s="736">
        <v>16</v>
      </c>
      <c r="M61" s="736">
        <v>0</v>
      </c>
      <c r="N61" s="735">
        <f t="shared" si="0"/>
        <v>62</v>
      </c>
      <c r="O61" s="96" t="str">
        <f t="shared" si="1"/>
        <v>Trung bình</v>
      </c>
      <c r="P61" s="737"/>
      <c r="Q61" s="744"/>
      <c r="R61" s="744"/>
      <c r="S61" s="744"/>
      <c r="T61" s="744"/>
      <c r="U61" s="744"/>
      <c r="V61" s="744"/>
      <c r="W61" s="744"/>
      <c r="X61" s="744"/>
      <c r="Y61" s="744"/>
      <c r="Z61" s="744"/>
      <c r="AA61" s="744"/>
      <c r="AB61" s="744"/>
      <c r="AC61" s="744"/>
      <c r="AD61" s="744"/>
      <c r="AE61" s="744"/>
      <c r="AF61" s="744"/>
      <c r="AG61" s="744"/>
      <c r="AH61" s="744"/>
      <c r="AI61" s="744"/>
      <c r="AJ61" s="744"/>
      <c r="AK61" s="744"/>
      <c r="AL61" s="744"/>
      <c r="AM61" s="744"/>
      <c r="AN61" s="744"/>
      <c r="AO61" s="744"/>
      <c r="AP61" s="744"/>
      <c r="AQ61" s="744"/>
      <c r="AR61" s="744"/>
      <c r="AS61" s="744"/>
      <c r="AT61" s="744"/>
      <c r="AU61" s="744"/>
      <c r="AV61" s="744"/>
      <c r="AW61" s="744"/>
      <c r="AX61" s="744"/>
      <c r="AY61" s="744"/>
      <c r="AZ61" s="744"/>
      <c r="BA61" s="744"/>
      <c r="BB61" s="744"/>
      <c r="BC61" s="744"/>
    </row>
    <row r="62" spans="1:55" s="78" customFormat="1" ht="18" customHeight="1" x14ac:dyDescent="0.25">
      <c r="A62" s="730">
        <v>48</v>
      </c>
      <c r="B62" s="742" t="s">
        <v>935</v>
      </c>
      <c r="C62" s="731" t="s">
        <v>525</v>
      </c>
      <c r="D62" s="731" t="s">
        <v>936</v>
      </c>
      <c r="E62" s="732"/>
      <c r="F62" s="733" t="s">
        <v>22</v>
      </c>
      <c r="G62" s="731" t="s">
        <v>937</v>
      </c>
      <c r="H62" s="731" t="s">
        <v>544</v>
      </c>
      <c r="I62" s="734">
        <v>16</v>
      </c>
      <c r="J62" s="736">
        <v>22</v>
      </c>
      <c r="K62" s="736">
        <v>4</v>
      </c>
      <c r="L62" s="736">
        <v>16</v>
      </c>
      <c r="M62" s="736">
        <v>0</v>
      </c>
      <c r="N62" s="735">
        <f t="shared" si="0"/>
        <v>58</v>
      </c>
      <c r="O62" s="96" t="str">
        <f t="shared" si="1"/>
        <v>Trung bình</v>
      </c>
      <c r="P62" s="737"/>
      <c r="Q62" s="744"/>
      <c r="R62" s="744"/>
      <c r="S62" s="744"/>
      <c r="T62" s="744"/>
      <c r="U62" s="744"/>
      <c r="V62" s="744"/>
      <c r="W62" s="744"/>
      <c r="X62" s="744"/>
      <c r="Y62" s="744"/>
      <c r="Z62" s="744"/>
      <c r="AA62" s="744"/>
      <c r="AB62" s="744"/>
      <c r="AC62" s="744"/>
      <c r="AD62" s="744"/>
      <c r="AE62" s="744"/>
      <c r="AF62" s="744"/>
      <c r="AG62" s="744"/>
      <c r="AH62" s="744"/>
      <c r="AI62" s="744"/>
      <c r="AJ62" s="744"/>
      <c r="AK62" s="744"/>
      <c r="AL62" s="744"/>
      <c r="AM62" s="744"/>
      <c r="AN62" s="744"/>
      <c r="AO62" s="744"/>
      <c r="AP62" s="744"/>
      <c r="AQ62" s="744"/>
      <c r="AR62" s="744"/>
      <c r="AS62" s="744"/>
      <c r="AT62" s="744"/>
      <c r="AU62" s="744"/>
      <c r="AV62" s="744"/>
      <c r="AW62" s="744"/>
      <c r="AX62" s="744"/>
      <c r="AY62" s="744"/>
      <c r="AZ62" s="744"/>
      <c r="BA62" s="744"/>
      <c r="BB62" s="744"/>
      <c r="BC62" s="744"/>
    </row>
    <row r="63" spans="1:55" s="78" customFormat="1" ht="18" customHeight="1" x14ac:dyDescent="0.25">
      <c r="A63" s="730">
        <v>49</v>
      </c>
      <c r="B63" s="731" t="s">
        <v>938</v>
      </c>
      <c r="C63" s="731" t="s">
        <v>939</v>
      </c>
      <c r="D63" s="731" t="s">
        <v>940</v>
      </c>
      <c r="E63" s="732"/>
      <c r="F63" s="733" t="s">
        <v>22</v>
      </c>
      <c r="G63" s="731" t="s">
        <v>941</v>
      </c>
      <c r="H63" s="731" t="s">
        <v>18</v>
      </c>
      <c r="I63" s="734">
        <v>16</v>
      </c>
      <c r="J63" s="736">
        <v>22</v>
      </c>
      <c r="K63" s="666">
        <v>9</v>
      </c>
      <c r="L63" s="736">
        <v>16</v>
      </c>
      <c r="M63" s="666">
        <v>2</v>
      </c>
      <c r="N63" s="735">
        <f t="shared" si="0"/>
        <v>65</v>
      </c>
      <c r="O63" s="96" t="str">
        <f t="shared" si="1"/>
        <v>Khá</v>
      </c>
      <c r="P63" s="737"/>
      <c r="Q63" s="744" t="s">
        <v>2098</v>
      </c>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4"/>
      <c r="AO63" s="744"/>
      <c r="AP63" s="744"/>
      <c r="AQ63" s="744"/>
      <c r="AR63" s="744"/>
      <c r="AS63" s="744"/>
      <c r="AT63" s="744"/>
      <c r="AU63" s="744"/>
      <c r="AV63" s="744"/>
      <c r="AW63" s="744"/>
      <c r="AX63" s="744"/>
      <c r="AY63" s="744"/>
      <c r="AZ63" s="744"/>
      <c r="BA63" s="744"/>
      <c r="BB63" s="744"/>
      <c r="BC63" s="744"/>
    </row>
    <row r="64" spans="1:55" s="740" customFormat="1" ht="18" customHeight="1" x14ac:dyDescent="0.25">
      <c r="A64" s="730">
        <v>50</v>
      </c>
      <c r="B64" s="731" t="s">
        <v>942</v>
      </c>
      <c r="C64" s="731" t="s">
        <v>246</v>
      </c>
      <c r="D64" s="731" t="s">
        <v>943</v>
      </c>
      <c r="E64" s="732"/>
      <c r="F64" s="733" t="s">
        <v>22</v>
      </c>
      <c r="G64" s="731" t="s">
        <v>944</v>
      </c>
      <c r="H64" s="731" t="s">
        <v>18</v>
      </c>
      <c r="I64" s="741"/>
      <c r="J64" s="736"/>
      <c r="K64" s="666"/>
      <c r="L64" s="736"/>
      <c r="M64" s="666"/>
      <c r="N64" s="735"/>
      <c r="O64" s="96" t="str">
        <f t="shared" si="1"/>
        <v>Kém</v>
      </c>
      <c r="P64" s="737" t="s">
        <v>2094</v>
      </c>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39"/>
      <c r="AY64" s="739"/>
      <c r="AZ64" s="739"/>
      <c r="BA64" s="739"/>
      <c r="BB64" s="739"/>
      <c r="BC64" s="739"/>
    </row>
    <row r="65" spans="1:55" s="740" customFormat="1" ht="18" customHeight="1" x14ac:dyDescent="0.25">
      <c r="A65" s="125"/>
      <c r="B65" s="742"/>
      <c r="C65" s="742"/>
      <c r="D65" s="742"/>
      <c r="E65" s="732"/>
      <c r="F65" s="615"/>
      <c r="G65" s="743"/>
      <c r="H65" s="743"/>
      <c r="I65" s="126"/>
      <c r="J65" s="126"/>
      <c r="K65" s="127"/>
      <c r="L65" s="126"/>
      <c r="M65" s="127"/>
      <c r="N65" s="128"/>
      <c r="O65" s="128"/>
      <c r="P65" s="615"/>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c r="AS65" s="739"/>
      <c r="AT65" s="739"/>
      <c r="AU65" s="739"/>
      <c r="AV65" s="739"/>
      <c r="AW65" s="739"/>
      <c r="AX65" s="739"/>
      <c r="AY65" s="739"/>
      <c r="AZ65" s="739"/>
      <c r="BA65" s="739"/>
      <c r="BB65" s="739"/>
      <c r="BC65" s="739"/>
    </row>
    <row r="66" spans="1:55" ht="15.75" x14ac:dyDescent="0.25">
      <c r="A66" s="53"/>
      <c r="B66" s="1327" t="s">
        <v>945</v>
      </c>
      <c r="C66" s="1327"/>
      <c r="D66" s="1327"/>
      <c r="E66" s="54"/>
      <c r="F66" s="54"/>
      <c r="G66" s="54"/>
      <c r="H66" s="54"/>
      <c r="I66" s="55"/>
      <c r="J66" s="55"/>
      <c r="K66" s="55"/>
      <c r="L66" s="55"/>
      <c r="M66" s="55"/>
      <c r="N66" s="55"/>
      <c r="O66" s="55"/>
      <c r="P66" s="15"/>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row>
    <row r="67" spans="1:55" s="10" customFormat="1" ht="18.75" customHeight="1" x14ac:dyDescent="0.25">
      <c r="B67" s="1219"/>
      <c r="C67" s="1219"/>
      <c r="D67" s="1219"/>
      <c r="E67" s="1219"/>
      <c r="F67" s="1219"/>
      <c r="G67" s="1219"/>
      <c r="H67" s="1219" t="s">
        <v>1693</v>
      </c>
      <c r="I67" s="1219"/>
      <c r="J67" s="1219"/>
      <c r="K67" s="1219"/>
      <c r="L67" s="1219"/>
      <c r="M67" s="1219"/>
      <c r="N67" s="1219"/>
      <c r="O67" s="1219"/>
      <c r="P67" s="1219"/>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row>
    <row r="68" spans="1:55" ht="18" customHeight="1" x14ac:dyDescent="0.2">
      <c r="A68" s="16"/>
      <c r="B68" s="16"/>
      <c r="C68" s="17"/>
      <c r="D68" s="16"/>
      <c r="E68" s="16"/>
      <c r="F68" s="16"/>
      <c r="G68" s="16"/>
      <c r="H68" s="16"/>
      <c r="I68" s="16"/>
      <c r="J68" s="16"/>
      <c r="K68" s="16"/>
      <c r="L68" s="14"/>
      <c r="M68" s="14"/>
      <c r="N68" s="14"/>
      <c r="O68" s="14"/>
      <c r="P68" s="14"/>
      <c r="Q68" s="16"/>
      <c r="R68" s="16"/>
      <c r="S68" s="16"/>
      <c r="T68" s="14"/>
      <c r="U68" s="14"/>
      <c r="V68" s="14"/>
      <c r="W68" s="14"/>
      <c r="X68" s="14"/>
      <c r="Y68" s="14"/>
      <c r="Z68" s="15"/>
      <c r="AA68" s="15"/>
      <c r="AB68" s="15"/>
      <c r="AC68" s="15"/>
      <c r="AD68" s="15"/>
      <c r="AE68" s="15"/>
    </row>
    <row r="69" spans="1:55" ht="18" customHeight="1" x14ac:dyDescent="0.2">
      <c r="A69" s="16"/>
      <c r="B69" s="16"/>
      <c r="C69" s="17"/>
      <c r="D69" s="16"/>
      <c r="E69" s="16"/>
      <c r="F69" s="16"/>
      <c r="G69" s="16"/>
      <c r="H69" s="16"/>
      <c r="I69" s="16"/>
      <c r="J69" s="16"/>
      <c r="K69" s="16"/>
      <c r="L69" s="14"/>
      <c r="M69" s="14"/>
      <c r="N69" s="14"/>
      <c r="O69" s="14"/>
      <c r="P69" s="14"/>
      <c r="Q69" s="16"/>
      <c r="R69" s="16"/>
      <c r="S69" s="16"/>
      <c r="T69" s="14"/>
      <c r="U69" s="14"/>
      <c r="V69" s="14"/>
      <c r="W69" s="14"/>
      <c r="X69" s="14"/>
      <c r="Y69" s="14"/>
      <c r="Z69" s="15"/>
      <c r="AA69" s="15"/>
      <c r="AB69" s="15"/>
      <c r="AC69" s="15"/>
      <c r="AD69" s="15"/>
      <c r="AE69" s="15"/>
    </row>
    <row r="70" spans="1:55" ht="18" customHeight="1" x14ac:dyDescent="0.2">
      <c r="A70" s="16"/>
      <c r="B70" s="16"/>
      <c r="C70" s="17"/>
      <c r="D70" s="16"/>
      <c r="E70" s="16"/>
      <c r="F70" s="16"/>
      <c r="G70" s="16"/>
      <c r="H70" s="16"/>
      <c r="I70" s="16"/>
      <c r="J70" s="16"/>
      <c r="K70" s="16"/>
      <c r="L70" s="14"/>
      <c r="M70" s="14"/>
      <c r="N70" s="14"/>
      <c r="O70" s="14"/>
      <c r="P70" s="14"/>
      <c r="Q70" s="16"/>
      <c r="R70" s="16"/>
      <c r="S70" s="16"/>
      <c r="T70" s="14"/>
      <c r="U70" s="14"/>
      <c r="V70" s="14"/>
      <c r="W70" s="14"/>
      <c r="X70" s="14"/>
      <c r="Y70" s="14"/>
      <c r="Z70" s="15"/>
      <c r="AA70" s="15"/>
      <c r="AB70" s="15"/>
      <c r="AC70" s="15"/>
      <c r="AD70" s="15"/>
      <c r="AE70" s="15"/>
    </row>
    <row r="71" spans="1:55" ht="18" customHeight="1" x14ac:dyDescent="0.2">
      <c r="A71" s="16"/>
      <c r="B71" s="16"/>
      <c r="C71" s="17"/>
      <c r="D71" s="16"/>
      <c r="E71" s="16"/>
      <c r="F71" s="16"/>
      <c r="G71" s="16"/>
      <c r="H71" s="16"/>
      <c r="I71" s="16"/>
      <c r="J71" s="16"/>
      <c r="K71" s="16"/>
      <c r="L71" s="14"/>
      <c r="M71" s="14"/>
      <c r="N71" s="14"/>
      <c r="O71" s="14"/>
      <c r="P71" s="14"/>
      <c r="Q71" s="16"/>
      <c r="R71" s="16"/>
      <c r="S71" s="16"/>
      <c r="T71" s="14"/>
      <c r="U71" s="14"/>
      <c r="V71" s="14"/>
      <c r="W71" s="14"/>
      <c r="X71" s="14"/>
      <c r="Y71" s="14"/>
      <c r="Z71" s="15"/>
      <c r="AA71" s="15"/>
      <c r="AB71" s="15"/>
      <c r="AC71" s="15"/>
      <c r="AD71" s="15"/>
      <c r="AE71" s="15"/>
    </row>
    <row r="72" spans="1:55" ht="18" customHeight="1" x14ac:dyDescent="0.2">
      <c r="A72" s="16"/>
      <c r="B72" s="16"/>
      <c r="C72" s="17"/>
      <c r="D72" s="16"/>
      <c r="E72" s="16"/>
      <c r="F72" s="16"/>
      <c r="G72" s="16"/>
      <c r="H72" s="16"/>
      <c r="I72" s="16"/>
      <c r="J72" s="16"/>
      <c r="K72" s="16"/>
      <c r="L72" s="14"/>
      <c r="M72" s="14"/>
      <c r="N72" s="14"/>
      <c r="O72" s="14"/>
      <c r="P72" s="14"/>
      <c r="Q72" s="16"/>
      <c r="R72" s="16"/>
      <c r="S72" s="16"/>
      <c r="T72" s="14"/>
      <c r="U72" s="14"/>
      <c r="V72" s="14"/>
      <c r="W72" s="14"/>
      <c r="X72" s="14"/>
      <c r="Y72" s="14"/>
      <c r="Z72" s="15"/>
      <c r="AA72" s="15"/>
      <c r="AB72" s="15"/>
      <c r="AC72" s="15"/>
      <c r="AD72" s="15"/>
      <c r="AE72" s="15"/>
    </row>
    <row r="73" spans="1:55" ht="18" customHeight="1" x14ac:dyDescent="0.2">
      <c r="A73" s="16"/>
      <c r="B73" s="16"/>
      <c r="C73" s="17"/>
      <c r="D73" s="16"/>
      <c r="E73" s="16"/>
      <c r="F73" s="16"/>
      <c r="G73" s="16"/>
      <c r="H73" s="16"/>
      <c r="I73" s="16"/>
      <c r="J73" s="16"/>
      <c r="K73" s="16"/>
      <c r="L73" s="14"/>
      <c r="M73" s="14"/>
      <c r="N73" s="14"/>
      <c r="O73" s="14"/>
      <c r="P73" s="14"/>
      <c r="Q73" s="16"/>
      <c r="R73" s="16"/>
      <c r="S73" s="16"/>
      <c r="T73" s="14"/>
      <c r="U73" s="14"/>
      <c r="V73" s="14"/>
      <c r="W73" s="14"/>
      <c r="X73" s="14"/>
      <c r="Y73" s="14"/>
      <c r="Z73" s="15"/>
      <c r="AA73" s="15"/>
      <c r="AB73" s="15"/>
      <c r="AC73" s="15"/>
      <c r="AD73" s="15"/>
      <c r="AE73" s="15"/>
    </row>
    <row r="74" spans="1:55" ht="18" customHeight="1" x14ac:dyDescent="0.2">
      <c r="A74" s="16"/>
      <c r="B74" s="16"/>
      <c r="C74" s="17"/>
      <c r="D74" s="16"/>
      <c r="E74" s="16"/>
      <c r="F74" s="16"/>
      <c r="G74" s="16"/>
      <c r="H74" s="16"/>
      <c r="I74" s="16"/>
      <c r="J74" s="16"/>
      <c r="K74" s="16"/>
      <c r="L74" s="14"/>
      <c r="M74" s="14"/>
      <c r="N74" s="14"/>
      <c r="O74" s="14"/>
      <c r="P74" s="14"/>
      <c r="Q74" s="16"/>
      <c r="R74" s="16"/>
      <c r="S74" s="16"/>
      <c r="T74" s="14"/>
      <c r="U74" s="14"/>
      <c r="V74" s="14"/>
      <c r="W74" s="14"/>
      <c r="X74" s="14"/>
      <c r="Y74" s="14"/>
      <c r="Z74" s="15"/>
      <c r="AA74" s="15"/>
      <c r="AB74" s="15"/>
      <c r="AC74" s="15"/>
      <c r="AD74" s="15"/>
      <c r="AE74" s="15"/>
    </row>
    <row r="75" spans="1:55" ht="18" customHeight="1" x14ac:dyDescent="0.2">
      <c r="A75" s="16"/>
      <c r="B75" s="16"/>
      <c r="C75" s="17"/>
      <c r="D75" s="16"/>
      <c r="E75" s="16"/>
      <c r="F75" s="16"/>
      <c r="G75" s="16"/>
      <c r="H75" s="16"/>
      <c r="I75" s="16"/>
      <c r="J75" s="16"/>
      <c r="K75" s="16"/>
      <c r="L75" s="14"/>
      <c r="M75" s="14"/>
      <c r="N75" s="14"/>
      <c r="O75" s="14"/>
      <c r="P75" s="14"/>
      <c r="Q75" s="16"/>
      <c r="R75" s="16"/>
      <c r="S75" s="16"/>
      <c r="T75" s="14"/>
      <c r="U75" s="14"/>
      <c r="V75" s="14"/>
      <c r="W75" s="14"/>
      <c r="X75" s="14"/>
      <c r="Y75" s="14"/>
      <c r="Z75" s="15"/>
      <c r="AA75" s="15"/>
      <c r="AB75" s="15"/>
      <c r="AC75" s="15"/>
      <c r="AD75" s="15"/>
      <c r="AE75" s="15"/>
    </row>
    <row r="76" spans="1:55" ht="18" customHeight="1" x14ac:dyDescent="0.2">
      <c r="A76" s="16"/>
      <c r="B76" s="16"/>
      <c r="C76" s="17"/>
      <c r="D76" s="16"/>
      <c r="E76" s="16"/>
      <c r="F76" s="16"/>
      <c r="G76" s="16"/>
      <c r="H76" s="16"/>
      <c r="I76" s="16"/>
      <c r="J76" s="16"/>
      <c r="K76" s="16"/>
      <c r="L76" s="14"/>
      <c r="M76" s="14"/>
      <c r="N76" s="14"/>
      <c r="O76" s="14"/>
      <c r="P76" s="14"/>
      <c r="Q76" s="16"/>
      <c r="R76" s="16"/>
      <c r="S76" s="16"/>
      <c r="T76" s="14"/>
      <c r="U76" s="14"/>
      <c r="V76" s="14"/>
      <c r="W76" s="14"/>
      <c r="X76" s="14"/>
      <c r="Y76" s="14"/>
      <c r="Z76" s="15"/>
      <c r="AA76" s="15"/>
      <c r="AB76" s="15"/>
      <c r="AC76" s="15"/>
      <c r="AD76" s="15"/>
      <c r="AE76" s="15"/>
    </row>
    <row r="77" spans="1:55" ht="18" customHeight="1" x14ac:dyDescent="0.2">
      <c r="A77" s="16"/>
      <c r="B77" s="16"/>
      <c r="C77" s="17"/>
      <c r="D77" s="16"/>
      <c r="E77" s="16"/>
      <c r="F77" s="16"/>
      <c r="G77" s="16"/>
      <c r="H77" s="16"/>
      <c r="I77" s="16"/>
      <c r="J77" s="16"/>
      <c r="K77" s="16"/>
      <c r="L77" s="14"/>
      <c r="M77" s="14"/>
      <c r="N77" s="14"/>
      <c r="O77" s="14"/>
      <c r="P77" s="14"/>
      <c r="Q77" s="16"/>
      <c r="R77" s="16"/>
      <c r="S77" s="16"/>
      <c r="T77" s="14"/>
      <c r="U77" s="14"/>
      <c r="V77" s="14"/>
      <c r="W77" s="14"/>
      <c r="X77" s="14"/>
      <c r="Y77" s="14"/>
      <c r="Z77" s="15"/>
      <c r="AA77" s="15"/>
      <c r="AB77" s="15"/>
      <c r="AC77" s="15"/>
      <c r="AD77" s="15"/>
      <c r="AE77" s="15"/>
    </row>
    <row r="78" spans="1:55" ht="18" customHeight="1" x14ac:dyDescent="0.2">
      <c r="A78" s="16"/>
      <c r="B78" s="16"/>
      <c r="C78" s="17"/>
      <c r="D78" s="16"/>
      <c r="E78" s="16"/>
      <c r="F78" s="16"/>
      <c r="G78" s="16"/>
      <c r="H78" s="16"/>
      <c r="I78" s="16"/>
      <c r="J78" s="16"/>
      <c r="K78" s="16"/>
      <c r="L78" s="14"/>
      <c r="M78" s="14"/>
      <c r="N78" s="14"/>
      <c r="O78" s="14"/>
      <c r="P78" s="14"/>
      <c r="Q78" s="16"/>
      <c r="R78" s="16"/>
      <c r="S78" s="16"/>
      <c r="T78" s="14"/>
      <c r="U78" s="14"/>
      <c r="V78" s="14"/>
      <c r="W78" s="14"/>
      <c r="X78" s="14"/>
      <c r="Y78" s="14"/>
      <c r="Z78" s="15"/>
      <c r="AA78" s="15"/>
      <c r="AB78" s="15"/>
      <c r="AC78" s="15"/>
      <c r="AD78" s="15"/>
      <c r="AE78" s="15"/>
    </row>
    <row r="79" spans="1:55" ht="18" customHeight="1" x14ac:dyDescent="0.2">
      <c r="A79" s="16"/>
      <c r="B79" s="16"/>
      <c r="C79" s="17"/>
      <c r="D79" s="16"/>
      <c r="E79" s="16"/>
      <c r="F79" s="16"/>
      <c r="G79" s="16"/>
      <c r="H79" s="16"/>
      <c r="I79" s="16"/>
      <c r="J79" s="16"/>
      <c r="K79" s="16"/>
      <c r="L79" s="14"/>
      <c r="M79" s="14"/>
      <c r="N79" s="14"/>
      <c r="O79" s="14"/>
      <c r="P79" s="14"/>
      <c r="Q79" s="16"/>
      <c r="R79" s="16"/>
      <c r="S79" s="16"/>
      <c r="T79" s="14"/>
      <c r="U79" s="14"/>
      <c r="V79" s="14"/>
      <c r="W79" s="14"/>
      <c r="X79" s="14"/>
      <c r="Y79" s="14"/>
      <c r="Z79" s="15"/>
      <c r="AA79" s="15"/>
      <c r="AB79" s="15"/>
      <c r="AC79" s="15"/>
      <c r="AD79" s="15"/>
      <c r="AE79" s="15"/>
    </row>
    <row r="80" spans="1:55" ht="18" customHeight="1" x14ac:dyDescent="0.2">
      <c r="A80" s="16"/>
      <c r="B80" s="16"/>
      <c r="C80" s="17"/>
      <c r="D80" s="16"/>
      <c r="E80" s="16"/>
      <c r="F80" s="16"/>
      <c r="G80" s="16"/>
      <c r="H80" s="16"/>
      <c r="I80" s="16"/>
      <c r="J80" s="16"/>
      <c r="K80" s="16"/>
      <c r="L80" s="14"/>
      <c r="M80" s="14"/>
      <c r="N80" s="14"/>
      <c r="O80" s="14"/>
      <c r="P80" s="14"/>
      <c r="Q80" s="16"/>
      <c r="R80" s="16"/>
      <c r="S80" s="16"/>
      <c r="T80" s="14"/>
      <c r="U80" s="14"/>
      <c r="V80" s="14"/>
      <c r="W80" s="14"/>
      <c r="X80" s="14"/>
      <c r="Y80" s="14"/>
      <c r="Z80" s="15"/>
      <c r="AA80" s="15"/>
      <c r="AB80" s="15"/>
      <c r="AC80" s="15"/>
      <c r="AD80" s="15"/>
      <c r="AE80" s="15"/>
    </row>
    <row r="81" spans="1:31" ht="18" customHeight="1" x14ac:dyDescent="0.2">
      <c r="A81" s="16"/>
      <c r="B81" s="16"/>
      <c r="C81" s="17"/>
      <c r="D81" s="16"/>
      <c r="E81" s="16"/>
      <c r="F81" s="16"/>
      <c r="G81" s="16"/>
      <c r="H81" s="16"/>
      <c r="I81" s="16"/>
      <c r="J81" s="16"/>
      <c r="K81" s="16"/>
      <c r="L81" s="14"/>
      <c r="M81" s="14"/>
      <c r="N81" s="14"/>
      <c r="O81" s="14"/>
      <c r="P81" s="14"/>
      <c r="Q81" s="16"/>
      <c r="R81" s="16"/>
      <c r="S81" s="16"/>
      <c r="T81" s="14"/>
      <c r="U81" s="14"/>
      <c r="V81" s="14"/>
      <c r="W81" s="14"/>
      <c r="X81" s="14"/>
      <c r="Y81" s="14"/>
      <c r="Z81" s="15"/>
      <c r="AA81" s="15"/>
      <c r="AB81" s="15"/>
      <c r="AC81" s="15"/>
      <c r="AD81" s="15"/>
      <c r="AE81" s="15"/>
    </row>
    <row r="82" spans="1:31" ht="18" customHeight="1" x14ac:dyDescent="0.2">
      <c r="A82" s="16"/>
      <c r="B82" s="16"/>
      <c r="C82" s="17"/>
      <c r="D82" s="16"/>
      <c r="E82" s="16"/>
      <c r="F82" s="16"/>
      <c r="G82" s="16"/>
      <c r="H82" s="16"/>
      <c r="I82" s="16"/>
      <c r="J82" s="16"/>
      <c r="K82" s="16"/>
      <c r="L82" s="14"/>
      <c r="M82" s="14"/>
      <c r="N82" s="14"/>
      <c r="O82" s="14"/>
      <c r="P82" s="14"/>
    </row>
    <row r="83" spans="1:31" ht="18" customHeight="1" x14ac:dyDescent="0.2">
      <c r="A83" s="16"/>
      <c r="B83" s="16"/>
      <c r="C83" s="17"/>
      <c r="D83" s="16"/>
      <c r="E83" s="16"/>
      <c r="F83" s="16"/>
      <c r="G83" s="16"/>
      <c r="H83" s="16"/>
      <c r="I83" s="16"/>
      <c r="J83" s="16"/>
      <c r="K83" s="16"/>
      <c r="L83" s="14"/>
      <c r="M83" s="14"/>
      <c r="N83" s="14"/>
      <c r="O83" s="14"/>
      <c r="P83" s="14"/>
    </row>
    <row r="84" spans="1:31" ht="18" customHeight="1" x14ac:dyDescent="0.2">
      <c r="A84" s="16"/>
      <c r="B84" s="16"/>
      <c r="C84" s="17"/>
      <c r="D84" s="16"/>
      <c r="E84" s="16"/>
      <c r="F84" s="16"/>
      <c r="G84" s="16"/>
      <c r="H84" s="16"/>
      <c r="I84" s="16"/>
      <c r="J84" s="16"/>
      <c r="K84" s="16"/>
      <c r="L84" s="14"/>
      <c r="M84" s="14"/>
      <c r="N84" s="14"/>
      <c r="O84" s="14"/>
      <c r="P84" s="14"/>
    </row>
    <row r="85" spans="1:31" ht="18" customHeight="1" x14ac:dyDescent="0.2">
      <c r="A85" s="16"/>
      <c r="B85" s="16"/>
      <c r="C85" s="17"/>
      <c r="D85" s="16"/>
      <c r="E85" s="16"/>
      <c r="F85" s="16"/>
      <c r="G85" s="16"/>
      <c r="H85" s="16"/>
      <c r="I85" s="16"/>
      <c r="J85" s="16"/>
      <c r="K85" s="16"/>
      <c r="L85" s="14"/>
      <c r="M85" s="14"/>
      <c r="N85" s="14"/>
      <c r="O85" s="14"/>
      <c r="P85" s="14"/>
    </row>
    <row r="86" spans="1:31" ht="18" customHeight="1" x14ac:dyDescent="0.2">
      <c r="A86" s="16"/>
      <c r="B86" s="16"/>
      <c r="C86" s="17"/>
      <c r="D86" s="16"/>
      <c r="E86" s="16"/>
      <c r="F86" s="16"/>
      <c r="G86" s="16"/>
      <c r="H86" s="16"/>
      <c r="I86" s="16"/>
      <c r="J86" s="16"/>
      <c r="K86" s="16"/>
      <c r="L86" s="14"/>
      <c r="M86" s="14"/>
      <c r="N86" s="14"/>
      <c r="O86" s="14"/>
      <c r="P86" s="14"/>
    </row>
    <row r="87" spans="1:31" ht="18" customHeight="1" x14ac:dyDescent="0.2">
      <c r="A87" s="16"/>
      <c r="B87" s="16"/>
      <c r="C87" s="17"/>
      <c r="D87" s="16"/>
      <c r="E87" s="16"/>
      <c r="F87" s="16"/>
      <c r="G87" s="16"/>
      <c r="H87" s="16"/>
      <c r="I87" s="16"/>
      <c r="J87" s="16"/>
      <c r="K87" s="16"/>
      <c r="L87" s="14"/>
      <c r="M87" s="14"/>
      <c r="N87" s="14"/>
      <c r="O87" s="14"/>
      <c r="P87" s="14"/>
    </row>
    <row r="88" spans="1:31" x14ac:dyDescent="0.2">
      <c r="A88" s="16"/>
      <c r="B88" s="16"/>
      <c r="C88" s="17"/>
      <c r="D88" s="16"/>
      <c r="E88" s="16"/>
      <c r="F88" s="16"/>
      <c r="G88" s="16"/>
      <c r="H88" s="16"/>
      <c r="I88" s="16"/>
      <c r="J88" s="16"/>
      <c r="K88" s="16"/>
      <c r="L88" s="14"/>
      <c r="M88" s="14"/>
      <c r="N88" s="14"/>
      <c r="O88" s="14"/>
      <c r="P88" s="14"/>
      <c r="R88" s="7" t="s">
        <v>234</v>
      </c>
    </row>
    <row r="89" spans="1:31" s="18" customFormat="1" ht="15.75" x14ac:dyDescent="0.25">
      <c r="A89" s="16"/>
      <c r="B89" s="16"/>
      <c r="C89" s="17"/>
      <c r="D89" s="16"/>
      <c r="E89" s="16"/>
      <c r="F89" s="16"/>
      <c r="G89" s="16"/>
      <c r="H89" s="16"/>
      <c r="I89" s="16"/>
      <c r="J89" s="16"/>
      <c r="K89" s="16"/>
      <c r="L89" s="14"/>
      <c r="M89" s="14"/>
      <c r="N89" s="14"/>
      <c r="O89" s="14"/>
      <c r="P89" s="14"/>
    </row>
    <row r="90" spans="1:31" s="18" customFormat="1" ht="15.75" x14ac:dyDescent="0.25">
      <c r="A90" s="16"/>
      <c r="B90" s="16"/>
      <c r="C90" s="17"/>
      <c r="D90" s="16"/>
      <c r="E90" s="16"/>
      <c r="F90" s="16"/>
      <c r="G90" s="16"/>
      <c r="H90" s="16"/>
      <c r="I90" s="16"/>
      <c r="J90" s="16"/>
      <c r="K90" s="16"/>
      <c r="L90" s="14"/>
      <c r="M90" s="14"/>
      <c r="N90" s="14"/>
      <c r="O90" s="14"/>
      <c r="P90" s="14"/>
    </row>
    <row r="91" spans="1:31" x14ac:dyDescent="0.2">
      <c r="A91" s="16"/>
      <c r="B91" s="16"/>
      <c r="C91" s="17"/>
      <c r="D91" s="16"/>
      <c r="E91" s="16"/>
      <c r="F91" s="16"/>
      <c r="G91" s="16"/>
      <c r="H91" s="16"/>
      <c r="I91" s="16"/>
      <c r="J91" s="16"/>
      <c r="K91" s="16"/>
      <c r="L91" s="14"/>
      <c r="M91" s="14"/>
      <c r="N91" s="14"/>
      <c r="O91" s="14"/>
      <c r="P91" s="14"/>
    </row>
    <row r="92" spans="1:31" x14ac:dyDescent="0.2">
      <c r="A92" s="16"/>
      <c r="B92" s="16"/>
      <c r="C92" s="17"/>
      <c r="D92" s="16"/>
      <c r="E92" s="16"/>
      <c r="F92" s="16"/>
      <c r="G92" s="16"/>
      <c r="H92" s="16"/>
      <c r="I92" s="16"/>
      <c r="J92" s="16"/>
      <c r="K92" s="16"/>
      <c r="L92" s="14"/>
      <c r="M92" s="14"/>
      <c r="N92" s="14"/>
      <c r="O92" s="14"/>
      <c r="P92" s="14"/>
    </row>
    <row r="93" spans="1:31" x14ac:dyDescent="0.2">
      <c r="A93" s="16"/>
      <c r="B93" s="16"/>
      <c r="C93" s="17"/>
      <c r="D93" s="16"/>
      <c r="E93" s="16"/>
      <c r="F93" s="16"/>
      <c r="G93" s="16"/>
      <c r="H93" s="16"/>
      <c r="I93" s="16"/>
      <c r="J93" s="16"/>
      <c r="K93" s="16"/>
      <c r="L93" s="14"/>
      <c r="M93" s="14"/>
      <c r="N93" s="14"/>
      <c r="O93" s="14"/>
      <c r="P93" s="14"/>
    </row>
    <row r="94" spans="1:31" x14ac:dyDescent="0.2">
      <c r="A94" s="16"/>
      <c r="B94" s="16"/>
      <c r="C94" s="17"/>
      <c r="D94" s="16"/>
      <c r="E94" s="16"/>
      <c r="F94" s="16"/>
      <c r="G94" s="16"/>
      <c r="H94" s="16"/>
      <c r="I94" s="16"/>
      <c r="J94" s="16"/>
      <c r="K94" s="16"/>
      <c r="L94" s="14"/>
      <c r="M94" s="14"/>
      <c r="N94" s="14"/>
      <c r="O94" s="14"/>
      <c r="P94" s="14"/>
    </row>
    <row r="95" spans="1:31" x14ac:dyDescent="0.2">
      <c r="A95" s="16"/>
      <c r="B95" s="16"/>
      <c r="C95" s="17"/>
      <c r="D95" s="16"/>
      <c r="E95" s="19"/>
      <c r="F95" s="19"/>
      <c r="G95" s="19"/>
      <c r="H95" s="16"/>
      <c r="I95" s="16"/>
      <c r="J95" s="16"/>
      <c r="K95" s="16"/>
      <c r="L95" s="14"/>
      <c r="M95" s="14"/>
      <c r="N95" s="14"/>
      <c r="O95" s="14"/>
      <c r="P95" s="14"/>
    </row>
    <row r="96" spans="1:31" x14ac:dyDescent="0.2">
      <c r="A96" s="16"/>
      <c r="B96" s="16"/>
      <c r="C96" s="17"/>
      <c r="D96" s="16"/>
      <c r="E96" s="16"/>
      <c r="F96" s="16"/>
      <c r="G96" s="16"/>
      <c r="H96" s="16"/>
      <c r="I96" s="16"/>
      <c r="J96" s="16"/>
      <c r="K96" s="16"/>
      <c r="L96" s="14"/>
      <c r="M96" s="14"/>
      <c r="N96" s="14"/>
      <c r="O96" s="14"/>
      <c r="P96" s="14"/>
    </row>
    <row r="97" spans="1:16" x14ac:dyDescent="0.2">
      <c r="A97" s="16"/>
      <c r="B97" s="16"/>
      <c r="C97" s="17"/>
      <c r="D97" s="16"/>
      <c r="E97" s="16"/>
      <c r="F97" s="16"/>
      <c r="G97" s="16"/>
      <c r="H97" s="16"/>
      <c r="I97" s="16"/>
      <c r="J97" s="16"/>
      <c r="K97" s="16"/>
      <c r="L97" s="14"/>
      <c r="M97" s="14"/>
      <c r="N97" s="14"/>
      <c r="O97" s="14"/>
      <c r="P97" s="14"/>
    </row>
    <row r="98" spans="1:16" x14ac:dyDescent="0.2">
      <c r="A98" s="16"/>
      <c r="B98" s="16"/>
      <c r="C98" s="17"/>
      <c r="D98" s="16"/>
      <c r="E98" s="16"/>
      <c r="F98" s="16"/>
      <c r="G98" s="16"/>
      <c r="H98" s="16"/>
      <c r="I98" s="16"/>
      <c r="J98" s="16"/>
      <c r="K98" s="16"/>
      <c r="L98" s="14"/>
      <c r="M98" s="14"/>
      <c r="N98" s="14"/>
      <c r="O98" s="14"/>
      <c r="P98" s="14"/>
    </row>
    <row r="99" spans="1:16" x14ac:dyDescent="0.2">
      <c r="A99" s="16"/>
      <c r="B99" s="16"/>
      <c r="C99" s="17"/>
      <c r="D99" s="16"/>
      <c r="E99" s="16"/>
      <c r="F99" s="16"/>
      <c r="G99" s="16"/>
      <c r="H99" s="16"/>
      <c r="I99" s="16"/>
      <c r="J99" s="16"/>
      <c r="K99" s="16"/>
      <c r="L99" s="14"/>
      <c r="M99" s="14"/>
      <c r="N99" s="14"/>
      <c r="O99" s="14"/>
      <c r="P99" s="14"/>
    </row>
    <row r="100" spans="1:16" x14ac:dyDescent="0.2">
      <c r="A100" s="16"/>
      <c r="B100" s="16"/>
      <c r="C100" s="17"/>
      <c r="D100" s="16"/>
      <c r="E100" s="16"/>
      <c r="F100" s="16"/>
      <c r="G100" s="16"/>
      <c r="H100" s="16"/>
      <c r="I100" s="16"/>
      <c r="J100" s="16"/>
      <c r="K100" s="16"/>
      <c r="L100" s="14"/>
      <c r="M100" s="14"/>
      <c r="N100" s="14"/>
      <c r="O100" s="14"/>
      <c r="P100" s="14"/>
    </row>
    <row r="101" spans="1:16" x14ac:dyDescent="0.2">
      <c r="A101" s="16"/>
      <c r="B101" s="16"/>
      <c r="C101" s="17"/>
      <c r="D101" s="16"/>
      <c r="E101" s="16"/>
      <c r="F101" s="16"/>
      <c r="G101" s="16"/>
      <c r="H101" s="16"/>
      <c r="I101" s="16"/>
      <c r="J101" s="16"/>
      <c r="K101" s="16"/>
      <c r="L101" s="14"/>
      <c r="M101" s="14"/>
      <c r="N101" s="14"/>
      <c r="O101" s="14"/>
      <c r="P101" s="14"/>
    </row>
    <row r="102" spans="1:16" x14ac:dyDescent="0.2">
      <c r="E102" s="7"/>
      <c r="F102" s="7"/>
      <c r="G102" s="7"/>
    </row>
    <row r="103" spans="1:16" x14ac:dyDescent="0.2">
      <c r="E103" s="7"/>
      <c r="F103" s="7"/>
      <c r="G103" s="7"/>
    </row>
    <row r="104" spans="1:16" x14ac:dyDescent="0.2">
      <c r="E104" s="7"/>
      <c r="F104" s="7"/>
      <c r="G104" s="7"/>
    </row>
    <row r="105" spans="1:16" x14ac:dyDescent="0.2">
      <c r="E105" s="7"/>
      <c r="F105" s="7"/>
      <c r="G105" s="7"/>
    </row>
    <row r="106" spans="1:16" ht="15.75" x14ac:dyDescent="0.25">
      <c r="A106" s="20"/>
      <c r="P106" s="18"/>
    </row>
    <row r="107" spans="1:16" ht="15.75" x14ac:dyDescent="0.25">
      <c r="A107" s="619"/>
      <c r="P107" s="18"/>
    </row>
    <row r="108" spans="1:16" x14ac:dyDescent="0.2">
      <c r="H108" s="622"/>
      <c r="O108" s="622"/>
    </row>
    <row r="109" spans="1:16" x14ac:dyDescent="0.2">
      <c r="I109" s="622"/>
      <c r="J109" s="622"/>
      <c r="K109" s="622"/>
      <c r="L109" s="622"/>
      <c r="M109" s="622"/>
      <c r="P109" s="622"/>
    </row>
    <row r="110" spans="1:16" x14ac:dyDescent="0.2">
      <c r="I110" s="622"/>
      <c r="J110" s="622"/>
      <c r="K110" s="622"/>
      <c r="L110" s="622"/>
      <c r="M110" s="622"/>
      <c r="P110" s="622"/>
    </row>
    <row r="111" spans="1:16" x14ac:dyDescent="0.2">
      <c r="I111" s="622"/>
      <c r="J111" s="622"/>
      <c r="K111" s="622"/>
      <c r="L111" s="622"/>
      <c r="M111" s="622"/>
      <c r="P111" s="622"/>
    </row>
    <row r="112" spans="1:16" ht="15.75" x14ac:dyDescent="0.25">
      <c r="I112" s="622"/>
      <c r="J112" s="622"/>
      <c r="K112" s="622"/>
      <c r="L112" s="622"/>
      <c r="M112" s="622"/>
      <c r="N112" s="22"/>
      <c r="O112" s="18"/>
      <c r="P112" s="619"/>
    </row>
    <row r="114" spans="2:8" x14ac:dyDescent="0.2">
      <c r="B114" s="622"/>
      <c r="H114" s="23"/>
    </row>
    <row r="115" spans="2:8" x14ac:dyDescent="0.2">
      <c r="B115" s="622"/>
      <c r="H115" s="23"/>
    </row>
    <row r="116" spans="2:8" x14ac:dyDescent="0.2">
      <c r="B116" s="622"/>
      <c r="H116" s="23"/>
    </row>
  </sheetData>
  <mergeCells count="22">
    <mergeCell ref="B67:G67"/>
    <mergeCell ref="H67:P67"/>
    <mergeCell ref="A8:P8"/>
    <mergeCell ref="B66:D66"/>
    <mergeCell ref="A13:A14"/>
    <mergeCell ref="B13:B14"/>
    <mergeCell ref="C13:D14"/>
    <mergeCell ref="F13:F14"/>
    <mergeCell ref="G13:G14"/>
    <mergeCell ref="N13:N14"/>
    <mergeCell ref="O13:O14"/>
    <mergeCell ref="P13:P14"/>
    <mergeCell ref="A9:P9"/>
    <mergeCell ref="A10:P10"/>
    <mergeCell ref="A11:P11"/>
    <mergeCell ref="H13:H14"/>
    <mergeCell ref="I13:M13"/>
    <mergeCell ref="B2:C2"/>
    <mergeCell ref="K1:O1"/>
    <mergeCell ref="K3:O3"/>
    <mergeCell ref="K5:O5"/>
    <mergeCell ref="A7:P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DA16TYA</vt:lpstr>
      <vt:lpstr>DA16TYB</vt:lpstr>
      <vt:lpstr>DA17TS</vt:lpstr>
      <vt:lpstr>DA17CNTP</vt:lpstr>
      <vt:lpstr>DA17KCT</vt:lpstr>
      <vt:lpstr>DA17TYA</vt:lpstr>
      <vt:lpstr>DA17TYB</vt:lpstr>
      <vt:lpstr>DA17KTMT</vt:lpstr>
      <vt:lpstr>DA18TS</vt:lpstr>
      <vt:lpstr>DA18NN</vt:lpstr>
      <vt:lpstr>DA18CNSH</vt:lpstr>
      <vt:lpstr>DA18TYA</vt:lpstr>
      <vt:lpstr>DA18CNTP</vt:lpstr>
      <vt:lpstr>DA18TYB</vt:lpstr>
      <vt:lpstr>DA19TS</vt:lpstr>
      <vt:lpstr>DA19CNTP</vt:lpstr>
      <vt:lpstr>DA19NN</vt:lpstr>
      <vt:lpstr>DA19TY CO OP</vt:lpstr>
      <vt:lpstr>DA19KTMT</vt:lpstr>
      <vt:lpstr>DA19CNSH</vt:lpstr>
      <vt:lpstr>DA19TY</vt:lpstr>
      <vt:lpstr>DA20TS</vt:lpstr>
      <vt:lpstr>DA20NN</vt:lpstr>
      <vt:lpstr>DA20CNTP</vt:lpstr>
      <vt:lpstr>DA20CNSH</vt:lpstr>
      <vt:lpstr>DA20TYA</vt:lpstr>
      <vt:lpstr>DA20TYB</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cp:lastModifiedBy>
  <cp:lastPrinted>2021-03-18T03:30:47Z</cp:lastPrinted>
  <dcterms:created xsi:type="dcterms:W3CDTF">2020-08-17T12:54:05Z</dcterms:created>
  <dcterms:modified xsi:type="dcterms:W3CDTF">2021-04-06T03:56:36Z</dcterms:modified>
</cp:coreProperties>
</file>